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<sst xmlns="http://schemas.openxmlformats.org/spreadsheetml/2006/main" count="131" uniqueCount="118">
  <si>
    <t>科目</t>
  </si>
  <si>
    <t>予算額</t>
  </si>
  <si>
    <t>決算額</t>
  </si>
  <si>
    <t>《歳      入》</t>
  </si>
  <si>
    <t>環境保健費</t>
  </si>
  <si>
    <t>県税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</si>
  <si>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</si>
  <si>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</si>
  <si>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</si>
  <si>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</si>
  <si>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</si>
  <si>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</si>
  <si>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</si>
  <si>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</si>
  <si>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</si>
  <si>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</si>
  <si>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</si>
  <si>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寄附金</t>
  </si>
  <si>
    <t>繰入金</t>
  </si>
  <si>
    <t>警察費</t>
  </si>
  <si>
    <t>繰越金</t>
  </si>
  <si>
    <t>諸収入</t>
  </si>
  <si>
    <t>県債</t>
  </si>
  <si>
    <t>教育費</t>
  </si>
  <si>
    <t>《歳      出》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</si>
  <si>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</si>
  <si>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</si>
  <si>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</si>
  <si>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</si>
  <si>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</si>
  <si>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</si>
  <si>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</si>
  <si>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地方消費税清算金</t>
  </si>
  <si>
    <t>地方特例交付金</t>
  </si>
  <si>
    <t>資料  県出納局調</t>
  </si>
  <si>
    <t xml:space="preserve">   単位：1000円</t>
  </si>
  <si>
    <t>地方道路譲与税</t>
  </si>
  <si>
    <t>石油ガス譲与税</t>
  </si>
  <si>
    <t>航空機燃料譲与税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</si>
  <si>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</si>
  <si>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</si>
  <si>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</si>
  <si>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</si>
  <si>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</si>
  <si>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</si>
  <si>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</si>
  <si>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</si>
  <si>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</si>
  <si>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</si>
  <si>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</si>
  <si>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</si>
  <si>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</si>
  <si>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</si>
  <si>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</si>
  <si>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監査委員会費</t>
  </si>
  <si>
    <t>社会福祉費</t>
  </si>
  <si>
    <t>老人福祉費</t>
  </si>
  <si>
    <t>児童福祉費</t>
  </si>
  <si>
    <t>障害福祉費</t>
  </si>
  <si>
    <t>生活対策費</t>
  </si>
  <si>
    <t>生活保護費</t>
  </si>
  <si>
    <t>災害救助費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</si>
  <si>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</si>
  <si>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</si>
  <si>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</si>
  <si>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</si>
  <si>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</si>
  <si>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</si>
  <si>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</si>
  <si>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</si>
  <si>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</si>
  <si>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</si>
  <si>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</si>
  <si>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</si>
  <si>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</si>
  <si>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</si>
  <si>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</si>
  <si>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</si>
  <si>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</si>
  <si>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</si>
  <si>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</si>
  <si>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</si>
  <si>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</si>
  <si>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</si>
  <si>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</si>
  <si>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</si>
  <si>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</si>
  <si>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</si>
  <si>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</si>
  <si>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</si>
  <si>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</si>
  <si>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</si>
  <si>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</si>
  <si>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</si>
  <si>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</si>
  <si>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農林水産施設災害復旧費</t>
  </si>
  <si>
    <t>公共土木施設災害復旧費</t>
  </si>
  <si>
    <t>県有施設等災害復旧費</t>
  </si>
  <si>
    <t>地方消費税清算金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</si>
  <si>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</si>
  <si>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</si>
  <si>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</si>
  <si>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</si>
  <si>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</si>
  <si>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利子割精算金</t>
  </si>
  <si>
    <t>金融費</t>
  </si>
  <si>
    <t>配当割交付金</t>
  </si>
  <si>
    <t>株式等譲渡所得割交付金</t>
  </si>
  <si>
    <t>-</t>
  </si>
  <si>
    <t>-</t>
  </si>
  <si>
    <t>（ 平 成 17 年 度 ）</t>
  </si>
  <si>
    <t>平    成     13   年   度</t>
  </si>
  <si>
    <t xml:space="preserve">             14</t>
  </si>
  <si>
    <t xml:space="preserve">             15</t>
  </si>
  <si>
    <t xml:space="preserve">             16</t>
  </si>
  <si>
    <t xml:space="preserve">             17</t>
  </si>
  <si>
    <t>所得譲与税</t>
  </si>
  <si>
    <t xml:space="preserve">     １６４  県一般会計歳入歳出予算額および決算額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</si>
</sst>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3" fontId="5" fillId="0" borderId="3" xfId="0" applyNumberFormat="1" applyFont="1" applyBorder="1" applyAlignment="1">
      <alignment/>
    </xf>
    <xf numFmtId="181" fontId="5" fillId="0" borderId="4" xfId="15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8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181" fontId="5" fillId="0" borderId="5" xfId="15" applyFont="1" applyBorder="1" applyAlignment="1">
      <alignment/>
    </xf>
    <xf numFmtId="0" fontId="5" fillId="0" borderId="0" xfId="0" applyFont="1" applyAlignment="1">
      <alignment horizontal="distributed"/>
    </xf>
    <xf numFmtId="181" fontId="5" fillId="0" borderId="0" xfId="15" applyFont="1" applyAlignment="1">
      <alignment/>
    </xf>
    <xf numFmtId="3" fontId="5" fillId="0" borderId="4" xfId="0" applyNumberFormat="1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="75" zoomScaleNormal="75" workbookViewId="0" topLeftCell="A1">
      <selection activeCell="C2" sqref="C2"/>
    </sheetView>
  </sheetViews>
  <sheetFormatPr defaultColWidth="8.625" defaultRowHeight="12.75"/>
  <cols>
    <col min="1" max="1" width="0.875" style="9" customWidth="1"/>
    <col min="2" max="2" width="4.875" style="9" customWidth="1"/>
    <col min="3" max="3" width="25.75390625" style="3" customWidth="1"/>
    <col min="4" max="4" width="0.875" style="3" customWidth="1"/>
    <col min="5" max="6" width="20.25390625" style="3" customWidth="1"/>
    <col min="7" max="8" width="0.875" style="3" customWidth="1"/>
    <col min="9" max="9" width="4.875" style="3" customWidth="1"/>
    <col min="10" max="10" width="26.875" style="3" customWidth="1"/>
    <col min="11" max="11" width="0.875" style="3" customWidth="1"/>
    <col min="12" max="13" width="20.25390625" style="3" customWidth="1"/>
    <col min="14" max="14" width="0.875" style="3" customWidth="1"/>
    <col min="15" max="16384" width="8.625" style="3" customWidth="1"/>
  </cols>
  <sheetData>
    <row r="1" spans="1:12" ht="24">
      <c r="A1" s="2"/>
      <c r="B1" s="2"/>
      <c r="C1" s="4" t="s">
        <v>117</v>
      </c>
      <c r="L1" s="3" t="s">
        <v>110</v>
      </c>
    </row>
    <row r="2" spans="1:13" ht="17.2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35</v>
      </c>
    </row>
    <row r="3" spans="1:14" ht="15.75" customHeight="1">
      <c r="A3" s="8"/>
      <c r="B3" s="40" t="s">
        <v>0</v>
      </c>
      <c r="C3" s="40"/>
      <c r="D3" s="17"/>
      <c r="E3" s="16" t="s">
        <v>1</v>
      </c>
      <c r="F3" s="18" t="s">
        <v>2</v>
      </c>
      <c r="G3" s="32"/>
      <c r="H3" s="33"/>
      <c r="I3" s="40" t="s">
        <v>0</v>
      </c>
      <c r="J3" s="40"/>
      <c r="K3" s="17"/>
      <c r="L3" s="16" t="s">
        <v>1</v>
      </c>
      <c r="M3" s="18" t="s">
        <v>2</v>
      </c>
      <c r="N3" s="9"/>
    </row>
    <row r="4" spans="1:14" ht="15.75" customHeight="1">
      <c r="A4" s="3"/>
      <c r="B4" s="43" t="s">
        <v>3</v>
      </c>
      <c r="C4" s="43"/>
      <c r="D4" s="11"/>
      <c r="E4" s="9"/>
      <c r="F4" s="9"/>
      <c r="G4" s="11"/>
      <c r="H4" s="34"/>
      <c r="I4" s="30"/>
      <c r="J4" s="30"/>
      <c r="K4" s="31"/>
      <c r="L4" s="30"/>
      <c r="M4" s="30"/>
      <c r="N4" s="9"/>
    </row>
    <row r="5" spans="1:14" ht="15.75" customHeight="1">
      <c r="A5" s="3"/>
      <c r="B5" s="42" t="s">
        <v>111</v>
      </c>
      <c r="C5" s="42"/>
      <c r="D5" s="11"/>
      <c r="E5" s="1">
        <v>1016201218</v>
      </c>
      <c r="F5" s="1">
        <v>970969861</v>
      </c>
      <c r="G5" s="22"/>
      <c r="H5" s="12"/>
      <c r="I5" s="39" t="s">
        <v>4</v>
      </c>
      <c r="J5" s="39"/>
      <c r="K5" s="11"/>
      <c r="L5" s="24">
        <f>SUM(L6:L9)</f>
        <v>24273765.310000002</v>
      </c>
      <c r="M5" s="1">
        <f>SUM(M6:M9)</f>
        <v>24156509.667</v>
      </c>
      <c r="N5" s="9"/>
    </row>
    <row r="6" spans="1:14" ht="15.75" customHeight="1">
      <c r="A6" s="3"/>
      <c r="B6" s="41" t="s">
        <v>112</v>
      </c>
      <c r="C6" s="41"/>
      <c r="D6" s="11"/>
      <c r="E6" s="1">
        <v>846389881</v>
      </c>
      <c r="F6" s="1">
        <v>808043507</v>
      </c>
      <c r="G6" s="22"/>
      <c r="H6" s="12"/>
      <c r="I6" s="9"/>
      <c r="J6" s="10" t="s">
        <v>62</v>
      </c>
      <c r="K6" s="11"/>
      <c r="L6" s="24">
        <v>15175739.31</v>
      </c>
      <c r="M6" s="1">
        <v>15174085.736</v>
      </c>
      <c r="N6" s="9"/>
    </row>
    <row r="7" spans="1:14" ht="15.75" customHeight="1">
      <c r="A7" s="3"/>
      <c r="B7" s="41" t="s">
        <v>113</v>
      </c>
      <c r="C7" s="41"/>
      <c r="D7" s="11"/>
      <c r="E7" s="1">
        <v>806954055</v>
      </c>
      <c r="F7" s="1">
        <v>774075176</v>
      </c>
      <c r="G7" s="22"/>
      <c r="H7" s="12"/>
      <c r="I7" s="9"/>
      <c r="J7" s="10" t="s">
        <v>63</v>
      </c>
      <c r="K7" s="11"/>
      <c r="L7" s="24">
        <v>2363795</v>
      </c>
      <c r="M7" s="1">
        <v>2363145.688</v>
      </c>
      <c r="N7" s="9"/>
    </row>
    <row r="8" spans="1:14" ht="14.25">
      <c r="A8" s="3"/>
      <c r="B8" s="41" t="s">
        <v>114</v>
      </c>
      <c r="C8" s="41"/>
      <c r="D8" s="11"/>
      <c r="E8" s="1">
        <v>773276128</v>
      </c>
      <c r="F8" s="1">
        <v>746727410</v>
      </c>
      <c r="G8" s="22"/>
      <c r="H8" s="12"/>
      <c r="I8" s="9"/>
      <c r="J8" s="10" t="s">
        <v>64</v>
      </c>
      <c r="K8" s="11"/>
      <c r="L8" s="24">
        <v>2642565</v>
      </c>
      <c r="M8" s="1">
        <v>2642155.223</v>
      </c>
      <c r="N8" s="9"/>
    </row>
    <row r="9" spans="1:14" ht="14.25">
      <c r="A9" s="3"/>
      <c r="B9" s="29"/>
      <c r="C9" s="29"/>
      <c r="D9" s="11"/>
      <c r="E9" s="24"/>
      <c r="F9" s="1"/>
      <c r="G9" s="22"/>
      <c r="H9" s="12"/>
      <c r="I9" s="9"/>
      <c r="J9" s="10" t="s">
        <v>65</v>
      </c>
      <c r="K9" s="11"/>
      <c r="L9" s="24">
        <v>4091666</v>
      </c>
      <c r="M9" s="1">
        <v>3977123.02</v>
      </c>
      <c r="N9" s="9"/>
    </row>
    <row r="10" spans="1:14" ht="14.25">
      <c r="A10" s="3"/>
      <c r="B10" s="41" t="s">
        <v>115</v>
      </c>
      <c r="C10" s="41"/>
      <c r="D10" s="9"/>
      <c r="E10" s="24">
        <f>SUM(E12:E14,E20,E22,E24,E26,E30,E34,E39:E44)</f>
        <v>733283541</v>
      </c>
      <c r="F10" s="1">
        <f>SUM(F12:F14,F20,F22,F24,F26,F30,F34,F39:F44)</f>
        <v>712603017.6260002</v>
      </c>
      <c r="G10" s="22"/>
      <c r="H10" s="12"/>
      <c r="I10" s="9"/>
      <c r="J10" s="10"/>
      <c r="K10" s="11"/>
      <c r="L10" s="24"/>
      <c r="M10" s="1"/>
      <c r="N10" s="9"/>
    </row>
    <row r="11" spans="1:14" ht="14.25">
      <c r="A11" s="3"/>
      <c r="B11" s="29"/>
      <c r="C11" s="29"/>
      <c r="D11" s="9"/>
      <c r="E11" s="24"/>
      <c r="F11" s="1"/>
      <c r="G11" s="22"/>
      <c r="H11" s="12"/>
      <c r="I11" s="39" t="s">
        <v>6</v>
      </c>
      <c r="J11" s="39"/>
      <c r="K11" s="11"/>
      <c r="L11" s="24">
        <f>SUM(L12:L15)</f>
        <v>2036712</v>
      </c>
      <c r="M11" s="1">
        <f>SUM(M12:M15)</f>
        <v>2035359.592</v>
      </c>
      <c r="N11" s="9"/>
    </row>
    <row r="12" spans="1:14" ht="14.25">
      <c r="A12" s="3"/>
      <c r="B12" s="39" t="s">
        <v>5</v>
      </c>
      <c r="C12" s="39"/>
      <c r="D12" s="9"/>
      <c r="E12" s="23">
        <v>95130142</v>
      </c>
      <c r="F12" s="1">
        <v>95349191.134</v>
      </c>
      <c r="G12" s="22"/>
      <c r="H12" s="12"/>
      <c r="I12" s="9"/>
      <c r="J12" s="10" t="s">
        <v>66</v>
      </c>
      <c r="K12" s="11"/>
      <c r="L12" s="24">
        <v>370118</v>
      </c>
      <c r="M12" s="1">
        <v>369553.772</v>
      </c>
      <c r="N12" s="9"/>
    </row>
    <row r="13" spans="1:14" ht="15.75" customHeight="1">
      <c r="A13" s="3"/>
      <c r="B13" s="39" t="s">
        <v>32</v>
      </c>
      <c r="C13" s="39"/>
      <c r="D13" s="9"/>
      <c r="E13" s="24">
        <v>27514406</v>
      </c>
      <c r="F13" s="1">
        <v>27514406.837</v>
      </c>
      <c r="G13" s="11"/>
      <c r="H13" s="12"/>
      <c r="I13" s="9"/>
      <c r="J13" s="10" t="s">
        <v>67</v>
      </c>
      <c r="K13" s="11"/>
      <c r="L13" s="24">
        <v>1216372</v>
      </c>
      <c r="M13" s="1">
        <v>1215956.668</v>
      </c>
      <c r="N13" s="9"/>
    </row>
    <row r="14" spans="1:14" ht="15.75" customHeight="1">
      <c r="A14" s="3"/>
      <c r="B14" s="39" t="s">
        <v>7</v>
      </c>
      <c r="C14" s="39"/>
      <c r="D14" s="9"/>
      <c r="E14" s="24">
        <f>SUM(E15:E18)</f>
        <v>10480891</v>
      </c>
      <c r="F14" s="1">
        <f>SUM(F15:F18)</f>
        <v>10480891</v>
      </c>
      <c r="G14" s="22">
        <f>SUM(G16:G18)</f>
        <v>0</v>
      </c>
      <c r="H14" s="12"/>
      <c r="I14" s="9"/>
      <c r="J14" s="10" t="s">
        <v>68</v>
      </c>
      <c r="K14" s="11"/>
      <c r="L14" s="24">
        <v>306914</v>
      </c>
      <c r="M14" s="1">
        <v>306552.673</v>
      </c>
      <c r="N14" s="9"/>
    </row>
    <row r="15" spans="1:14" ht="15.75" customHeight="1">
      <c r="A15" s="3"/>
      <c r="B15" s="10"/>
      <c r="C15" s="10" t="s">
        <v>116</v>
      </c>
      <c r="D15" s="9"/>
      <c r="E15" s="24">
        <v>7999732</v>
      </c>
      <c r="F15" s="1">
        <v>7999732</v>
      </c>
      <c r="G15" s="22"/>
      <c r="H15" s="12"/>
      <c r="I15" s="9"/>
      <c r="J15" s="10" t="s">
        <v>69</v>
      </c>
      <c r="K15" s="11"/>
      <c r="L15" s="24">
        <v>143308</v>
      </c>
      <c r="M15" s="1">
        <v>143296.479</v>
      </c>
      <c r="N15" s="9"/>
    </row>
    <row r="16" spans="1:14" ht="15.75" customHeight="1">
      <c r="A16" s="3"/>
      <c r="B16" s="3"/>
      <c r="C16" s="10" t="s">
        <v>36</v>
      </c>
      <c r="D16" s="9"/>
      <c r="E16" s="24">
        <v>2293865</v>
      </c>
      <c r="F16" s="1">
        <v>2293865</v>
      </c>
      <c r="G16" s="22"/>
      <c r="H16" s="12"/>
      <c r="I16" s="9"/>
      <c r="J16" s="10"/>
      <c r="K16" s="11"/>
      <c r="L16" s="24"/>
      <c r="M16" s="1"/>
      <c r="N16" s="9"/>
    </row>
    <row r="17" spans="1:14" ht="15.75" customHeight="1">
      <c r="A17" s="3"/>
      <c r="B17" s="3"/>
      <c r="C17" s="10" t="s">
        <v>37</v>
      </c>
      <c r="D17" s="9"/>
      <c r="E17" s="24">
        <v>169287</v>
      </c>
      <c r="F17" s="1">
        <v>169287</v>
      </c>
      <c r="G17" s="22"/>
      <c r="H17" s="12"/>
      <c r="I17" s="39" t="s">
        <v>8</v>
      </c>
      <c r="J17" s="39"/>
      <c r="K17" s="11"/>
      <c r="L17" s="24">
        <f>SUM(L18:L22)</f>
        <v>77652460</v>
      </c>
      <c r="M17" s="1">
        <f>SUM(M18:M22)</f>
        <v>70362290.027</v>
      </c>
      <c r="N17" s="9"/>
    </row>
    <row r="18" spans="1:14" ht="15.75" customHeight="1">
      <c r="A18" s="3"/>
      <c r="B18" s="3"/>
      <c r="C18" s="10" t="s">
        <v>38</v>
      </c>
      <c r="D18" s="9"/>
      <c r="E18" s="24">
        <v>18007</v>
      </c>
      <c r="F18" s="1">
        <v>18007</v>
      </c>
      <c r="G18" s="22"/>
      <c r="H18" s="12"/>
      <c r="I18" s="9"/>
      <c r="J18" s="10" t="s">
        <v>70</v>
      </c>
      <c r="K18" s="11"/>
      <c r="L18" s="24">
        <v>9894672</v>
      </c>
      <c r="M18" s="1">
        <v>9761437.111</v>
      </c>
      <c r="N18" s="9"/>
    </row>
    <row r="19" spans="1:14" ht="15.75" customHeight="1">
      <c r="A19" s="3"/>
      <c r="B19" s="3"/>
      <c r="C19" s="10"/>
      <c r="D19" s="9"/>
      <c r="E19" s="24"/>
      <c r="F19" s="1"/>
      <c r="G19" s="22"/>
      <c r="H19" s="12"/>
      <c r="I19" s="9"/>
      <c r="J19" s="10" t="s">
        <v>71</v>
      </c>
      <c r="K19" s="11"/>
      <c r="L19" s="24">
        <v>3020317</v>
      </c>
      <c r="M19" s="1">
        <v>2659686.212</v>
      </c>
      <c r="N19" s="9"/>
    </row>
    <row r="20" spans="1:14" ht="14.25">
      <c r="A20" s="3"/>
      <c r="B20" s="39" t="s">
        <v>33</v>
      </c>
      <c r="C20" s="39"/>
      <c r="D20" s="9"/>
      <c r="E20" s="24">
        <v>9706889</v>
      </c>
      <c r="F20" s="1">
        <v>9706889</v>
      </c>
      <c r="G20" s="22"/>
      <c r="H20" s="12"/>
      <c r="I20" s="9"/>
      <c r="J20" s="10" t="s">
        <v>72</v>
      </c>
      <c r="K20" s="11"/>
      <c r="L20" s="24">
        <v>23214449</v>
      </c>
      <c r="M20" s="1">
        <v>21710570.381</v>
      </c>
      <c r="N20" s="9"/>
    </row>
    <row r="21" spans="1:14" ht="14.25">
      <c r="A21" s="3"/>
      <c r="B21" s="10"/>
      <c r="C21" s="10"/>
      <c r="D21" s="9"/>
      <c r="E21" s="24"/>
      <c r="F21" s="1"/>
      <c r="G21" s="22"/>
      <c r="H21" s="12"/>
      <c r="I21" s="9"/>
      <c r="J21" s="10" t="s">
        <v>73</v>
      </c>
      <c r="K21" s="11"/>
      <c r="L21" s="24">
        <v>9503275</v>
      </c>
      <c r="M21" s="1">
        <v>8374223.557</v>
      </c>
      <c r="N21" s="9"/>
    </row>
    <row r="22" spans="1:14" ht="14.25">
      <c r="A22" s="3"/>
      <c r="B22" s="39" t="s">
        <v>9</v>
      </c>
      <c r="C22" s="39"/>
      <c r="D22" s="9"/>
      <c r="E22" s="24">
        <v>234587297</v>
      </c>
      <c r="F22" s="1">
        <v>234587297</v>
      </c>
      <c r="G22" s="22"/>
      <c r="H22" s="12"/>
      <c r="I22" s="9"/>
      <c r="J22" s="10" t="s">
        <v>74</v>
      </c>
      <c r="K22" s="11"/>
      <c r="L22" s="24">
        <v>32019747</v>
      </c>
      <c r="M22" s="1">
        <v>27856372.766</v>
      </c>
      <c r="N22" s="9"/>
    </row>
    <row r="23" spans="1:14" ht="14.25">
      <c r="A23" s="3"/>
      <c r="B23" s="10"/>
      <c r="C23" s="10"/>
      <c r="D23" s="9"/>
      <c r="E23" s="24"/>
      <c r="F23" s="1"/>
      <c r="G23" s="22"/>
      <c r="H23" s="12"/>
      <c r="I23" s="9"/>
      <c r="J23" s="10"/>
      <c r="K23" s="11"/>
      <c r="L23" s="24"/>
      <c r="M23" s="1"/>
      <c r="N23" s="9"/>
    </row>
    <row r="24" spans="1:14" ht="14.25">
      <c r="A24" s="3"/>
      <c r="B24" s="39" t="s">
        <v>10</v>
      </c>
      <c r="C24" s="39"/>
      <c r="D24" s="9"/>
      <c r="E24" s="24">
        <v>520869</v>
      </c>
      <c r="F24" s="1">
        <v>520869</v>
      </c>
      <c r="G24" s="22"/>
      <c r="H24" s="12"/>
      <c r="I24" s="39" t="s">
        <v>12</v>
      </c>
      <c r="J24" s="39"/>
      <c r="K24" s="11"/>
      <c r="L24" s="24">
        <f>SUM(L25:L28)</f>
        <v>32103087</v>
      </c>
      <c r="M24" s="1">
        <f>SUM(M25:M28)</f>
        <v>32098553.179</v>
      </c>
      <c r="N24" s="9"/>
    </row>
    <row r="25" spans="1:14" ht="14.25" customHeight="1">
      <c r="A25" s="3"/>
      <c r="B25" s="10"/>
      <c r="C25" s="10"/>
      <c r="D25" s="9"/>
      <c r="E25" s="24"/>
      <c r="F25" s="1"/>
      <c r="G25" s="22"/>
      <c r="H25" s="12"/>
      <c r="I25" s="9"/>
      <c r="J25" s="10" t="s">
        <v>75</v>
      </c>
      <c r="K25" s="11"/>
      <c r="L25" s="24">
        <v>565393</v>
      </c>
      <c r="M25" s="1">
        <v>563927.371</v>
      </c>
      <c r="N25" s="9"/>
    </row>
    <row r="26" spans="1:14" ht="14.25">
      <c r="A26" s="3"/>
      <c r="B26" s="39" t="s">
        <v>11</v>
      </c>
      <c r="C26" s="39"/>
      <c r="D26" s="9"/>
      <c r="E26" s="24">
        <f>SUM(E27:E28)</f>
        <v>7616889</v>
      </c>
      <c r="F26" s="1">
        <f>SUM(F27:F28)</f>
        <v>7373015.092</v>
      </c>
      <c r="G26" s="22"/>
      <c r="H26" s="12"/>
      <c r="I26" s="9"/>
      <c r="J26" s="10" t="s">
        <v>76</v>
      </c>
      <c r="K26" s="11"/>
      <c r="L26" s="24">
        <v>5936620</v>
      </c>
      <c r="M26" s="1">
        <v>5934649.106</v>
      </c>
      <c r="N26" s="9"/>
    </row>
    <row r="27" spans="1:14" ht="15.75" customHeight="1">
      <c r="A27" s="3"/>
      <c r="B27" s="3"/>
      <c r="C27" s="10" t="s">
        <v>39</v>
      </c>
      <c r="D27" s="9"/>
      <c r="E27" s="24">
        <v>1834222</v>
      </c>
      <c r="F27" s="1">
        <v>1950486.12</v>
      </c>
      <c r="G27" s="22"/>
      <c r="H27" s="12"/>
      <c r="I27" s="9"/>
      <c r="J27" s="10" t="s">
        <v>105</v>
      </c>
      <c r="K27" s="11"/>
      <c r="L27" s="24">
        <v>25021193</v>
      </c>
      <c r="M27" s="1">
        <v>25020608.082</v>
      </c>
      <c r="N27" s="9"/>
    </row>
    <row r="28" spans="1:14" ht="15.75" customHeight="1">
      <c r="A28" s="3"/>
      <c r="B28" s="3"/>
      <c r="C28" s="10" t="s">
        <v>40</v>
      </c>
      <c r="D28" s="9"/>
      <c r="E28" s="24">
        <v>5782667</v>
      </c>
      <c r="F28" s="1">
        <v>5422528.972</v>
      </c>
      <c r="G28" s="22"/>
      <c r="H28" s="12"/>
      <c r="I28" s="9"/>
      <c r="J28" s="10" t="s">
        <v>77</v>
      </c>
      <c r="K28" s="11"/>
      <c r="L28" s="24">
        <v>579881</v>
      </c>
      <c r="M28" s="1">
        <v>579368.62</v>
      </c>
      <c r="N28" s="9"/>
    </row>
    <row r="29" spans="1:14" ht="15.75" customHeight="1">
      <c r="A29" s="3"/>
      <c r="B29" s="3"/>
      <c r="C29" s="10"/>
      <c r="D29" s="9"/>
      <c r="E29" s="24"/>
      <c r="F29" s="1"/>
      <c r="G29" s="22"/>
      <c r="H29" s="12"/>
      <c r="I29" s="9"/>
      <c r="J29" s="10"/>
      <c r="K29" s="11"/>
      <c r="L29" s="24"/>
      <c r="M29" s="1"/>
      <c r="N29" s="9"/>
    </row>
    <row r="30" spans="1:14" ht="14.25">
      <c r="A30" s="3"/>
      <c r="B30" s="39" t="s">
        <v>13</v>
      </c>
      <c r="C30" s="39"/>
      <c r="D30" s="9"/>
      <c r="E30" s="24">
        <f>SUM(E31:E32)</f>
        <v>11847504</v>
      </c>
      <c r="F30" s="1">
        <f>SUM(F31:F32)</f>
        <v>11920556.25</v>
      </c>
      <c r="G30" s="22"/>
      <c r="H30" s="12"/>
      <c r="I30" s="39" t="s">
        <v>14</v>
      </c>
      <c r="J30" s="39"/>
      <c r="K30" s="11"/>
      <c r="L30" s="24">
        <f>SUM(L31:L36)</f>
        <v>135216159.183</v>
      </c>
      <c r="M30" s="1">
        <f>SUM(M31:M36)</f>
        <v>111447667.42799999</v>
      </c>
      <c r="N30" s="9"/>
    </row>
    <row r="31" spans="1:14" ht="15.75" customHeight="1">
      <c r="A31" s="3"/>
      <c r="B31" s="3"/>
      <c r="C31" s="10" t="s">
        <v>41</v>
      </c>
      <c r="D31" s="9"/>
      <c r="E31" s="24">
        <v>9340979</v>
      </c>
      <c r="F31" s="1">
        <v>9397954.744</v>
      </c>
      <c r="G31" s="22"/>
      <c r="H31" s="12"/>
      <c r="I31" s="9"/>
      <c r="J31" s="10" t="s">
        <v>78</v>
      </c>
      <c r="K31" s="11"/>
      <c r="L31" s="24">
        <v>2280754</v>
      </c>
      <c r="M31" s="1">
        <v>2279000.725</v>
      </c>
      <c r="N31" s="9"/>
    </row>
    <row r="32" spans="1:14" ht="15.75" customHeight="1">
      <c r="A32" s="3"/>
      <c r="B32" s="3"/>
      <c r="C32" s="10" t="s">
        <v>42</v>
      </c>
      <c r="D32" s="9"/>
      <c r="E32" s="24">
        <v>2506525</v>
      </c>
      <c r="F32" s="1">
        <v>2522601.506</v>
      </c>
      <c r="G32" s="22"/>
      <c r="H32" s="12"/>
      <c r="I32" s="9"/>
      <c r="J32" s="10" t="s">
        <v>79</v>
      </c>
      <c r="K32" s="11"/>
      <c r="L32" s="24">
        <v>68138216</v>
      </c>
      <c r="M32" s="1">
        <v>55812528.522</v>
      </c>
      <c r="N32" s="9"/>
    </row>
    <row r="33" spans="1:14" ht="15.75" customHeight="1">
      <c r="A33" s="3"/>
      <c r="B33" s="3"/>
      <c r="C33" s="10"/>
      <c r="D33" s="9"/>
      <c r="E33" s="24"/>
      <c r="F33" s="1"/>
      <c r="G33" s="22"/>
      <c r="H33" s="12"/>
      <c r="I33" s="9"/>
      <c r="J33" s="10" t="s">
        <v>80</v>
      </c>
      <c r="K33" s="11"/>
      <c r="L33" s="24">
        <v>27262866</v>
      </c>
      <c r="M33" s="1">
        <v>22546495.556</v>
      </c>
      <c r="N33" s="9"/>
    </row>
    <row r="34" spans="1:14" ht="14.25">
      <c r="A34" s="3"/>
      <c r="B34" s="39" t="s">
        <v>15</v>
      </c>
      <c r="C34" s="39"/>
      <c r="D34" s="9"/>
      <c r="E34" s="24">
        <f>SUM(E35:E37)</f>
        <v>155058698</v>
      </c>
      <c r="F34" s="1">
        <f>SUM(F35:F37)</f>
        <v>138837901.70599997</v>
      </c>
      <c r="G34" s="22"/>
      <c r="H34" s="12"/>
      <c r="I34" s="9"/>
      <c r="J34" s="10" t="s">
        <v>81</v>
      </c>
      <c r="K34" s="11"/>
      <c r="L34" s="24">
        <v>16858919.183</v>
      </c>
      <c r="M34" s="1">
        <v>14701991.027</v>
      </c>
      <c r="N34" s="9"/>
    </row>
    <row r="35" spans="1:14" ht="15.75" customHeight="1">
      <c r="A35" s="3"/>
      <c r="B35" s="3"/>
      <c r="C35" s="10" t="s">
        <v>43</v>
      </c>
      <c r="D35" s="9"/>
      <c r="E35" s="24">
        <v>122469780</v>
      </c>
      <c r="F35" s="1">
        <v>111081558.291</v>
      </c>
      <c r="G35" s="22"/>
      <c r="H35" s="12"/>
      <c r="I35" s="9"/>
      <c r="J35" s="10" t="s">
        <v>82</v>
      </c>
      <c r="K35" s="11"/>
      <c r="L35" s="24">
        <v>16047231</v>
      </c>
      <c r="M35" s="1">
        <v>12419127.057</v>
      </c>
      <c r="N35" s="9"/>
    </row>
    <row r="36" spans="1:14" ht="15.75" customHeight="1">
      <c r="A36" s="3"/>
      <c r="B36" s="3"/>
      <c r="C36" s="10" t="s">
        <v>44</v>
      </c>
      <c r="D36" s="9"/>
      <c r="E36" s="24">
        <v>29867977</v>
      </c>
      <c r="F36" s="1">
        <v>25035360.208</v>
      </c>
      <c r="G36" s="22"/>
      <c r="H36" s="12"/>
      <c r="I36" s="9"/>
      <c r="J36" s="10" t="s">
        <v>83</v>
      </c>
      <c r="K36" s="11"/>
      <c r="L36" s="24">
        <v>4628173</v>
      </c>
      <c r="M36" s="1">
        <v>3688524.541</v>
      </c>
      <c r="N36" s="9"/>
    </row>
    <row r="37" spans="1:14" ht="15.75" customHeight="1">
      <c r="A37" s="3"/>
      <c r="B37" s="3"/>
      <c r="C37" s="10" t="s">
        <v>45</v>
      </c>
      <c r="D37" s="9"/>
      <c r="E37" s="24">
        <v>2720941</v>
      </c>
      <c r="F37" s="1">
        <v>2720983.207</v>
      </c>
      <c r="G37" s="22"/>
      <c r="H37" s="12"/>
      <c r="I37" s="9"/>
      <c r="J37" s="10"/>
      <c r="K37" s="11"/>
      <c r="L37" s="24"/>
      <c r="M37" s="1"/>
      <c r="N37" s="9"/>
    </row>
    <row r="38" spans="1:14" ht="15.75" customHeight="1">
      <c r="A38" s="3"/>
      <c r="B38" s="3"/>
      <c r="C38" s="10"/>
      <c r="D38" s="9"/>
      <c r="E38" s="24"/>
      <c r="F38" s="1"/>
      <c r="G38" s="22"/>
      <c r="H38" s="12"/>
      <c r="I38" s="39" t="s">
        <v>19</v>
      </c>
      <c r="J38" s="39"/>
      <c r="K38" s="11"/>
      <c r="L38" s="24">
        <f>SUM(L39:L40)</f>
        <v>42827169</v>
      </c>
      <c r="M38" s="1">
        <f>SUM(M39:M40)</f>
        <v>42826570.863</v>
      </c>
      <c r="N38" s="9"/>
    </row>
    <row r="39" spans="1:14" ht="14.25" customHeight="1">
      <c r="A39" s="3"/>
      <c r="B39" s="39" t="s">
        <v>16</v>
      </c>
      <c r="C39" s="39"/>
      <c r="D39" s="9"/>
      <c r="E39" s="24">
        <v>2267048</v>
      </c>
      <c r="F39" s="1">
        <v>2385122.275</v>
      </c>
      <c r="G39" s="22"/>
      <c r="H39" s="12"/>
      <c r="I39" s="9"/>
      <c r="J39" s="10" t="s">
        <v>84</v>
      </c>
      <c r="K39" s="11"/>
      <c r="L39" s="24">
        <v>39730657</v>
      </c>
      <c r="M39" s="1">
        <v>39730271.622</v>
      </c>
      <c r="N39" s="9"/>
    </row>
    <row r="40" spans="1:14" ht="15.75" customHeight="1">
      <c r="A40" s="3"/>
      <c r="B40" s="39" t="s">
        <v>17</v>
      </c>
      <c r="C40" s="39"/>
      <c r="D40" s="9"/>
      <c r="E40" s="24">
        <v>18963</v>
      </c>
      <c r="F40" s="1">
        <v>18963.378</v>
      </c>
      <c r="G40" s="22"/>
      <c r="H40" s="12"/>
      <c r="I40" s="9"/>
      <c r="J40" s="10" t="s">
        <v>85</v>
      </c>
      <c r="K40" s="11"/>
      <c r="L40" s="24">
        <v>3096512</v>
      </c>
      <c r="M40" s="1">
        <v>3096299.241</v>
      </c>
      <c r="N40" s="9"/>
    </row>
    <row r="41" spans="1:14" ht="15.75" customHeight="1">
      <c r="A41" s="3"/>
      <c r="B41" s="39" t="s">
        <v>18</v>
      </c>
      <c r="C41" s="39"/>
      <c r="D41" s="9"/>
      <c r="E41" s="38">
        <v>8107669</v>
      </c>
      <c r="F41" s="1">
        <v>8107646.088</v>
      </c>
      <c r="G41" s="22"/>
      <c r="H41" s="12"/>
      <c r="I41" s="9"/>
      <c r="J41" s="10"/>
      <c r="K41" s="11"/>
      <c r="L41" s="24"/>
      <c r="M41" s="1"/>
      <c r="N41" s="9"/>
    </row>
    <row r="42" spans="1:14" ht="15.75" customHeight="1">
      <c r="A42" s="3"/>
      <c r="B42" s="39" t="s">
        <v>20</v>
      </c>
      <c r="C42" s="39"/>
      <c r="D42" s="9"/>
      <c r="E42" s="24">
        <v>12712740</v>
      </c>
      <c r="F42" s="1">
        <v>12712740.255</v>
      </c>
      <c r="G42" s="22"/>
      <c r="H42" s="12"/>
      <c r="I42" s="39" t="s">
        <v>23</v>
      </c>
      <c r="J42" s="39"/>
      <c r="K42" s="11"/>
      <c r="L42" s="24">
        <f>SUM(L43:L51)</f>
        <v>160409129</v>
      </c>
      <c r="M42" s="1">
        <f>SUM(M43:M51)</f>
        <v>160360227.947</v>
      </c>
      <c r="N42" s="9"/>
    </row>
    <row r="43" spans="1:14" ht="15.75" customHeight="1">
      <c r="A43" s="3"/>
      <c r="B43" s="39" t="s">
        <v>21</v>
      </c>
      <c r="C43" s="39"/>
      <c r="D43" s="9"/>
      <c r="E43" s="24">
        <v>46067636</v>
      </c>
      <c r="F43" s="1">
        <v>46267128.611</v>
      </c>
      <c r="G43" s="22"/>
      <c r="H43" s="12"/>
      <c r="I43" s="9"/>
      <c r="J43" s="10" t="s">
        <v>86</v>
      </c>
      <c r="K43" s="11"/>
      <c r="L43" s="24">
        <v>12505006</v>
      </c>
      <c r="M43" s="1">
        <v>12503948.949</v>
      </c>
      <c r="N43" s="9"/>
    </row>
    <row r="44" spans="1:14" ht="15.75" customHeight="1">
      <c r="A44" s="3"/>
      <c r="B44" s="39" t="s">
        <v>22</v>
      </c>
      <c r="C44" s="39"/>
      <c r="D44" s="9"/>
      <c r="E44" s="24">
        <v>111645900</v>
      </c>
      <c r="F44" s="1">
        <v>106820400</v>
      </c>
      <c r="G44" s="22"/>
      <c r="H44" s="12"/>
      <c r="I44" s="9"/>
      <c r="J44" s="10" t="s">
        <v>87</v>
      </c>
      <c r="K44" s="11"/>
      <c r="L44" s="24">
        <v>54737621</v>
      </c>
      <c r="M44" s="1">
        <v>54737601.871</v>
      </c>
      <c r="N44" s="9"/>
    </row>
    <row r="45" spans="1:14" ht="15.75" customHeight="1">
      <c r="A45" s="3"/>
      <c r="B45" s="10"/>
      <c r="C45" s="10"/>
      <c r="D45" s="11"/>
      <c r="E45" s="24"/>
      <c r="F45" s="1"/>
      <c r="G45" s="22"/>
      <c r="H45" s="12"/>
      <c r="I45" s="9"/>
      <c r="J45" s="10" t="s">
        <v>88</v>
      </c>
      <c r="K45" s="11"/>
      <c r="L45" s="24">
        <v>32487659</v>
      </c>
      <c r="M45" s="1">
        <v>32487639.227</v>
      </c>
      <c r="N45" s="9"/>
    </row>
    <row r="46" spans="1:14" ht="14.25">
      <c r="A46" s="3"/>
      <c r="B46" s="39" t="s">
        <v>24</v>
      </c>
      <c r="C46" s="39"/>
      <c r="D46" s="11"/>
      <c r="E46" s="9"/>
      <c r="F46" s="9"/>
      <c r="G46" s="11"/>
      <c r="H46" s="12"/>
      <c r="I46" s="9"/>
      <c r="J46" s="10" t="s">
        <v>89</v>
      </c>
      <c r="K46" s="11"/>
      <c r="L46" s="24">
        <v>36780712</v>
      </c>
      <c r="M46" s="1">
        <v>36766312.939</v>
      </c>
      <c r="N46" s="9"/>
    </row>
    <row r="47" spans="1:14" ht="15.75" customHeight="1">
      <c r="A47" s="3"/>
      <c r="B47" s="42" t="s">
        <v>111</v>
      </c>
      <c r="C47" s="42"/>
      <c r="D47" s="11"/>
      <c r="E47" s="1">
        <v>1016201218</v>
      </c>
      <c r="F47" s="1">
        <v>952529701</v>
      </c>
      <c r="G47" s="22"/>
      <c r="H47" s="12"/>
      <c r="I47" s="9"/>
      <c r="J47" s="10" t="s">
        <v>90</v>
      </c>
      <c r="K47" s="11"/>
      <c r="L47" s="24">
        <v>10096857</v>
      </c>
      <c r="M47" s="1">
        <v>10096761.753</v>
      </c>
      <c r="N47" s="9"/>
    </row>
    <row r="48" spans="1:14" ht="15.75" customHeight="1">
      <c r="A48" s="3"/>
      <c r="B48" s="41" t="s">
        <v>112</v>
      </c>
      <c r="C48" s="41"/>
      <c r="D48" s="11"/>
      <c r="E48" s="1">
        <v>846389881</v>
      </c>
      <c r="F48" s="1">
        <v>794196576</v>
      </c>
      <c r="G48" s="22"/>
      <c r="H48" s="12"/>
      <c r="I48" s="9"/>
      <c r="J48" s="10" t="s">
        <v>91</v>
      </c>
      <c r="K48" s="11"/>
      <c r="L48" s="24">
        <v>2888190</v>
      </c>
      <c r="M48" s="1">
        <v>2856349.472</v>
      </c>
      <c r="N48" s="9"/>
    </row>
    <row r="49" spans="1:14" ht="15.75" customHeight="1">
      <c r="A49" s="3"/>
      <c r="B49" s="41" t="s">
        <v>113</v>
      </c>
      <c r="C49" s="41"/>
      <c r="D49" s="11"/>
      <c r="E49" s="1">
        <v>806954055</v>
      </c>
      <c r="F49" s="1">
        <v>762687147</v>
      </c>
      <c r="G49" s="22"/>
      <c r="H49" s="12"/>
      <c r="I49" s="9"/>
      <c r="J49" s="10" t="s">
        <v>92</v>
      </c>
      <c r="K49" s="11"/>
      <c r="L49" s="24">
        <v>1279965</v>
      </c>
      <c r="M49" s="1">
        <v>1279162.327</v>
      </c>
      <c r="N49" s="9"/>
    </row>
    <row r="50" spans="1:14" ht="14.25">
      <c r="A50" s="3"/>
      <c r="B50" s="41" t="s">
        <v>114</v>
      </c>
      <c r="C50" s="41"/>
      <c r="D50" s="11"/>
      <c r="E50" s="1">
        <v>773276128</v>
      </c>
      <c r="F50" s="1">
        <v>734014670</v>
      </c>
      <c r="G50" s="22"/>
      <c r="H50" s="12"/>
      <c r="I50" s="9"/>
      <c r="J50" s="10" t="s">
        <v>93</v>
      </c>
      <c r="K50" s="11"/>
      <c r="L50" s="24">
        <v>1729161</v>
      </c>
      <c r="M50" s="1">
        <v>1728932.586</v>
      </c>
      <c r="N50" s="9"/>
    </row>
    <row r="51" spans="1:14" ht="14.25">
      <c r="A51" s="3"/>
      <c r="B51" s="29"/>
      <c r="C51" s="29"/>
      <c r="D51" s="11"/>
      <c r="E51" s="1"/>
      <c r="F51" s="1"/>
      <c r="G51" s="22"/>
      <c r="H51" s="12"/>
      <c r="I51" s="9"/>
      <c r="J51" s="10" t="s">
        <v>94</v>
      </c>
      <c r="K51" s="11"/>
      <c r="L51" s="24">
        <v>7903958</v>
      </c>
      <c r="M51" s="1">
        <v>7903518.823</v>
      </c>
      <c r="N51" s="9"/>
    </row>
    <row r="52" spans="1:14" ht="14.25">
      <c r="A52" s="3"/>
      <c r="B52" s="41" t="s">
        <v>115</v>
      </c>
      <c r="C52" s="41"/>
      <c r="D52" s="11"/>
      <c r="E52" s="1">
        <f>SUM(E54,E57,E68,L5,L11,L17,L24,L30,L38,L42,L53,L58,L61,L72)</f>
        <v>733283541</v>
      </c>
      <c r="F52" s="1">
        <f>SUM(F54,F57,F68,M5,M11,M17,M24,M30,M38,M42,M53,M58,M61,M72)</f>
        <v>698686891.3310001</v>
      </c>
      <c r="G52" s="22"/>
      <c r="H52" s="12"/>
      <c r="I52" s="9"/>
      <c r="J52" s="10"/>
      <c r="K52" s="11"/>
      <c r="L52" s="24"/>
      <c r="M52" s="1"/>
      <c r="N52" s="9"/>
    </row>
    <row r="53" spans="1:14" ht="14.25">
      <c r="A53" s="3"/>
      <c r="B53" s="29"/>
      <c r="C53" s="29"/>
      <c r="D53" s="11"/>
      <c r="E53" s="1"/>
      <c r="F53" s="1"/>
      <c r="G53" s="22"/>
      <c r="H53" s="12"/>
      <c r="I53" s="39" t="s">
        <v>26</v>
      </c>
      <c r="J53" s="39"/>
      <c r="K53" s="11"/>
      <c r="L53" s="24">
        <f>SUM(L54:L56)</f>
        <v>4926321</v>
      </c>
      <c r="M53" s="1">
        <f>SUM(M54:M56)</f>
        <v>3095800.947</v>
      </c>
      <c r="N53" s="9"/>
    </row>
    <row r="54" spans="1:14" ht="14.25" customHeight="1">
      <c r="A54" s="3"/>
      <c r="B54" s="39" t="s">
        <v>25</v>
      </c>
      <c r="C54" s="39"/>
      <c r="D54" s="11"/>
      <c r="E54" s="1">
        <f>SUM(E55)</f>
        <v>1359108</v>
      </c>
      <c r="F54" s="1">
        <f>SUM(F55)</f>
        <v>1358497.36</v>
      </c>
      <c r="G54" s="22"/>
      <c r="H54" s="12"/>
      <c r="I54" s="9"/>
      <c r="J54" s="21" t="s">
        <v>95</v>
      </c>
      <c r="K54" s="11"/>
      <c r="L54" s="24">
        <v>759457</v>
      </c>
      <c r="M54" s="1">
        <v>649970.54</v>
      </c>
      <c r="N54" s="9"/>
    </row>
    <row r="55" spans="1:14" ht="15.75" customHeight="1">
      <c r="A55" s="3"/>
      <c r="B55" s="3"/>
      <c r="C55" s="10" t="s">
        <v>25</v>
      </c>
      <c r="D55" s="11"/>
      <c r="E55" s="24">
        <v>1359108</v>
      </c>
      <c r="F55" s="1">
        <v>1358497.36</v>
      </c>
      <c r="G55" s="22"/>
      <c r="H55" s="12"/>
      <c r="I55" s="9"/>
      <c r="J55" s="21" t="s">
        <v>96</v>
      </c>
      <c r="K55" s="11"/>
      <c r="L55" s="24">
        <v>4124024</v>
      </c>
      <c r="M55" s="1">
        <v>2402991.037</v>
      </c>
      <c r="N55" s="9"/>
    </row>
    <row r="56" spans="1:14" ht="15.75" customHeight="1">
      <c r="A56" s="3"/>
      <c r="B56" s="3"/>
      <c r="C56" s="10"/>
      <c r="D56" s="11"/>
      <c r="E56" s="24"/>
      <c r="F56" s="1"/>
      <c r="G56" s="22"/>
      <c r="H56" s="12"/>
      <c r="I56" s="9"/>
      <c r="J56" s="10" t="s">
        <v>97</v>
      </c>
      <c r="K56" s="11"/>
      <c r="L56" s="24">
        <v>42840</v>
      </c>
      <c r="M56" s="1">
        <v>42839.37</v>
      </c>
      <c r="N56" s="9"/>
    </row>
    <row r="57" spans="1:14" ht="14.25">
      <c r="A57" s="3"/>
      <c r="B57" s="39" t="s">
        <v>27</v>
      </c>
      <c r="C57" s="39"/>
      <c r="D57" s="11"/>
      <c r="E57" s="24">
        <f>SUM(E58:E66)</f>
        <v>45039473.5</v>
      </c>
      <c r="F57" s="1">
        <f>SUM(F58:F66)</f>
        <v>44823039.127000004</v>
      </c>
      <c r="G57" s="22"/>
      <c r="H57" s="12"/>
      <c r="I57" s="9"/>
      <c r="J57" s="10"/>
      <c r="K57" s="11"/>
      <c r="L57" s="24"/>
      <c r="M57" s="1"/>
      <c r="N57" s="9"/>
    </row>
    <row r="58" spans="1:14" ht="15.75" customHeight="1">
      <c r="A58" s="3"/>
      <c r="B58" s="3"/>
      <c r="C58" s="10" t="s">
        <v>46</v>
      </c>
      <c r="D58" s="11"/>
      <c r="E58" s="24">
        <v>19199879</v>
      </c>
      <c r="F58" s="1">
        <v>19018676.267</v>
      </c>
      <c r="G58" s="22"/>
      <c r="H58" s="12"/>
      <c r="I58" s="39" t="s">
        <v>28</v>
      </c>
      <c r="J58" s="39"/>
      <c r="K58" s="11"/>
      <c r="L58" s="24">
        <f>SUM(L59)</f>
        <v>104161989</v>
      </c>
      <c r="M58" s="1">
        <f>SUM(M59)</f>
        <v>104121501.067</v>
      </c>
      <c r="N58" s="9"/>
    </row>
    <row r="59" spans="1:14" ht="15.75" customHeight="1">
      <c r="A59" s="3"/>
      <c r="B59" s="3"/>
      <c r="C59" s="10" t="s">
        <v>47</v>
      </c>
      <c r="D59" s="11"/>
      <c r="E59" s="24">
        <v>10432678</v>
      </c>
      <c r="F59" s="1">
        <v>10398646.435</v>
      </c>
      <c r="G59" s="22"/>
      <c r="H59" s="12"/>
      <c r="I59" s="9"/>
      <c r="J59" s="10" t="s">
        <v>28</v>
      </c>
      <c r="K59" s="11"/>
      <c r="L59" s="24">
        <v>104161989</v>
      </c>
      <c r="M59" s="1">
        <v>104121501.067</v>
      </c>
      <c r="N59" s="9"/>
    </row>
    <row r="60" spans="1:14" ht="15.75" customHeight="1">
      <c r="A60" s="3"/>
      <c r="B60" s="3"/>
      <c r="C60" s="10" t="s">
        <v>48</v>
      </c>
      <c r="D60" s="11"/>
      <c r="E60" s="24">
        <v>4532828.5</v>
      </c>
      <c r="F60" s="1">
        <v>4532240.736</v>
      </c>
      <c r="G60" s="22"/>
      <c r="H60" s="12"/>
      <c r="I60" s="9"/>
      <c r="J60" s="10"/>
      <c r="K60" s="11"/>
      <c r="L60" s="24"/>
      <c r="M60" s="1"/>
      <c r="N60" s="9"/>
    </row>
    <row r="61" spans="1:14" ht="15.75" customHeight="1">
      <c r="A61" s="3"/>
      <c r="B61" s="3"/>
      <c r="C61" s="10" t="s">
        <v>49</v>
      </c>
      <c r="D61" s="11"/>
      <c r="E61" s="24">
        <v>6622937</v>
      </c>
      <c r="F61" s="1">
        <v>6622842.3</v>
      </c>
      <c r="G61" s="22"/>
      <c r="H61" s="12"/>
      <c r="I61" s="39" t="s">
        <v>29</v>
      </c>
      <c r="J61" s="39"/>
      <c r="K61" s="11"/>
      <c r="L61" s="24">
        <f>SUM(L62:L70)</f>
        <v>30980528</v>
      </c>
      <c r="M61" s="1">
        <f>SUM(M62:M70)</f>
        <v>30980527.099999998</v>
      </c>
      <c r="N61" s="9"/>
    </row>
    <row r="62" spans="1:14" ht="15.75" customHeight="1">
      <c r="A62" s="3"/>
      <c r="B62" s="3"/>
      <c r="C62" s="10" t="s">
        <v>50</v>
      </c>
      <c r="D62" s="11"/>
      <c r="E62" s="24">
        <v>1913855</v>
      </c>
      <c r="F62" s="1">
        <v>1913684.077</v>
      </c>
      <c r="G62" s="22"/>
      <c r="H62" s="12"/>
      <c r="I62" s="9"/>
      <c r="J62" s="10" t="s">
        <v>98</v>
      </c>
      <c r="K62" s="11"/>
      <c r="L62" s="24">
        <v>13439047</v>
      </c>
      <c r="M62" s="1">
        <v>13439046.837</v>
      </c>
      <c r="N62" s="9"/>
    </row>
    <row r="63" spans="1:14" ht="15.75" customHeight="1">
      <c r="A63" s="3"/>
      <c r="B63" s="3"/>
      <c r="C63" s="10" t="s">
        <v>51</v>
      </c>
      <c r="D63" s="11"/>
      <c r="E63" s="24">
        <v>813306</v>
      </c>
      <c r="F63" s="1">
        <v>813095.053</v>
      </c>
      <c r="G63" s="22"/>
      <c r="H63" s="12"/>
      <c r="I63" s="9"/>
      <c r="J63" s="10" t="s">
        <v>99</v>
      </c>
      <c r="K63" s="11"/>
      <c r="L63" s="24">
        <v>797088</v>
      </c>
      <c r="M63" s="1">
        <v>797088</v>
      </c>
      <c r="N63" s="9"/>
    </row>
    <row r="64" spans="1:14" ht="15.75" customHeight="1">
      <c r="A64" s="3"/>
      <c r="B64" s="3"/>
      <c r="C64" s="10" t="s">
        <v>52</v>
      </c>
      <c r="D64" s="11"/>
      <c r="E64" s="24">
        <v>1125250</v>
      </c>
      <c r="F64" s="1">
        <v>1125224.574</v>
      </c>
      <c r="G64" s="22"/>
      <c r="H64" s="12"/>
      <c r="I64" s="9"/>
      <c r="J64" s="10" t="s">
        <v>100</v>
      </c>
      <c r="K64" s="11"/>
      <c r="L64" s="24">
        <v>13832437</v>
      </c>
      <c r="M64" s="1">
        <v>13832437</v>
      </c>
      <c r="N64" s="9"/>
    </row>
    <row r="65" spans="1:14" ht="15.75" customHeight="1">
      <c r="A65" s="3"/>
      <c r="B65" s="3"/>
      <c r="C65" s="10" t="s">
        <v>53</v>
      </c>
      <c r="D65" s="11"/>
      <c r="E65" s="24">
        <v>156409</v>
      </c>
      <c r="F65" s="1">
        <v>156395.064</v>
      </c>
      <c r="G65" s="22"/>
      <c r="H65" s="12"/>
      <c r="I65" s="9"/>
      <c r="J65" s="10" t="s">
        <v>101</v>
      </c>
      <c r="K65" s="11"/>
      <c r="L65" s="24">
        <v>352007</v>
      </c>
      <c r="M65" s="1">
        <v>352006.543</v>
      </c>
      <c r="N65" s="9"/>
    </row>
    <row r="66" spans="1:14" ht="15.75" customHeight="1">
      <c r="A66" s="3"/>
      <c r="B66" s="3"/>
      <c r="C66" s="10" t="s">
        <v>54</v>
      </c>
      <c r="D66" s="11"/>
      <c r="E66" s="24">
        <v>242331</v>
      </c>
      <c r="F66" s="1">
        <v>242234.621</v>
      </c>
      <c r="G66" s="22"/>
      <c r="H66" s="12"/>
      <c r="I66" s="9"/>
      <c r="J66" s="10" t="s">
        <v>102</v>
      </c>
      <c r="K66" s="11"/>
      <c r="L66" s="38" t="s">
        <v>108</v>
      </c>
      <c r="M66" s="28" t="s">
        <v>108</v>
      </c>
      <c r="N66" s="9"/>
    </row>
    <row r="67" spans="1:14" ht="15.75" customHeight="1">
      <c r="A67" s="3"/>
      <c r="B67" s="3"/>
      <c r="C67" s="10"/>
      <c r="D67" s="11"/>
      <c r="E67" s="24"/>
      <c r="F67" s="1"/>
      <c r="G67" s="22"/>
      <c r="H67" s="12"/>
      <c r="I67" s="9"/>
      <c r="J67" s="10" t="s">
        <v>103</v>
      </c>
      <c r="K67" s="11"/>
      <c r="L67" s="24">
        <v>2088591</v>
      </c>
      <c r="M67" s="1">
        <v>2088591</v>
      </c>
      <c r="N67" s="9"/>
    </row>
    <row r="68" spans="1:14" ht="14.25">
      <c r="A68" s="3"/>
      <c r="B68" s="39" t="s">
        <v>30</v>
      </c>
      <c r="C68" s="39"/>
      <c r="D68" s="11"/>
      <c r="E68" s="24">
        <f>SUM(E69:E75)</f>
        <v>72186287</v>
      </c>
      <c r="F68" s="1">
        <f>SUM(F69:F75)</f>
        <v>71020347.02700001</v>
      </c>
      <c r="G68" s="22"/>
      <c r="H68" s="12"/>
      <c r="I68" s="9"/>
      <c r="J68" s="10" t="s">
        <v>104</v>
      </c>
      <c r="K68" s="11"/>
      <c r="L68" s="24">
        <v>162</v>
      </c>
      <c r="M68" s="1">
        <v>161.72</v>
      </c>
      <c r="N68" s="9"/>
    </row>
    <row r="69" spans="1:14" ht="15.75" customHeight="1">
      <c r="A69" s="3"/>
      <c r="B69" s="3"/>
      <c r="C69" s="10" t="s">
        <v>55</v>
      </c>
      <c r="D69" s="11"/>
      <c r="E69" s="24">
        <v>14757799</v>
      </c>
      <c r="F69" s="1">
        <v>14755421.494</v>
      </c>
      <c r="G69" s="22"/>
      <c r="H69" s="12"/>
      <c r="I69" s="9"/>
      <c r="J69" s="10" t="s">
        <v>106</v>
      </c>
      <c r="K69" s="11"/>
      <c r="L69" s="24">
        <v>204711</v>
      </c>
      <c r="M69" s="1">
        <v>204711</v>
      </c>
      <c r="N69" s="9"/>
    </row>
    <row r="70" spans="1:14" ht="15.75" customHeight="1">
      <c r="A70" s="3"/>
      <c r="B70" s="3"/>
      <c r="C70" s="10" t="s">
        <v>56</v>
      </c>
      <c r="D70" s="11"/>
      <c r="E70" s="24">
        <v>30466679</v>
      </c>
      <c r="F70" s="1">
        <v>29994575.522</v>
      </c>
      <c r="G70" s="22"/>
      <c r="H70" s="12"/>
      <c r="J70" s="36" t="s">
        <v>107</v>
      </c>
      <c r="L70" s="23">
        <v>266485</v>
      </c>
      <c r="M70" s="37">
        <v>266485</v>
      </c>
      <c r="N70" s="9"/>
    </row>
    <row r="71" spans="1:14" ht="15.75" customHeight="1">
      <c r="A71" s="3"/>
      <c r="B71" s="3"/>
      <c r="C71" s="10" t="s">
        <v>57</v>
      </c>
      <c r="D71" s="11"/>
      <c r="E71" s="24">
        <v>10734620</v>
      </c>
      <c r="F71" s="1">
        <v>10598084.994</v>
      </c>
      <c r="G71" s="22"/>
      <c r="H71" s="12"/>
      <c r="L71" s="12"/>
      <c r="N71" s="9"/>
    </row>
    <row r="72" spans="1:14" ht="15.75" customHeight="1">
      <c r="A72" s="3"/>
      <c r="B72" s="3"/>
      <c r="C72" s="10" t="s">
        <v>58</v>
      </c>
      <c r="D72" s="11"/>
      <c r="E72" s="24">
        <v>10337795</v>
      </c>
      <c r="F72" s="1">
        <v>9783903.084</v>
      </c>
      <c r="G72" s="22"/>
      <c r="H72" s="12"/>
      <c r="I72" s="39" t="s">
        <v>31</v>
      </c>
      <c r="J72" s="39"/>
      <c r="K72" s="11"/>
      <c r="L72" s="24">
        <f>SUM(L73)</f>
        <v>111353.007</v>
      </c>
      <c r="M72" s="28" t="s">
        <v>109</v>
      </c>
      <c r="N72" s="9"/>
    </row>
    <row r="73" spans="3:14" ht="15.75" customHeight="1">
      <c r="C73" s="19" t="s">
        <v>59</v>
      </c>
      <c r="D73" s="13"/>
      <c r="E73" s="23">
        <v>949337</v>
      </c>
      <c r="F73" s="1">
        <v>948384.421</v>
      </c>
      <c r="G73" s="13"/>
      <c r="H73" s="12"/>
      <c r="I73" s="9"/>
      <c r="J73" s="10" t="s">
        <v>31</v>
      </c>
      <c r="K73" s="9"/>
      <c r="L73" s="24">
        <v>111353.007</v>
      </c>
      <c r="M73" s="28" t="s">
        <v>108</v>
      </c>
      <c r="N73" s="9"/>
    </row>
    <row r="74" spans="3:14" ht="15.75" customHeight="1">
      <c r="C74" s="10" t="s">
        <v>60</v>
      </c>
      <c r="D74" s="11"/>
      <c r="E74" s="24">
        <v>4727394</v>
      </c>
      <c r="F74" s="14">
        <v>4727317.231</v>
      </c>
      <c r="G74" s="11"/>
      <c r="H74" s="12"/>
      <c r="I74" s="9"/>
      <c r="J74" s="9"/>
      <c r="K74" s="11"/>
      <c r="L74" s="12"/>
      <c r="M74" s="9"/>
      <c r="N74" s="9"/>
    </row>
    <row r="75" spans="1:14" ht="15.75" customHeight="1" thickBot="1">
      <c r="A75" s="6"/>
      <c r="B75" s="6"/>
      <c r="C75" s="20" t="s">
        <v>61</v>
      </c>
      <c r="D75" s="15"/>
      <c r="E75" s="25">
        <v>212663</v>
      </c>
      <c r="F75" s="26">
        <v>212660.281</v>
      </c>
      <c r="G75" s="35"/>
      <c r="H75" s="27"/>
      <c r="I75" s="6"/>
      <c r="J75" s="6"/>
      <c r="K75" s="15"/>
      <c r="L75" s="27"/>
      <c r="M75" s="6"/>
      <c r="N75" s="9"/>
    </row>
    <row r="76" spans="1:14" ht="15.75" customHeight="1">
      <c r="A76" s="3"/>
      <c r="B76" s="3" t="s">
        <v>34</v>
      </c>
      <c r="D76" s="9"/>
      <c r="E76" s="9"/>
      <c r="F76" s="9"/>
      <c r="G76" s="9"/>
      <c r="N76" s="9"/>
    </row>
  </sheetData>
  <mergeCells count="43">
    <mergeCell ref="B3:C3"/>
    <mergeCell ref="B4:C4"/>
    <mergeCell ref="B5:C5"/>
    <mergeCell ref="B13:C13"/>
    <mergeCell ref="B7:C7"/>
    <mergeCell ref="B12:C12"/>
    <mergeCell ref="B10:C10"/>
    <mergeCell ref="B8:C8"/>
    <mergeCell ref="B6:C6"/>
    <mergeCell ref="B14:C14"/>
    <mergeCell ref="B20:C20"/>
    <mergeCell ref="B22:C22"/>
    <mergeCell ref="B24:C24"/>
    <mergeCell ref="B26:C26"/>
    <mergeCell ref="B30:C30"/>
    <mergeCell ref="B34:C34"/>
    <mergeCell ref="B39:C39"/>
    <mergeCell ref="B40:C40"/>
    <mergeCell ref="B41:C41"/>
    <mergeCell ref="B42:C42"/>
    <mergeCell ref="B43:C43"/>
    <mergeCell ref="B68:C68"/>
    <mergeCell ref="B52:C52"/>
    <mergeCell ref="B44:C44"/>
    <mergeCell ref="B46:C46"/>
    <mergeCell ref="B47:C47"/>
    <mergeCell ref="B49:C49"/>
    <mergeCell ref="B54:C54"/>
    <mergeCell ref="B57:C57"/>
    <mergeCell ref="B50:C50"/>
    <mergeCell ref="B48:C48"/>
    <mergeCell ref="I3:J3"/>
    <mergeCell ref="I5:J5"/>
    <mergeCell ref="I11:J11"/>
    <mergeCell ref="I17:J17"/>
    <mergeCell ref="I72:J72"/>
    <mergeCell ref="I24:J24"/>
    <mergeCell ref="I30:J30"/>
    <mergeCell ref="I38:J38"/>
    <mergeCell ref="I42:J42"/>
    <mergeCell ref="I53:J53"/>
    <mergeCell ref="I58:J58"/>
    <mergeCell ref="I61:J6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2003-10-21T00:08:58Z</cp:lastPrinted>
  <dcterms:modified xsi:type="dcterms:W3CDTF">2006-12-01T06:41:22Z</dcterms:modified>
  <cp:category/>
  <cp:version/>
  <cp:contentType/>
  <cp:contentStatus/>
</cp:coreProperties>
</file>