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1"/>
  </bookViews>
  <sheets>
    <sheet name="1" sheetId="1" r:id="rId1"/>
    <sheet name="2" sheetId="2" r:id="rId2"/>
  </sheets>
  <externalReferences>
    <externalReference r:id="rId5"/>
  </externalReferences>
  <definedNames>
    <definedName name="_xlnm.Print_Area" localSheetId="0">'1'!$A$1:$X$54</definedName>
    <definedName name="_xlnm.Print_Area" localSheetId="1">'2'!$A$1:$W$53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<sst xmlns="http://schemas.openxmlformats.org/spreadsheetml/2006/main" count="819" uniqueCount="129">
  <si>
    <t xml:space="preserve">   一    般    世    帯    数</t>
  </si>
  <si>
    <t>単位：世帯</t>
  </si>
  <si>
    <t>市町村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</si>
  <si>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</si>
  <si>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</si>
  <si>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</si>
  <si>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</si>
  <si>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</si>
  <si>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</si>
  <si>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</si>
  <si>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</si>
  <si>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</si>
  <si>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</si>
  <si>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西彼杵郡</t>
  </si>
  <si>
    <t>香    焼    町</t>
  </si>
  <si>
    <t>伊  王  島  町</t>
  </si>
  <si>
    <t>-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</si>
  <si>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</si>
  <si>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</si>
  <si>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</si>
  <si>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</si>
  <si>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</si>
  <si>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</si>
  <si>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</si>
  <si>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</si>
  <si>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</si>
  <si>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</si>
  <si>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</si>
  <si>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</si>
  <si>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</si>
  <si>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</si>
  <si>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</si>
  <si>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</si>
  <si>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</si>
  <si>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</si>
  <si>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</si>
  <si>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</si>
  <si>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</si>
  <si>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</si>
  <si>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</si>
  <si>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</si>
  <si>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</si>
  <si>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</si>
  <si>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</si>
  <si>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</si>
  <si>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</si>
  <si>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</si>
  <si>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</si>
  <si>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</si>
  <si>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</si>
  <si>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</si>
  <si>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</si>
  <si>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</si>
  <si>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</si>
  <si>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</si>
  <si>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</si>
  <si>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</si>
  <si>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</si>
  <si>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</si>
  <si>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</si>
  <si>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</si>
  <si>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</si>
  <si>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</si>
  <si>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</si>
  <si>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</si>
  <si>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</si>
  <si>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</si>
  <si>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</si>
  <si>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</si>
  <si>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</si>
  <si>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</si>
  <si>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</si>
  <si>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</si>
  <si>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</si>
  <si>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</si>
  <si>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</si>
  <si>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</si>
  <si>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</si>
  <si>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</si>
  <si>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</si>
  <si>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</si>
  <si>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</si>
  <si>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</si>
  <si>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</si>
  <si>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</si>
  <si>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</si>
  <si>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</si>
  <si>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</si>
  <si>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</si>
  <si>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</si>
  <si>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</si>
  <si>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</si>
  <si>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</si>
  <si>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7年</t>
  </si>
  <si>
    <t>新 上 五 島 町</t>
  </si>
  <si>
    <t>…</t>
  </si>
  <si>
    <t>対馬市</t>
  </si>
  <si>
    <t>壱岐市</t>
  </si>
  <si>
    <t>五島市</t>
  </si>
  <si>
    <t>西海市</t>
  </si>
  <si>
    <t>松浦市</t>
  </si>
  <si>
    <t>資料  総務省統計局「国勢調査報告」</t>
  </si>
  <si>
    <t xml:space="preserve">                           １７９        住    宅    所    有    別</t>
  </si>
  <si>
    <t>（平成7～22年）</t>
  </si>
  <si>
    <t>17年</t>
  </si>
  <si>
    <t>平成22年</t>
  </si>
  <si>
    <t>（平成7～22年）（続）</t>
  </si>
  <si>
    <t>国勢調査（各年10月 1日現在）による。</t>
  </si>
  <si>
    <t>総数</t>
  </si>
  <si>
    <t>持ち家</t>
  </si>
  <si>
    <t>借家</t>
  </si>
  <si>
    <t>給与住宅</t>
  </si>
  <si>
    <t>間借り</t>
  </si>
  <si>
    <t>公営借家</t>
  </si>
  <si>
    <t>民間借家</t>
  </si>
  <si>
    <t>平成22年</t>
  </si>
  <si>
    <t>17年</t>
  </si>
  <si>
    <t>12年</t>
  </si>
  <si>
    <t>17年</t>
  </si>
  <si>
    <t>12年</t>
  </si>
  <si>
    <t>平成22年</t>
  </si>
  <si>
    <t>…</t>
  </si>
  <si>
    <t>…</t>
  </si>
  <si>
    <t>雲仙市</t>
  </si>
  <si>
    <t>南島原市</t>
  </si>
  <si>
    <t>…</t>
  </si>
  <si>
    <t xml:space="preserve">                           １７９        住    宅    所    有    別</t>
  </si>
  <si>
    <t>…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</si>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</sst>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0" fontId="5" fillId="0" borderId="9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>
      <alignment horizontal="right"/>
    </xf>
    <xf numFmtId="181" fontId="5" fillId="0" borderId="10" xfId="15" applyFont="1" applyFill="1" applyBorder="1" applyAlignment="1">
      <alignment/>
    </xf>
    <xf numFmtId="181" fontId="5" fillId="0" borderId="1" xfId="15" applyFont="1" applyFill="1" applyBorder="1" applyAlignment="1">
      <alignment horizontal="right" vertical="center"/>
    </xf>
    <xf numFmtId="181" fontId="5" fillId="0" borderId="11" xfId="15" applyFont="1" applyFill="1" applyBorder="1" applyAlignment="1">
      <alignment horizontal="right" vertical="center"/>
    </xf>
    <xf numFmtId="181" fontId="5" fillId="0" borderId="1" xfId="15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9131\AppData\Local\Temp\B2Temp\Attach\1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  <sheetDataSet>
      <sheetData sheetId="1">
        <row r="5">
          <cell r="I5">
            <v>2661</v>
          </cell>
          <cell r="M5">
            <v>682</v>
          </cell>
          <cell r="N5">
            <v>675</v>
          </cell>
          <cell r="Q5">
            <v>181</v>
          </cell>
        </row>
        <row r="6">
          <cell r="I6">
            <v>1114</v>
          </cell>
          <cell r="M6">
            <v>111</v>
          </cell>
          <cell r="N6">
            <v>103</v>
          </cell>
          <cell r="Q6">
            <v>13</v>
          </cell>
        </row>
        <row r="7">
          <cell r="I7">
            <v>2172</v>
          </cell>
          <cell r="M7">
            <v>439</v>
          </cell>
          <cell r="N7">
            <v>443</v>
          </cell>
          <cell r="Q7">
            <v>28</v>
          </cell>
        </row>
        <row r="8">
          <cell r="I8">
            <v>1883</v>
          </cell>
          <cell r="M8">
            <v>368</v>
          </cell>
          <cell r="N8">
            <v>375</v>
          </cell>
          <cell r="Q8">
            <v>88</v>
          </cell>
        </row>
        <row r="9">
          <cell r="I9">
            <v>1714</v>
          </cell>
          <cell r="M9">
            <v>224</v>
          </cell>
          <cell r="N9">
            <v>216</v>
          </cell>
          <cell r="Q9">
            <v>16</v>
          </cell>
        </row>
        <row r="10">
          <cell r="I10">
            <v>1146</v>
          </cell>
          <cell r="M10">
            <v>68</v>
          </cell>
          <cell r="N10">
            <v>58</v>
          </cell>
          <cell r="Q10">
            <v>6</v>
          </cell>
        </row>
        <row r="11">
          <cell r="I11">
            <v>2155</v>
          </cell>
          <cell r="M11">
            <v>311</v>
          </cell>
          <cell r="N11">
            <v>299</v>
          </cell>
          <cell r="Q11">
            <v>27</v>
          </cell>
        </row>
        <row r="12">
          <cell r="I12">
            <v>2266</v>
          </cell>
          <cell r="M12">
            <v>390</v>
          </cell>
          <cell r="N12">
            <v>389</v>
          </cell>
          <cell r="Q12">
            <v>26</v>
          </cell>
        </row>
        <row r="13">
          <cell r="I13">
            <v>1261</v>
          </cell>
          <cell r="M13">
            <v>134</v>
          </cell>
          <cell r="N13">
            <v>118</v>
          </cell>
          <cell r="Q13">
            <v>7</v>
          </cell>
        </row>
        <row r="14">
          <cell r="I14">
            <v>2022</v>
          </cell>
          <cell r="M14">
            <v>361</v>
          </cell>
          <cell r="N14">
            <v>295</v>
          </cell>
          <cell r="Q14">
            <v>19</v>
          </cell>
        </row>
        <row r="15">
          <cell r="D15">
            <v>6121</v>
          </cell>
          <cell r="E15">
            <v>15910</v>
          </cell>
          <cell r="H15">
            <v>4083</v>
          </cell>
          <cell r="I15">
            <v>11650</v>
          </cell>
          <cell r="L15">
            <v>1856</v>
          </cell>
          <cell r="M15">
            <v>3759</v>
          </cell>
          <cell r="N15">
            <v>5130</v>
          </cell>
          <cell r="O15">
            <v>5009</v>
          </cell>
          <cell r="P15">
            <v>145</v>
          </cell>
          <cell r="Q15">
            <v>427</v>
          </cell>
          <cell r="T15">
            <v>37</v>
          </cell>
          <cell r="U15">
            <v>74</v>
          </cell>
          <cell r="Y15">
            <v>713</v>
          </cell>
          <cell r="Z15">
            <v>1143</v>
          </cell>
        </row>
        <row r="29">
          <cell r="D29">
            <v>9515</v>
          </cell>
          <cell r="E29">
            <v>10191</v>
          </cell>
          <cell r="H29">
            <v>7756</v>
          </cell>
          <cell r="I29">
            <v>8218</v>
          </cell>
          <cell r="L29">
            <v>1316</v>
          </cell>
          <cell r="M29">
            <v>1433</v>
          </cell>
          <cell r="N29">
            <v>2294</v>
          </cell>
          <cell r="O29">
            <v>2335</v>
          </cell>
          <cell r="P29">
            <v>355</v>
          </cell>
          <cell r="Q29">
            <v>479</v>
          </cell>
          <cell r="T29">
            <v>88</v>
          </cell>
          <cell r="U29">
            <v>61</v>
          </cell>
          <cell r="Y29">
            <v>362</v>
          </cell>
          <cell r="Z29">
            <v>954</v>
          </cell>
        </row>
        <row r="41">
          <cell r="D41" t="str">
            <v>…</v>
          </cell>
          <cell r="E41" t="str">
            <v>…</v>
          </cell>
          <cell r="H41" t="str">
            <v>…</v>
          </cell>
          <cell r="I41" t="str">
            <v>…</v>
          </cell>
          <cell r="L41" t="str">
            <v>…</v>
          </cell>
          <cell r="M41" t="str">
            <v>…</v>
          </cell>
          <cell r="N41">
            <v>1278</v>
          </cell>
          <cell r="O41">
            <v>1221</v>
          </cell>
          <cell r="P41" t="str">
            <v>…</v>
          </cell>
          <cell r="Q41" t="str">
            <v>…</v>
          </cell>
          <cell r="T41" t="str">
            <v>…</v>
          </cell>
          <cell r="U41" t="str">
            <v>…</v>
          </cell>
        </row>
        <row r="46">
          <cell r="D46" t="str">
            <v>…</v>
          </cell>
          <cell r="E46" t="str">
            <v>…</v>
          </cell>
          <cell r="H46" t="str">
            <v>…</v>
          </cell>
          <cell r="I46" t="str">
            <v>…</v>
          </cell>
          <cell r="L46" t="str">
            <v>…</v>
          </cell>
          <cell r="M46" t="str">
            <v>…</v>
          </cell>
          <cell r="N46">
            <v>3210</v>
          </cell>
          <cell r="O46">
            <v>3351</v>
          </cell>
          <cell r="P46" t="str">
            <v>…</v>
          </cell>
          <cell r="Q46" t="str">
            <v>…</v>
          </cell>
          <cell r="T46" t="str">
            <v>…</v>
          </cell>
          <cell r="U46" t="str">
            <v>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showGridLines="0" view="pageBreakPreview" zoomScale="60" zoomScaleNormal="75" workbookViewId="0" topLeftCell="A9">
      <selection activeCell="N38" sqref="N38"/>
    </sheetView>
  </sheetViews>
  <sheetFormatPr defaultColWidth="8.625" defaultRowHeight="12.75"/>
  <cols>
    <col min="1" max="1" width="0.875" style="1" customWidth="1"/>
    <col min="2" max="2" width="20.875" style="1" customWidth="1"/>
    <col min="3" max="3" width="0.875" style="1" customWidth="1"/>
    <col min="4" max="11" width="15.125" style="1" customWidth="1"/>
    <col min="12" max="23" width="12.00390625" style="1" customWidth="1"/>
    <col min="24" max="24" width="3.25390625" style="1" customWidth="1"/>
    <col min="25" max="25" width="8.625" style="1" customWidth="1"/>
    <col min="26" max="26" width="10.25390625" style="1" customWidth="1"/>
    <col min="27" max="16384" width="8.625" style="1" customWidth="1"/>
  </cols>
  <sheetData>
    <row r="1" spans="2:26" ht="24">
      <c r="B1" s="24" t="s">
        <v>102</v>
      </c>
      <c r="L1" s="2" t="s">
        <v>0</v>
      </c>
      <c r="R1" s="1" t="s">
        <v>103</v>
      </c>
      <c r="Y1" s="15"/>
      <c r="Z1" s="15"/>
    </row>
    <row r="2" spans="1:26" ht="30" customHeight="1" thickBot="1">
      <c r="A2" s="3"/>
      <c r="B2" s="3" t="s">
        <v>107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5" t="s">
        <v>1</v>
      </c>
      <c r="Y2" s="15"/>
      <c r="Z2" s="15"/>
    </row>
    <row r="3" spans="1:26" ht="30.75" customHeight="1">
      <c r="A3" s="4"/>
      <c r="B3" s="33" t="s">
        <v>2</v>
      </c>
      <c r="C3" s="4"/>
      <c r="D3" s="31" t="s">
        <v>108</v>
      </c>
      <c r="E3" s="32"/>
      <c r="F3" s="32"/>
      <c r="G3" s="35"/>
      <c r="H3" s="36" t="s">
        <v>109</v>
      </c>
      <c r="I3" s="37"/>
      <c r="J3" s="37"/>
      <c r="K3" s="37"/>
      <c r="L3" s="38" t="s">
        <v>110</v>
      </c>
      <c r="M3" s="32"/>
      <c r="N3" s="32"/>
      <c r="O3" s="35"/>
      <c r="P3" s="31" t="s">
        <v>111</v>
      </c>
      <c r="Q3" s="32"/>
      <c r="R3" s="32"/>
      <c r="S3" s="32"/>
      <c r="T3" s="31" t="s">
        <v>112</v>
      </c>
      <c r="U3" s="32"/>
      <c r="V3" s="32"/>
      <c r="W3" s="32"/>
      <c r="Y3" s="15" t="s">
        <v>113</v>
      </c>
      <c r="Z3" s="15" t="s">
        <v>114</v>
      </c>
    </row>
    <row r="4" spans="1:26" ht="30.75" customHeight="1">
      <c r="A4" s="5"/>
      <c r="B4" s="34"/>
      <c r="C4" s="6"/>
      <c r="D4" s="7" t="s">
        <v>115</v>
      </c>
      <c r="E4" s="7" t="s">
        <v>104</v>
      </c>
      <c r="F4" s="7" t="s">
        <v>117</v>
      </c>
      <c r="G4" s="7" t="s">
        <v>93</v>
      </c>
      <c r="H4" s="7" t="s">
        <v>115</v>
      </c>
      <c r="I4" s="7" t="s">
        <v>116</v>
      </c>
      <c r="J4" s="7" t="s">
        <v>117</v>
      </c>
      <c r="K4" s="8" t="s">
        <v>93</v>
      </c>
      <c r="L4" s="9" t="s">
        <v>105</v>
      </c>
      <c r="M4" s="9" t="s">
        <v>118</v>
      </c>
      <c r="N4" s="7" t="s">
        <v>119</v>
      </c>
      <c r="O4" s="7" t="s">
        <v>93</v>
      </c>
      <c r="P4" s="7" t="s">
        <v>120</v>
      </c>
      <c r="Q4" s="7" t="s">
        <v>118</v>
      </c>
      <c r="R4" s="7" t="s">
        <v>119</v>
      </c>
      <c r="S4" s="7" t="s">
        <v>93</v>
      </c>
      <c r="T4" s="7" t="s">
        <v>120</v>
      </c>
      <c r="U4" s="7" t="s">
        <v>118</v>
      </c>
      <c r="V4" s="7" t="s">
        <v>119</v>
      </c>
      <c r="W4" s="8" t="s">
        <v>93</v>
      </c>
      <c r="X4" s="10"/>
      <c r="Y4" s="15"/>
      <c r="Z4" s="15"/>
    </row>
    <row r="5" spans="2:26" ht="31.5" customHeight="1">
      <c r="B5" s="11" t="s">
        <v>3</v>
      </c>
      <c r="C5" s="12"/>
      <c r="D5" s="13">
        <f>SUM(D6:D7)</f>
        <v>548380</v>
      </c>
      <c r="E5" s="13">
        <f>SUM(E6:E7)</f>
        <v>543618</v>
      </c>
      <c r="F5" s="13">
        <v>532452</v>
      </c>
      <c r="G5" s="13">
        <v>517980</v>
      </c>
      <c r="H5" s="13">
        <f>SUM(H6:H7)</f>
        <v>357211</v>
      </c>
      <c r="I5" s="13">
        <f>SUM(I6:I7)</f>
        <v>353691</v>
      </c>
      <c r="J5" s="13">
        <v>348804</v>
      </c>
      <c r="K5" s="13">
        <v>334757</v>
      </c>
      <c r="L5" s="13">
        <f aca="true" t="shared" si="0" ref="L5:Q5">SUM(L6:L7)</f>
        <v>167140</v>
      </c>
      <c r="M5" s="13">
        <f t="shared" si="0"/>
        <v>166300</v>
      </c>
      <c r="N5" s="13">
        <f t="shared" si="0"/>
        <v>156100</v>
      </c>
      <c r="O5" s="13">
        <f t="shared" si="0"/>
        <v>155829</v>
      </c>
      <c r="P5" s="13">
        <f t="shared" si="0"/>
        <v>17624</v>
      </c>
      <c r="Q5" s="13">
        <f t="shared" si="0"/>
        <v>19099</v>
      </c>
      <c r="R5" s="13">
        <v>21914</v>
      </c>
      <c r="S5" s="13">
        <v>23046</v>
      </c>
      <c r="T5" s="13">
        <f>SUM(T6:T7)</f>
        <v>6405</v>
      </c>
      <c r="U5" s="13">
        <f>SUM(U6:U7)</f>
        <v>4528</v>
      </c>
      <c r="V5" s="13">
        <v>5634</v>
      </c>
      <c r="W5" s="13">
        <v>4348</v>
      </c>
      <c r="Y5" s="13">
        <f>SUM(Y6:Y7)</f>
        <v>39025</v>
      </c>
      <c r="Z5" s="13">
        <f>SUM(Z6:Z7)</f>
        <v>128115</v>
      </c>
    </row>
    <row r="6" spans="2:26" ht="31.5" customHeight="1">
      <c r="B6" s="14" t="s">
        <v>4</v>
      </c>
      <c r="C6" s="12"/>
      <c r="D6" s="13">
        <f>SUM(D8:D21)</f>
        <v>494145</v>
      </c>
      <c r="E6" s="13">
        <f>SUM(E8:E19)</f>
        <v>440614</v>
      </c>
      <c r="F6" s="13">
        <v>350327</v>
      </c>
      <c r="G6" s="13">
        <v>341499</v>
      </c>
      <c r="H6" s="13">
        <f>SUM(H8:H21)</f>
        <v>319281</v>
      </c>
      <c r="I6" s="13">
        <f>SUM(I8:I19)</f>
        <v>275268</v>
      </c>
      <c r="J6" s="13">
        <v>208011</v>
      </c>
      <c r="K6" s="13">
        <v>197220</v>
      </c>
      <c r="L6" s="13">
        <f>SUM(L8:L21)</f>
        <v>153057</v>
      </c>
      <c r="M6" s="13">
        <f>SUM(M8:M19)</f>
        <v>145106</v>
      </c>
      <c r="N6" s="13">
        <f>SUM(N8:N19)</f>
        <v>123522</v>
      </c>
      <c r="O6" s="13">
        <f>SUM(O8:O19)</f>
        <v>125317</v>
      </c>
      <c r="P6" s="13">
        <f>SUM(P8:P21)</f>
        <v>15963</v>
      </c>
      <c r="Q6" s="13">
        <f>SUM(Q8:Q19)</f>
        <v>16366</v>
      </c>
      <c r="R6" s="13">
        <v>14695</v>
      </c>
      <c r="S6" s="13">
        <v>15749</v>
      </c>
      <c r="T6" s="13">
        <f>SUM(T8:T21)</f>
        <v>5844</v>
      </c>
      <c r="U6" s="13">
        <f>SUM(U8:U19)</f>
        <v>3874</v>
      </c>
      <c r="V6" s="13">
        <v>4099</v>
      </c>
      <c r="W6" s="13">
        <v>3213</v>
      </c>
      <c r="Y6" s="13">
        <f>SUM(Y8:Y21)</f>
        <v>36749</v>
      </c>
      <c r="Z6" s="13">
        <f>SUM(Z8:Z21)</f>
        <v>116308</v>
      </c>
    </row>
    <row r="7" spans="2:26" ht="31.5" customHeight="1">
      <c r="B7" s="14" t="s">
        <v>5</v>
      </c>
      <c r="C7" s="12"/>
      <c r="D7" s="13">
        <f>SUM(D22,D38,D42,D47,'[1]2'!D15,'[1]2'!D29,'[1]2'!D41,'[1]2'!D46)</f>
        <v>54235</v>
      </c>
      <c r="E7" s="13">
        <f>SUM(E22,E38,E42,E47,'[1]2'!E15,'[1]2'!E29,'[1]2'!E41,'[1]2'!E46)</f>
        <v>103004</v>
      </c>
      <c r="F7" s="13">
        <v>182125</v>
      </c>
      <c r="G7" s="13">
        <v>176481</v>
      </c>
      <c r="H7" s="13">
        <f>SUM(H22,H38,H42,H47,'[1]2'!H15,'[1]2'!H29,'[1]2'!H41,'[1]2'!H46)</f>
        <v>37930</v>
      </c>
      <c r="I7" s="13">
        <f>SUM(I22,I38,I42,I47,'[1]2'!I15,'[1]2'!I29,'[1]2'!I41,'[1]2'!I46)</f>
        <v>78423</v>
      </c>
      <c r="J7" s="13">
        <v>140793</v>
      </c>
      <c r="K7" s="13">
        <v>137537</v>
      </c>
      <c r="L7" s="13">
        <f>SUM(L22,L38,L42,L47,'[1]2'!L15,'[1]2'!L29,'[1]2'!L41,'[1]2'!L46)</f>
        <v>14083</v>
      </c>
      <c r="M7" s="13">
        <f>SUM(M22,M38,M42,M47,'[1]2'!M15,'[1]2'!M29,'[1]2'!M41,'[1]2'!M46)</f>
        <v>21194</v>
      </c>
      <c r="N7" s="13">
        <f>SUM(N22,N38,N42,N47,'[1]2'!N15,'[1]2'!N29,'[1]2'!N41,'[1]2'!N46)</f>
        <v>32578</v>
      </c>
      <c r="O7" s="13">
        <f>SUM(O22,O38,O42,O47,'[1]2'!O15,'[1]2'!O29,'[1]2'!O41,'[1]2'!O46)</f>
        <v>30512</v>
      </c>
      <c r="P7" s="13">
        <f>SUM(P22,P38,P42,P47,'[1]2'!P15,'[1]2'!P29,'[1]2'!P41,'[1]2'!P46)</f>
        <v>1661</v>
      </c>
      <c r="Q7" s="13">
        <f>SUM(Q22,Q38,Q42,Q47,'[1]2'!Q15,'[1]2'!Q29,'[1]2'!Q41,'[1]2'!Q46)</f>
        <v>2733</v>
      </c>
      <c r="R7" s="13">
        <v>7219</v>
      </c>
      <c r="S7" s="13">
        <v>7297</v>
      </c>
      <c r="T7" s="13">
        <f>SUM(T22,T38,T42,T47,'[1]2'!T15,'[1]2'!T29,'[1]2'!T41,'[1]2'!T46)</f>
        <v>561</v>
      </c>
      <c r="U7" s="13">
        <f>SUM(U22,U38,U42,U47,'[1]2'!U15,'[1]2'!U29,'[1]2'!U41,'[1]2'!U46)</f>
        <v>654</v>
      </c>
      <c r="V7" s="13">
        <v>1535</v>
      </c>
      <c r="W7" s="13">
        <v>1135</v>
      </c>
      <c r="Y7" s="13">
        <f>SUM(Y22,Y38,Y42,Y47,'[1]2'!Y15,'[1]2'!Y29,'[1]2'!Y41,'[1]2'!Y46)</f>
        <v>2276</v>
      </c>
      <c r="Z7" s="13">
        <f>SUM(Z22,Z38,Z42,Z47,'[1]2'!Z15,'[1]2'!Z29,'[1]2'!Z41,'[1]2'!Z46)</f>
        <v>11807</v>
      </c>
    </row>
    <row r="8" spans="2:26" ht="31.5" customHeight="1">
      <c r="B8" s="11" t="s">
        <v>6</v>
      </c>
      <c r="C8" s="12"/>
      <c r="D8" s="13">
        <f>+H8+L8+P8+T8</f>
        <v>184138</v>
      </c>
      <c r="E8" s="13">
        <v>176669</v>
      </c>
      <c r="F8" s="13">
        <v>162360</v>
      </c>
      <c r="G8" s="13">
        <v>160971</v>
      </c>
      <c r="H8" s="13">
        <v>107960</v>
      </c>
      <c r="I8" s="13">
        <v>101112</v>
      </c>
      <c r="J8" s="13">
        <v>90255</v>
      </c>
      <c r="K8" s="13">
        <v>85831</v>
      </c>
      <c r="L8" s="13">
        <f>+Y8+Z8</f>
        <v>67997</v>
      </c>
      <c r="M8" s="15">
        <v>67605</v>
      </c>
      <c r="N8" s="13">
        <v>63110</v>
      </c>
      <c r="O8" s="13">
        <v>66226</v>
      </c>
      <c r="P8" s="13">
        <v>5638</v>
      </c>
      <c r="Q8" s="13">
        <v>6111</v>
      </c>
      <c r="R8" s="13">
        <v>7001</v>
      </c>
      <c r="S8" s="13">
        <v>7279</v>
      </c>
      <c r="T8" s="13">
        <v>2543</v>
      </c>
      <c r="U8" s="13">
        <v>1841</v>
      </c>
      <c r="V8" s="13">
        <v>1994</v>
      </c>
      <c r="W8" s="13">
        <v>1635</v>
      </c>
      <c r="Y8" s="15">
        <v>15226</v>
      </c>
      <c r="Z8" s="15">
        <v>52771</v>
      </c>
    </row>
    <row r="9" spans="2:26" ht="15.75" customHeight="1">
      <c r="B9" s="11" t="s">
        <v>7</v>
      </c>
      <c r="C9" s="12"/>
      <c r="D9" s="13">
        <f>+H9+L9+P9+T9</f>
        <v>102962</v>
      </c>
      <c r="E9" s="13">
        <v>94199</v>
      </c>
      <c r="F9" s="13">
        <v>87537</v>
      </c>
      <c r="G9" s="13">
        <v>86142</v>
      </c>
      <c r="H9" s="13">
        <v>62085</v>
      </c>
      <c r="I9" s="13">
        <v>55824</v>
      </c>
      <c r="J9" s="13">
        <v>52402</v>
      </c>
      <c r="K9" s="13">
        <v>50281</v>
      </c>
      <c r="L9" s="13">
        <f>+Y9+Z9</f>
        <v>35955</v>
      </c>
      <c r="M9" s="15">
        <v>34041</v>
      </c>
      <c r="N9" s="13">
        <v>30607</v>
      </c>
      <c r="O9" s="13">
        <v>30830</v>
      </c>
      <c r="P9" s="13">
        <v>3507</v>
      </c>
      <c r="Q9" s="13">
        <v>3385</v>
      </c>
      <c r="R9" s="13">
        <v>3439</v>
      </c>
      <c r="S9" s="13">
        <v>4205</v>
      </c>
      <c r="T9" s="13">
        <v>1415</v>
      </c>
      <c r="U9" s="13">
        <v>949</v>
      </c>
      <c r="V9" s="13">
        <v>1089</v>
      </c>
      <c r="W9" s="13">
        <v>826</v>
      </c>
      <c r="Y9" s="15">
        <v>9009</v>
      </c>
      <c r="Z9" s="15">
        <v>26946</v>
      </c>
    </row>
    <row r="10" spans="2:26" ht="15.75" customHeight="1">
      <c r="B10" s="11" t="s">
        <v>8</v>
      </c>
      <c r="C10" s="12"/>
      <c r="D10" s="13">
        <f>+H10+L10+P10+T10</f>
        <v>16773</v>
      </c>
      <c r="E10" s="13">
        <v>13645</v>
      </c>
      <c r="F10" s="13">
        <v>13465</v>
      </c>
      <c r="G10" s="13">
        <v>13171</v>
      </c>
      <c r="H10" s="13">
        <v>11770</v>
      </c>
      <c r="I10" s="13">
        <v>9010</v>
      </c>
      <c r="J10" s="13">
        <v>8873</v>
      </c>
      <c r="K10" s="13">
        <v>8354</v>
      </c>
      <c r="L10" s="13">
        <f>+Y10+Z10</f>
        <v>4315</v>
      </c>
      <c r="M10" s="15">
        <v>3994</v>
      </c>
      <c r="N10" s="13">
        <v>3899</v>
      </c>
      <c r="O10" s="13">
        <v>4122</v>
      </c>
      <c r="P10" s="13">
        <v>477</v>
      </c>
      <c r="Q10" s="13">
        <v>521</v>
      </c>
      <c r="R10" s="13">
        <v>561</v>
      </c>
      <c r="S10" s="13">
        <v>576</v>
      </c>
      <c r="T10" s="13">
        <v>211</v>
      </c>
      <c r="U10" s="13">
        <v>120</v>
      </c>
      <c r="V10" s="13">
        <v>132</v>
      </c>
      <c r="W10" s="13">
        <v>119</v>
      </c>
      <c r="Y10" s="15">
        <v>876</v>
      </c>
      <c r="Z10" s="15">
        <v>3439</v>
      </c>
    </row>
    <row r="11" spans="2:26" ht="15.75" customHeight="1">
      <c r="B11" s="11" t="s">
        <v>9</v>
      </c>
      <c r="C11" s="12"/>
      <c r="D11" s="13">
        <f>+H11+L11+P11+T11</f>
        <v>50067</v>
      </c>
      <c r="E11" s="13">
        <v>49096</v>
      </c>
      <c r="F11" s="13">
        <v>32469</v>
      </c>
      <c r="G11" s="13">
        <v>29778</v>
      </c>
      <c r="H11" s="13">
        <v>33298</v>
      </c>
      <c r="I11" s="13">
        <v>32427</v>
      </c>
      <c r="J11" s="13">
        <v>19402</v>
      </c>
      <c r="K11" s="13">
        <v>18028</v>
      </c>
      <c r="L11" s="13">
        <f>+Y11+Z11</f>
        <v>15191</v>
      </c>
      <c r="M11" s="15">
        <v>14944</v>
      </c>
      <c r="N11" s="13">
        <v>11568</v>
      </c>
      <c r="O11" s="13">
        <v>10354</v>
      </c>
      <c r="P11" s="13">
        <v>1117</v>
      </c>
      <c r="Q11" s="13">
        <v>1347</v>
      </c>
      <c r="R11" s="13">
        <v>1194</v>
      </c>
      <c r="S11" s="13">
        <v>1202</v>
      </c>
      <c r="T11" s="13">
        <v>461</v>
      </c>
      <c r="U11" s="13">
        <v>378</v>
      </c>
      <c r="V11" s="13">
        <v>305</v>
      </c>
      <c r="W11" s="13">
        <v>194</v>
      </c>
      <c r="Y11" s="15">
        <v>3184</v>
      </c>
      <c r="Z11" s="15">
        <v>12007</v>
      </c>
    </row>
    <row r="12" spans="2:26" ht="15.75" customHeight="1">
      <c r="B12" s="11" t="s">
        <v>10</v>
      </c>
      <c r="C12" s="12"/>
      <c r="D12" s="13">
        <f>+H12+L12+P12+T12</f>
        <v>33520</v>
      </c>
      <c r="E12" s="13">
        <v>31225</v>
      </c>
      <c r="F12" s="13">
        <v>28563</v>
      </c>
      <c r="G12" s="13">
        <v>25563</v>
      </c>
      <c r="H12" s="13">
        <v>20438</v>
      </c>
      <c r="I12" s="13">
        <v>19181</v>
      </c>
      <c r="J12" s="13">
        <v>17963</v>
      </c>
      <c r="K12" s="13">
        <v>15870</v>
      </c>
      <c r="L12" s="13">
        <f>+Y12+Z12</f>
        <v>11303</v>
      </c>
      <c r="M12" s="15">
        <v>10513</v>
      </c>
      <c r="N12" s="13">
        <v>8862</v>
      </c>
      <c r="O12" s="13">
        <v>8230</v>
      </c>
      <c r="P12" s="13">
        <v>1369</v>
      </c>
      <c r="Q12" s="13">
        <v>1307</v>
      </c>
      <c r="R12" s="13">
        <v>1374</v>
      </c>
      <c r="S12" s="13">
        <v>1219</v>
      </c>
      <c r="T12" s="13">
        <v>410</v>
      </c>
      <c r="U12" s="13">
        <v>224</v>
      </c>
      <c r="V12" s="13">
        <v>364</v>
      </c>
      <c r="W12" s="13">
        <v>244</v>
      </c>
      <c r="Y12" s="15">
        <v>2002</v>
      </c>
      <c r="Z12" s="15">
        <v>9301</v>
      </c>
    </row>
    <row r="13" spans="2:26" ht="31.5" customHeight="1">
      <c r="B13" s="11" t="s">
        <v>11</v>
      </c>
      <c r="C13" s="12"/>
      <c r="D13" s="16" t="s">
        <v>121</v>
      </c>
      <c r="E13" s="16" t="s">
        <v>95</v>
      </c>
      <c r="F13" s="13">
        <v>11058</v>
      </c>
      <c r="G13" s="13">
        <v>10876</v>
      </c>
      <c r="H13" s="16" t="s">
        <v>121</v>
      </c>
      <c r="I13" s="16" t="s">
        <v>121</v>
      </c>
      <c r="J13" s="13">
        <v>7641</v>
      </c>
      <c r="K13" s="13">
        <v>7465</v>
      </c>
      <c r="L13" s="16" t="s">
        <v>121</v>
      </c>
      <c r="M13" s="16" t="s">
        <v>121</v>
      </c>
      <c r="N13" s="13">
        <v>2708</v>
      </c>
      <c r="O13" s="13">
        <v>2682</v>
      </c>
      <c r="P13" s="16" t="s">
        <v>121</v>
      </c>
      <c r="Q13" s="16" t="s">
        <v>121</v>
      </c>
      <c r="R13" s="13">
        <v>618</v>
      </c>
      <c r="S13" s="13">
        <v>654</v>
      </c>
      <c r="T13" s="16" t="s">
        <v>121</v>
      </c>
      <c r="U13" s="16" t="s">
        <v>122</v>
      </c>
      <c r="V13" s="13">
        <v>91</v>
      </c>
      <c r="W13" s="13">
        <v>75</v>
      </c>
      <c r="Y13" s="16" t="s">
        <v>121</v>
      </c>
      <c r="Z13" s="16" t="s">
        <v>121</v>
      </c>
    </row>
    <row r="14" spans="2:26" ht="15.75" customHeight="1">
      <c r="B14" s="11" t="s">
        <v>12</v>
      </c>
      <c r="C14" s="12"/>
      <c r="D14" s="13">
        <f aca="true" t="shared" si="1" ref="D14:D21">+H14+L14+P14+T14</f>
        <v>12687</v>
      </c>
      <c r="E14" s="13">
        <v>13302</v>
      </c>
      <c r="F14" s="13">
        <v>7851</v>
      </c>
      <c r="G14" s="13">
        <v>7843</v>
      </c>
      <c r="H14" s="13">
        <v>10327</v>
      </c>
      <c r="I14" s="13">
        <v>10748</v>
      </c>
      <c r="J14" s="13">
        <v>6415</v>
      </c>
      <c r="K14" s="13">
        <v>6374</v>
      </c>
      <c r="L14" s="13">
        <f>+Y14+Z14</f>
        <v>1975</v>
      </c>
      <c r="M14" s="15">
        <v>1991</v>
      </c>
      <c r="N14" s="13">
        <v>1091</v>
      </c>
      <c r="O14" s="13">
        <v>1103</v>
      </c>
      <c r="P14" s="13">
        <v>305</v>
      </c>
      <c r="Q14" s="13">
        <v>439</v>
      </c>
      <c r="R14" s="13">
        <v>280</v>
      </c>
      <c r="S14" s="13">
        <v>320</v>
      </c>
      <c r="T14" s="13">
        <v>80</v>
      </c>
      <c r="U14" s="13">
        <v>124</v>
      </c>
      <c r="V14" s="13">
        <v>65</v>
      </c>
      <c r="W14" s="13">
        <v>46</v>
      </c>
      <c r="Y14" s="15">
        <v>903</v>
      </c>
      <c r="Z14" s="15">
        <v>1072</v>
      </c>
    </row>
    <row r="15" spans="2:26" ht="15.75" customHeight="1">
      <c r="B15" s="11" t="s">
        <v>100</v>
      </c>
      <c r="C15" s="12"/>
      <c r="D15" s="13">
        <f t="shared" si="1"/>
        <v>8827</v>
      </c>
      <c r="E15" s="13">
        <v>7148</v>
      </c>
      <c r="F15" s="13">
        <v>7024</v>
      </c>
      <c r="G15" s="13">
        <v>7155</v>
      </c>
      <c r="H15" s="13">
        <v>6512</v>
      </c>
      <c r="I15" s="13">
        <v>5107</v>
      </c>
      <c r="J15" s="13">
        <v>5060</v>
      </c>
      <c r="K15" s="13">
        <v>5017</v>
      </c>
      <c r="L15" s="13">
        <f aca="true" t="shared" si="2" ref="L15:L21">+Y15+Z15</f>
        <v>2036</v>
      </c>
      <c r="M15" s="15">
        <v>1791</v>
      </c>
      <c r="N15" s="13">
        <v>1677</v>
      </c>
      <c r="O15" s="13">
        <v>1770</v>
      </c>
      <c r="P15" s="13">
        <v>235</v>
      </c>
      <c r="Q15" s="13">
        <v>216</v>
      </c>
      <c r="R15" s="13">
        <v>228</v>
      </c>
      <c r="S15" s="13">
        <v>294</v>
      </c>
      <c r="T15" s="13">
        <v>44</v>
      </c>
      <c r="U15" s="13">
        <v>34</v>
      </c>
      <c r="V15" s="13">
        <v>59</v>
      </c>
      <c r="W15" s="13">
        <v>74</v>
      </c>
      <c r="Y15" s="15">
        <v>892</v>
      </c>
      <c r="Z15" s="15">
        <v>1144</v>
      </c>
    </row>
    <row r="16" spans="2:26" ht="15.75" customHeight="1">
      <c r="B16" s="11" t="s">
        <v>96</v>
      </c>
      <c r="C16" s="12"/>
      <c r="D16" s="13">
        <f t="shared" si="1"/>
        <v>13672</v>
      </c>
      <c r="E16" s="16">
        <v>14493</v>
      </c>
      <c r="F16" s="16" t="s">
        <v>122</v>
      </c>
      <c r="G16" s="16" t="s">
        <v>122</v>
      </c>
      <c r="H16" s="13">
        <v>9531</v>
      </c>
      <c r="I16" s="13">
        <v>9921</v>
      </c>
      <c r="J16" s="16" t="s">
        <v>122</v>
      </c>
      <c r="K16" s="16" t="s">
        <v>122</v>
      </c>
      <c r="L16" s="13">
        <f t="shared" si="2"/>
        <v>2886</v>
      </c>
      <c r="M16" s="15">
        <v>3259</v>
      </c>
      <c r="N16" s="16" t="s">
        <v>122</v>
      </c>
      <c r="O16" s="16" t="s">
        <v>122</v>
      </c>
      <c r="P16" s="13">
        <v>1158</v>
      </c>
      <c r="Q16" s="13">
        <v>1256</v>
      </c>
      <c r="R16" s="16" t="s">
        <v>122</v>
      </c>
      <c r="S16" s="16" t="s">
        <v>122</v>
      </c>
      <c r="T16" s="13">
        <v>97</v>
      </c>
      <c r="U16" s="16">
        <v>57</v>
      </c>
      <c r="V16" s="16" t="s">
        <v>122</v>
      </c>
      <c r="W16" s="16" t="s">
        <v>122</v>
      </c>
      <c r="Y16" s="15">
        <v>707</v>
      </c>
      <c r="Z16" s="15">
        <v>2179</v>
      </c>
    </row>
    <row r="17" spans="2:26" ht="15.75" customHeight="1">
      <c r="B17" s="11" t="s">
        <v>97</v>
      </c>
      <c r="C17" s="12"/>
      <c r="D17" s="13">
        <f t="shared" si="1"/>
        <v>10308</v>
      </c>
      <c r="E17" s="16">
        <v>10483</v>
      </c>
      <c r="F17" s="16" t="s">
        <v>122</v>
      </c>
      <c r="G17" s="16" t="s">
        <v>122</v>
      </c>
      <c r="H17" s="13">
        <v>8432</v>
      </c>
      <c r="I17" s="13">
        <v>8621</v>
      </c>
      <c r="J17" s="16" t="s">
        <v>122</v>
      </c>
      <c r="K17" s="16" t="s">
        <v>122</v>
      </c>
      <c r="L17" s="13">
        <f t="shared" si="2"/>
        <v>1427</v>
      </c>
      <c r="M17" s="15">
        <v>1443</v>
      </c>
      <c r="N17" s="16" t="s">
        <v>122</v>
      </c>
      <c r="O17" s="16" t="s">
        <v>122</v>
      </c>
      <c r="P17" s="13">
        <v>385</v>
      </c>
      <c r="Q17" s="13">
        <v>379</v>
      </c>
      <c r="R17" s="16" t="s">
        <v>122</v>
      </c>
      <c r="S17" s="16" t="s">
        <v>122</v>
      </c>
      <c r="T17" s="13">
        <v>64</v>
      </c>
      <c r="U17" s="16">
        <v>40</v>
      </c>
      <c r="V17" s="16" t="s">
        <v>122</v>
      </c>
      <c r="W17" s="16" t="s">
        <v>122</v>
      </c>
      <c r="Y17" s="15">
        <v>710</v>
      </c>
      <c r="Z17" s="15">
        <v>717</v>
      </c>
    </row>
    <row r="18" spans="2:26" ht="31.5" customHeight="1">
      <c r="B18" s="11" t="s">
        <v>98</v>
      </c>
      <c r="C18" s="12"/>
      <c r="D18" s="13">
        <f t="shared" si="1"/>
        <v>18103</v>
      </c>
      <c r="E18" s="16">
        <v>19047</v>
      </c>
      <c r="F18" s="16" t="s">
        <v>122</v>
      </c>
      <c r="G18" s="16" t="s">
        <v>122</v>
      </c>
      <c r="H18" s="13">
        <v>13891</v>
      </c>
      <c r="I18" s="13">
        <v>14592</v>
      </c>
      <c r="J18" s="16" t="s">
        <v>122</v>
      </c>
      <c r="K18" s="16" t="s">
        <v>122</v>
      </c>
      <c r="L18" s="13">
        <f t="shared" si="2"/>
        <v>3364</v>
      </c>
      <c r="M18" s="15">
        <v>3561</v>
      </c>
      <c r="N18" s="16" t="s">
        <v>122</v>
      </c>
      <c r="O18" s="16" t="s">
        <v>122</v>
      </c>
      <c r="P18" s="13">
        <v>727</v>
      </c>
      <c r="Q18" s="13">
        <v>837</v>
      </c>
      <c r="R18" s="16" t="s">
        <v>122</v>
      </c>
      <c r="S18" s="16" t="s">
        <v>122</v>
      </c>
      <c r="T18" s="13">
        <v>121</v>
      </c>
      <c r="U18" s="16">
        <v>57</v>
      </c>
      <c r="V18" s="16" t="s">
        <v>122</v>
      </c>
      <c r="W18" s="16" t="s">
        <v>122</v>
      </c>
      <c r="Y18" s="15">
        <v>562</v>
      </c>
      <c r="Z18" s="15">
        <v>2802</v>
      </c>
    </row>
    <row r="19" spans="2:26" ht="16.5" customHeight="1">
      <c r="B19" s="11" t="s">
        <v>99</v>
      </c>
      <c r="C19" s="12"/>
      <c r="D19" s="13">
        <f t="shared" si="1"/>
        <v>10967</v>
      </c>
      <c r="E19" s="16">
        <v>11307</v>
      </c>
      <c r="F19" s="16" t="s">
        <v>95</v>
      </c>
      <c r="G19" s="16" t="s">
        <v>95</v>
      </c>
      <c r="H19" s="13">
        <v>8391</v>
      </c>
      <c r="I19" s="13">
        <v>8725</v>
      </c>
      <c r="J19" s="16" t="s">
        <v>95</v>
      </c>
      <c r="K19" s="16" t="s">
        <v>95</v>
      </c>
      <c r="L19" s="13">
        <f t="shared" si="2"/>
        <v>1897</v>
      </c>
      <c r="M19" s="15">
        <v>1964</v>
      </c>
      <c r="N19" s="16" t="s">
        <v>95</v>
      </c>
      <c r="O19" s="16" t="s">
        <v>95</v>
      </c>
      <c r="P19" s="13">
        <v>599</v>
      </c>
      <c r="Q19" s="13">
        <v>568</v>
      </c>
      <c r="R19" s="16" t="s">
        <v>95</v>
      </c>
      <c r="S19" s="16" t="s">
        <v>95</v>
      </c>
      <c r="T19" s="13">
        <v>80</v>
      </c>
      <c r="U19" s="16">
        <v>50</v>
      </c>
      <c r="V19" s="16" t="s">
        <v>95</v>
      </c>
      <c r="W19" s="16" t="s">
        <v>95</v>
      </c>
      <c r="Y19" s="15">
        <v>1198</v>
      </c>
      <c r="Z19" s="15">
        <v>699</v>
      </c>
    </row>
    <row r="20" spans="2:26" ht="16.5" customHeight="1">
      <c r="B20" s="11" t="s">
        <v>123</v>
      </c>
      <c r="C20" s="12"/>
      <c r="D20" s="13">
        <f t="shared" si="1"/>
        <v>15246</v>
      </c>
      <c r="E20" s="16" t="s">
        <v>122</v>
      </c>
      <c r="F20" s="16" t="s">
        <v>122</v>
      </c>
      <c r="G20" s="16" t="s">
        <v>122</v>
      </c>
      <c r="H20" s="13">
        <v>12389</v>
      </c>
      <c r="I20" s="16" t="s">
        <v>122</v>
      </c>
      <c r="J20" s="16" t="s">
        <v>122</v>
      </c>
      <c r="K20" s="16" t="s">
        <v>122</v>
      </c>
      <c r="L20" s="13">
        <f t="shared" si="2"/>
        <v>2400</v>
      </c>
      <c r="M20" s="16" t="s">
        <v>122</v>
      </c>
      <c r="N20" s="16" t="s">
        <v>122</v>
      </c>
      <c r="O20" s="16" t="s">
        <v>122</v>
      </c>
      <c r="P20" s="13">
        <v>258</v>
      </c>
      <c r="Q20" s="16" t="s">
        <v>122</v>
      </c>
      <c r="R20" s="16" t="s">
        <v>122</v>
      </c>
      <c r="S20" s="16" t="s">
        <v>122</v>
      </c>
      <c r="T20" s="13">
        <v>199</v>
      </c>
      <c r="U20" s="16" t="s">
        <v>122</v>
      </c>
      <c r="V20" s="16" t="s">
        <v>122</v>
      </c>
      <c r="W20" s="16" t="s">
        <v>122</v>
      </c>
      <c r="Y20" s="15">
        <v>621</v>
      </c>
      <c r="Z20" s="15">
        <v>1779</v>
      </c>
    </row>
    <row r="21" spans="2:26" ht="16.5" customHeight="1">
      <c r="B21" s="11" t="s">
        <v>124</v>
      </c>
      <c r="C21" s="12"/>
      <c r="D21" s="13">
        <f t="shared" si="1"/>
        <v>16875</v>
      </c>
      <c r="E21" s="16" t="s">
        <v>95</v>
      </c>
      <c r="F21" s="16" t="s">
        <v>95</v>
      </c>
      <c r="G21" s="16" t="s">
        <v>95</v>
      </c>
      <c r="H21" s="13">
        <v>14257</v>
      </c>
      <c r="I21" s="16" t="s">
        <v>95</v>
      </c>
      <c r="J21" s="16" t="s">
        <v>95</v>
      </c>
      <c r="K21" s="16" t="s">
        <v>95</v>
      </c>
      <c r="L21" s="13">
        <f t="shared" si="2"/>
        <v>2311</v>
      </c>
      <c r="M21" s="16" t="s">
        <v>95</v>
      </c>
      <c r="N21" s="16" t="s">
        <v>95</v>
      </c>
      <c r="O21" s="16" t="s">
        <v>95</v>
      </c>
      <c r="P21" s="13">
        <v>188</v>
      </c>
      <c r="Q21" s="16" t="s">
        <v>95</v>
      </c>
      <c r="R21" s="16" t="s">
        <v>95</v>
      </c>
      <c r="S21" s="16" t="s">
        <v>95</v>
      </c>
      <c r="T21" s="13">
        <v>119</v>
      </c>
      <c r="U21" s="16" t="s">
        <v>95</v>
      </c>
      <c r="V21" s="16" t="s">
        <v>95</v>
      </c>
      <c r="W21" s="16" t="s">
        <v>95</v>
      </c>
      <c r="Y21" s="15">
        <v>859</v>
      </c>
      <c r="Z21" s="15">
        <v>1452</v>
      </c>
    </row>
    <row r="22" spans="2:26" ht="30.75" customHeight="1">
      <c r="B22" s="11" t="s">
        <v>13</v>
      </c>
      <c r="C22" s="12"/>
      <c r="D22" s="13">
        <f>+D29+D30</f>
        <v>26025</v>
      </c>
      <c r="E22" s="13">
        <f>SUM(E29:E31)</f>
        <v>28951</v>
      </c>
      <c r="F22" s="13">
        <v>55906</v>
      </c>
      <c r="G22" s="13">
        <v>51880</v>
      </c>
      <c r="H22" s="13">
        <f>+H29+H30</f>
        <v>16542</v>
      </c>
      <c r="I22" s="13">
        <f>SUM(I23:I37)</f>
        <v>19049</v>
      </c>
      <c r="J22" s="13">
        <v>39470</v>
      </c>
      <c r="K22" s="13">
        <v>37183</v>
      </c>
      <c r="L22" s="13">
        <f>+L29+L30</f>
        <v>8176</v>
      </c>
      <c r="M22" s="13">
        <f>SUM(M23:M37)</f>
        <v>8598</v>
      </c>
      <c r="N22" s="13">
        <f>SUM(N23:N37)</f>
        <v>12910</v>
      </c>
      <c r="O22" s="13">
        <v>11456</v>
      </c>
      <c r="P22" s="13">
        <f>+P29+P30</f>
        <v>976</v>
      </c>
      <c r="Q22" s="13">
        <f>SUM(Q23:Q37)</f>
        <v>1047</v>
      </c>
      <c r="R22" s="13">
        <v>2943</v>
      </c>
      <c r="S22" s="13">
        <v>2796</v>
      </c>
      <c r="T22" s="13">
        <f>+T29+T30</f>
        <v>331</v>
      </c>
      <c r="U22" s="13">
        <f>SUM(U23:U37)</f>
        <v>257</v>
      </c>
      <c r="V22" s="13">
        <v>583</v>
      </c>
      <c r="W22" s="13">
        <v>445</v>
      </c>
      <c r="Y22" s="15">
        <f>SUM(Y29:Y30)</f>
        <v>445</v>
      </c>
      <c r="Z22" s="15">
        <f>SUM(Z29:Z30)</f>
        <v>7731</v>
      </c>
    </row>
    <row r="23" spans="2:26" ht="30.75" customHeight="1">
      <c r="B23" s="16" t="s">
        <v>14</v>
      </c>
      <c r="C23" s="12"/>
      <c r="D23" s="16" t="s">
        <v>125</v>
      </c>
      <c r="E23" s="16" t="s">
        <v>95</v>
      </c>
      <c r="F23" s="13">
        <v>1728</v>
      </c>
      <c r="G23" s="13">
        <v>1678</v>
      </c>
      <c r="H23" s="16" t="s">
        <v>125</v>
      </c>
      <c r="I23" s="16" t="s">
        <v>125</v>
      </c>
      <c r="J23" s="13">
        <v>929</v>
      </c>
      <c r="K23" s="13">
        <v>885</v>
      </c>
      <c r="L23" s="16" t="s">
        <v>125</v>
      </c>
      <c r="M23" s="16" t="s">
        <v>125</v>
      </c>
      <c r="N23" s="13">
        <v>723</v>
      </c>
      <c r="O23" s="13">
        <v>743</v>
      </c>
      <c r="P23" s="16" t="s">
        <v>125</v>
      </c>
      <c r="Q23" s="16" t="s">
        <v>125</v>
      </c>
      <c r="R23" s="13">
        <v>43</v>
      </c>
      <c r="S23" s="13">
        <v>38</v>
      </c>
      <c r="T23" s="16" t="s">
        <v>125</v>
      </c>
      <c r="U23" s="16" t="s">
        <v>125</v>
      </c>
      <c r="V23" s="13">
        <v>33</v>
      </c>
      <c r="W23" s="13">
        <v>12</v>
      </c>
      <c r="Y23" s="15"/>
      <c r="Z23" s="15"/>
    </row>
    <row r="24" spans="2:26" ht="16.5" customHeight="1">
      <c r="B24" s="16" t="s">
        <v>15</v>
      </c>
      <c r="C24" s="12"/>
      <c r="D24" s="16" t="s">
        <v>125</v>
      </c>
      <c r="E24" s="16" t="s">
        <v>95</v>
      </c>
      <c r="F24" s="13">
        <v>477</v>
      </c>
      <c r="G24" s="13">
        <v>551</v>
      </c>
      <c r="H24" s="16" t="s">
        <v>125</v>
      </c>
      <c r="I24" s="16" t="s">
        <v>125</v>
      </c>
      <c r="J24" s="13">
        <v>251</v>
      </c>
      <c r="K24" s="13">
        <v>264</v>
      </c>
      <c r="L24" s="16" t="s">
        <v>125</v>
      </c>
      <c r="M24" s="16" t="s">
        <v>125</v>
      </c>
      <c r="N24" s="13">
        <v>212</v>
      </c>
      <c r="O24" s="13">
        <v>281</v>
      </c>
      <c r="P24" s="16" t="s">
        <v>125</v>
      </c>
      <c r="Q24" s="16" t="s">
        <v>125</v>
      </c>
      <c r="R24" s="13">
        <v>8</v>
      </c>
      <c r="S24" s="13">
        <v>2</v>
      </c>
      <c r="T24" s="16" t="s">
        <v>125</v>
      </c>
      <c r="U24" s="16" t="s">
        <v>125</v>
      </c>
      <c r="V24" s="16">
        <v>6</v>
      </c>
      <c r="W24" s="16">
        <v>4</v>
      </c>
      <c r="Y24" s="15"/>
      <c r="Z24" s="15"/>
    </row>
    <row r="25" spans="2:26" ht="16.5" customHeight="1">
      <c r="B25" s="16" t="s">
        <v>17</v>
      </c>
      <c r="C25" s="12"/>
      <c r="D25" s="16" t="s">
        <v>125</v>
      </c>
      <c r="E25" s="16" t="s">
        <v>95</v>
      </c>
      <c r="F25" s="13">
        <v>497</v>
      </c>
      <c r="G25" s="13">
        <v>549</v>
      </c>
      <c r="H25" s="16" t="s">
        <v>125</v>
      </c>
      <c r="I25" s="16" t="s">
        <v>125</v>
      </c>
      <c r="J25" s="13">
        <v>69</v>
      </c>
      <c r="K25" s="13">
        <v>98</v>
      </c>
      <c r="L25" s="16" t="s">
        <v>125</v>
      </c>
      <c r="M25" s="16" t="s">
        <v>125</v>
      </c>
      <c r="N25" s="13">
        <v>416</v>
      </c>
      <c r="O25" s="13">
        <v>444</v>
      </c>
      <c r="P25" s="16" t="s">
        <v>125</v>
      </c>
      <c r="Q25" s="16" t="s">
        <v>125</v>
      </c>
      <c r="R25" s="13">
        <v>10</v>
      </c>
      <c r="S25" s="13">
        <v>7</v>
      </c>
      <c r="T25" s="16" t="s">
        <v>125</v>
      </c>
      <c r="U25" s="16" t="s">
        <v>125</v>
      </c>
      <c r="V25" s="16">
        <v>2</v>
      </c>
      <c r="W25" s="16" t="s">
        <v>16</v>
      </c>
      <c r="Y25" s="15"/>
      <c r="Z25" s="15"/>
    </row>
    <row r="26" spans="2:26" ht="16.5" customHeight="1">
      <c r="B26" s="16" t="s">
        <v>18</v>
      </c>
      <c r="C26" s="12"/>
      <c r="D26" s="16" t="s">
        <v>125</v>
      </c>
      <c r="E26" s="16" t="s">
        <v>95</v>
      </c>
      <c r="F26" s="13">
        <v>2866</v>
      </c>
      <c r="G26" s="13">
        <v>2917</v>
      </c>
      <c r="H26" s="16" t="s">
        <v>125</v>
      </c>
      <c r="I26" s="16" t="s">
        <v>125</v>
      </c>
      <c r="J26" s="13">
        <v>2495</v>
      </c>
      <c r="K26" s="13">
        <v>2553</v>
      </c>
      <c r="L26" s="16" t="s">
        <v>125</v>
      </c>
      <c r="M26" s="16" t="s">
        <v>125</v>
      </c>
      <c r="N26" s="13">
        <v>305</v>
      </c>
      <c r="O26" s="13">
        <v>295</v>
      </c>
      <c r="P26" s="16" t="s">
        <v>125</v>
      </c>
      <c r="Q26" s="16" t="s">
        <v>125</v>
      </c>
      <c r="R26" s="13">
        <v>38</v>
      </c>
      <c r="S26" s="13">
        <v>43</v>
      </c>
      <c r="T26" s="16" t="s">
        <v>125</v>
      </c>
      <c r="U26" s="16" t="s">
        <v>125</v>
      </c>
      <c r="V26" s="13">
        <v>28</v>
      </c>
      <c r="W26" s="13">
        <v>26</v>
      </c>
      <c r="Y26" s="15"/>
      <c r="Z26" s="15"/>
    </row>
    <row r="27" spans="2:26" ht="16.5" customHeight="1">
      <c r="B27" s="16" t="s">
        <v>19</v>
      </c>
      <c r="C27" s="12"/>
      <c r="D27" s="16" t="s">
        <v>125</v>
      </c>
      <c r="E27" s="16" t="s">
        <v>95</v>
      </c>
      <c r="F27" s="13">
        <v>4024</v>
      </c>
      <c r="G27" s="13">
        <v>3966</v>
      </c>
      <c r="H27" s="16" t="s">
        <v>125</v>
      </c>
      <c r="I27" s="16" t="s">
        <v>125</v>
      </c>
      <c r="J27" s="13">
        <v>3585</v>
      </c>
      <c r="K27" s="13">
        <v>3586</v>
      </c>
      <c r="L27" s="16" t="s">
        <v>125</v>
      </c>
      <c r="M27" s="16" t="s">
        <v>125</v>
      </c>
      <c r="N27" s="13">
        <v>373</v>
      </c>
      <c r="O27" s="13">
        <v>311</v>
      </c>
      <c r="P27" s="16" t="s">
        <v>125</v>
      </c>
      <c r="Q27" s="16" t="s">
        <v>125</v>
      </c>
      <c r="R27" s="13">
        <v>27</v>
      </c>
      <c r="S27" s="13">
        <v>34</v>
      </c>
      <c r="T27" s="16" t="s">
        <v>125</v>
      </c>
      <c r="U27" s="16" t="s">
        <v>125</v>
      </c>
      <c r="V27" s="13">
        <v>39</v>
      </c>
      <c r="W27" s="13">
        <v>35</v>
      </c>
      <c r="Y27" s="15"/>
      <c r="Z27" s="15"/>
    </row>
    <row r="28" spans="2:26" ht="30.75" customHeight="1">
      <c r="B28" s="16" t="s">
        <v>20</v>
      </c>
      <c r="C28" s="12"/>
      <c r="D28" s="16" t="s">
        <v>125</v>
      </c>
      <c r="E28" s="16" t="s">
        <v>95</v>
      </c>
      <c r="F28" s="13">
        <v>5373</v>
      </c>
      <c r="G28" s="13">
        <v>5108</v>
      </c>
      <c r="H28" s="16" t="s">
        <v>125</v>
      </c>
      <c r="I28" s="16" t="s">
        <v>125</v>
      </c>
      <c r="J28" s="13">
        <v>4084</v>
      </c>
      <c r="K28" s="13">
        <v>3902</v>
      </c>
      <c r="L28" s="16" t="s">
        <v>125</v>
      </c>
      <c r="M28" s="16" t="s">
        <v>125</v>
      </c>
      <c r="N28" s="13">
        <v>1031</v>
      </c>
      <c r="O28" s="13">
        <v>977</v>
      </c>
      <c r="P28" s="16" t="s">
        <v>125</v>
      </c>
      <c r="Q28" s="16" t="s">
        <v>125</v>
      </c>
      <c r="R28" s="13">
        <v>167</v>
      </c>
      <c r="S28" s="13">
        <v>165</v>
      </c>
      <c r="T28" s="16" t="s">
        <v>125</v>
      </c>
      <c r="U28" s="16" t="s">
        <v>125</v>
      </c>
      <c r="V28" s="13">
        <v>91</v>
      </c>
      <c r="W28" s="13">
        <v>64</v>
      </c>
      <c r="Y28" s="15"/>
      <c r="Z28" s="15"/>
    </row>
    <row r="29" spans="2:26" ht="15.75" customHeight="1">
      <c r="B29" s="16" t="s">
        <v>21</v>
      </c>
      <c r="C29" s="12"/>
      <c r="D29" s="13">
        <f>+H29+L29+P29+T29</f>
        <v>15336</v>
      </c>
      <c r="E29" s="13">
        <v>14792</v>
      </c>
      <c r="F29" s="13">
        <v>13355</v>
      </c>
      <c r="G29" s="13">
        <v>10888</v>
      </c>
      <c r="H29" s="13">
        <v>10143</v>
      </c>
      <c r="I29" s="16">
        <v>9726</v>
      </c>
      <c r="J29" s="13">
        <v>8920</v>
      </c>
      <c r="K29" s="13">
        <v>7450</v>
      </c>
      <c r="L29" s="13">
        <f>+Y29+Z29</f>
        <v>4260</v>
      </c>
      <c r="M29" s="16">
        <v>4116</v>
      </c>
      <c r="N29" s="13">
        <v>3393</v>
      </c>
      <c r="O29" s="13">
        <v>2609</v>
      </c>
      <c r="P29" s="13">
        <v>773</v>
      </c>
      <c r="Q29" s="16">
        <v>851</v>
      </c>
      <c r="R29" s="13">
        <v>888</v>
      </c>
      <c r="S29" s="13">
        <v>725</v>
      </c>
      <c r="T29" s="13">
        <v>160</v>
      </c>
      <c r="U29" s="13">
        <v>99</v>
      </c>
      <c r="V29" s="13">
        <v>154</v>
      </c>
      <c r="W29" s="13">
        <v>104</v>
      </c>
      <c r="Y29" s="15">
        <v>232</v>
      </c>
      <c r="Z29" s="15">
        <v>4028</v>
      </c>
    </row>
    <row r="30" spans="2:26" ht="15.75" customHeight="1">
      <c r="B30" s="16" t="s">
        <v>22</v>
      </c>
      <c r="C30" s="12"/>
      <c r="D30" s="13">
        <f>+H30+L30+P30+T30</f>
        <v>10689</v>
      </c>
      <c r="E30" s="13">
        <v>10070</v>
      </c>
      <c r="F30" s="13">
        <v>9109</v>
      </c>
      <c r="G30" s="13">
        <v>8357</v>
      </c>
      <c r="H30" s="13">
        <v>6399</v>
      </c>
      <c r="I30" s="16">
        <v>5919</v>
      </c>
      <c r="J30" s="13">
        <v>5563</v>
      </c>
      <c r="K30" s="13">
        <v>5201</v>
      </c>
      <c r="L30" s="13">
        <f>+Y30+Z30</f>
        <v>3916</v>
      </c>
      <c r="M30" s="16">
        <v>3870</v>
      </c>
      <c r="N30" s="13">
        <v>3265</v>
      </c>
      <c r="O30" s="13">
        <v>2904</v>
      </c>
      <c r="P30" s="13">
        <v>203</v>
      </c>
      <c r="Q30" s="16">
        <v>165</v>
      </c>
      <c r="R30" s="13">
        <v>195</v>
      </c>
      <c r="S30" s="13">
        <v>155</v>
      </c>
      <c r="T30" s="13">
        <v>171</v>
      </c>
      <c r="U30" s="13">
        <v>116</v>
      </c>
      <c r="V30" s="13">
        <v>86</v>
      </c>
      <c r="W30" s="13">
        <v>97</v>
      </c>
      <c r="Y30" s="15">
        <v>213</v>
      </c>
      <c r="Z30" s="15">
        <v>3703</v>
      </c>
    </row>
    <row r="31" spans="2:26" ht="16.5" customHeight="1">
      <c r="B31" s="16" t="s">
        <v>23</v>
      </c>
      <c r="C31" s="12"/>
      <c r="D31" s="16" t="s">
        <v>125</v>
      </c>
      <c r="E31" s="16">
        <v>4089</v>
      </c>
      <c r="F31" s="13">
        <v>3945</v>
      </c>
      <c r="G31" s="13">
        <v>3450</v>
      </c>
      <c r="H31" s="16" t="s">
        <v>125</v>
      </c>
      <c r="I31" s="16">
        <v>3404</v>
      </c>
      <c r="J31" s="13">
        <v>3280</v>
      </c>
      <c r="K31" s="13">
        <v>2932</v>
      </c>
      <c r="L31" s="16" t="s">
        <v>125</v>
      </c>
      <c r="M31" s="16">
        <v>612</v>
      </c>
      <c r="N31" s="13">
        <v>556</v>
      </c>
      <c r="O31" s="13">
        <v>433</v>
      </c>
      <c r="P31" s="16" t="s">
        <v>125</v>
      </c>
      <c r="Q31" s="16">
        <v>31</v>
      </c>
      <c r="R31" s="13">
        <v>49</v>
      </c>
      <c r="S31" s="13">
        <v>56</v>
      </c>
      <c r="T31" s="16" t="s">
        <v>125</v>
      </c>
      <c r="U31" s="13">
        <v>42</v>
      </c>
      <c r="V31" s="13">
        <v>60</v>
      </c>
      <c r="W31" s="13">
        <v>29</v>
      </c>
      <c r="Y31" s="15"/>
      <c r="Z31" s="15"/>
    </row>
    <row r="32" spans="2:26" ht="15.75" customHeight="1">
      <c r="B32" s="16" t="s">
        <v>24</v>
      </c>
      <c r="C32" s="12"/>
      <c r="D32" s="16" t="s">
        <v>125</v>
      </c>
      <c r="E32" s="16" t="s">
        <v>95</v>
      </c>
      <c r="F32" s="13">
        <v>2621</v>
      </c>
      <c r="G32" s="13">
        <v>2504</v>
      </c>
      <c r="H32" s="16" t="s">
        <v>125</v>
      </c>
      <c r="I32" s="16" t="s">
        <v>125</v>
      </c>
      <c r="J32" s="13">
        <v>2233</v>
      </c>
      <c r="K32" s="13">
        <v>2149</v>
      </c>
      <c r="L32" s="16" t="s">
        <v>125</v>
      </c>
      <c r="M32" s="16" t="s">
        <v>125</v>
      </c>
      <c r="N32" s="13">
        <v>288</v>
      </c>
      <c r="O32" s="13">
        <v>230</v>
      </c>
      <c r="P32" s="16" t="s">
        <v>125</v>
      </c>
      <c r="Q32" s="16" t="s">
        <v>125</v>
      </c>
      <c r="R32" s="13">
        <v>87</v>
      </c>
      <c r="S32" s="13">
        <v>106</v>
      </c>
      <c r="T32" s="16" t="s">
        <v>125</v>
      </c>
      <c r="U32" s="16" t="s">
        <v>125</v>
      </c>
      <c r="V32" s="13">
        <v>13</v>
      </c>
      <c r="W32" s="13">
        <v>19</v>
      </c>
      <c r="Y32" s="15"/>
      <c r="Z32" s="15"/>
    </row>
    <row r="33" spans="2:26" ht="30.75" customHeight="1">
      <c r="B33" s="16" t="s">
        <v>25</v>
      </c>
      <c r="C33" s="12"/>
      <c r="D33" s="16" t="s">
        <v>125</v>
      </c>
      <c r="E33" s="16" t="s">
        <v>95</v>
      </c>
      <c r="F33" s="13">
        <v>2628</v>
      </c>
      <c r="G33" s="13">
        <v>2599</v>
      </c>
      <c r="H33" s="16" t="s">
        <v>125</v>
      </c>
      <c r="I33" s="16" t="s">
        <v>125</v>
      </c>
      <c r="J33" s="13">
        <v>2329</v>
      </c>
      <c r="K33" s="13">
        <v>2289</v>
      </c>
      <c r="L33" s="16" t="s">
        <v>125</v>
      </c>
      <c r="M33" s="16" t="s">
        <v>125</v>
      </c>
      <c r="N33" s="13">
        <v>259</v>
      </c>
      <c r="O33" s="13">
        <v>220</v>
      </c>
      <c r="P33" s="16" t="s">
        <v>125</v>
      </c>
      <c r="Q33" s="16" t="s">
        <v>125</v>
      </c>
      <c r="R33" s="13">
        <v>30</v>
      </c>
      <c r="S33" s="13">
        <v>78</v>
      </c>
      <c r="T33" s="16" t="s">
        <v>125</v>
      </c>
      <c r="U33" s="16" t="s">
        <v>125</v>
      </c>
      <c r="V33" s="13">
        <v>10</v>
      </c>
      <c r="W33" s="13">
        <v>12</v>
      </c>
      <c r="Y33" s="15"/>
      <c r="Z33" s="15"/>
    </row>
    <row r="34" spans="2:26" ht="16.5" customHeight="1">
      <c r="B34" s="16" t="s">
        <v>26</v>
      </c>
      <c r="C34" s="12"/>
      <c r="D34" s="16" t="s">
        <v>125</v>
      </c>
      <c r="E34" s="16" t="s">
        <v>95</v>
      </c>
      <c r="F34" s="13">
        <v>2478</v>
      </c>
      <c r="G34" s="13">
        <v>2311</v>
      </c>
      <c r="H34" s="16" t="s">
        <v>125</v>
      </c>
      <c r="I34" s="16" t="s">
        <v>125</v>
      </c>
      <c r="J34" s="13">
        <v>1287</v>
      </c>
      <c r="K34" s="13">
        <v>1290</v>
      </c>
      <c r="L34" s="16" t="s">
        <v>125</v>
      </c>
      <c r="M34" s="16" t="s">
        <v>125</v>
      </c>
      <c r="N34" s="13">
        <v>798</v>
      </c>
      <c r="O34" s="13">
        <v>782</v>
      </c>
      <c r="P34" s="16" t="s">
        <v>125</v>
      </c>
      <c r="Q34" s="16" t="s">
        <v>125</v>
      </c>
      <c r="R34" s="13">
        <v>387</v>
      </c>
      <c r="S34" s="13">
        <v>231</v>
      </c>
      <c r="T34" s="16" t="s">
        <v>125</v>
      </c>
      <c r="U34" s="16" t="s">
        <v>125</v>
      </c>
      <c r="V34" s="13">
        <v>6</v>
      </c>
      <c r="W34" s="13">
        <v>8</v>
      </c>
      <c r="Y34" s="15"/>
      <c r="Z34" s="15"/>
    </row>
    <row r="35" spans="2:26" ht="16.5" customHeight="1">
      <c r="B35" s="16" t="s">
        <v>27</v>
      </c>
      <c r="C35" s="12"/>
      <c r="D35" s="16" t="s">
        <v>125</v>
      </c>
      <c r="E35" s="16" t="s">
        <v>95</v>
      </c>
      <c r="F35" s="13">
        <v>1107</v>
      </c>
      <c r="G35" s="13">
        <v>1187</v>
      </c>
      <c r="H35" s="16" t="s">
        <v>125</v>
      </c>
      <c r="I35" s="16" t="s">
        <v>125</v>
      </c>
      <c r="J35" s="13">
        <v>735</v>
      </c>
      <c r="K35" s="13">
        <v>817</v>
      </c>
      <c r="L35" s="16" t="s">
        <v>125</v>
      </c>
      <c r="M35" s="16" t="s">
        <v>125</v>
      </c>
      <c r="N35" s="13">
        <v>277</v>
      </c>
      <c r="O35" s="13">
        <v>257</v>
      </c>
      <c r="P35" s="16" t="s">
        <v>125</v>
      </c>
      <c r="Q35" s="16" t="s">
        <v>125</v>
      </c>
      <c r="R35" s="13">
        <v>85</v>
      </c>
      <c r="S35" s="13">
        <v>109</v>
      </c>
      <c r="T35" s="16" t="s">
        <v>125</v>
      </c>
      <c r="U35" s="16" t="s">
        <v>125</v>
      </c>
      <c r="V35" s="13">
        <v>10</v>
      </c>
      <c r="W35" s="13">
        <v>4</v>
      </c>
      <c r="Y35" s="15"/>
      <c r="Z35" s="15"/>
    </row>
    <row r="36" spans="2:26" ht="16.5" customHeight="1">
      <c r="B36" s="16" t="s">
        <v>28</v>
      </c>
      <c r="C36" s="12"/>
      <c r="D36" s="16" t="s">
        <v>125</v>
      </c>
      <c r="E36" s="16" t="s">
        <v>95</v>
      </c>
      <c r="F36" s="13">
        <v>2750</v>
      </c>
      <c r="G36" s="13">
        <v>2783</v>
      </c>
      <c r="H36" s="16" t="s">
        <v>125</v>
      </c>
      <c r="I36" s="16" t="s">
        <v>125</v>
      </c>
      <c r="J36" s="13">
        <v>2209</v>
      </c>
      <c r="K36" s="13">
        <v>2197</v>
      </c>
      <c r="L36" s="16" t="s">
        <v>125</v>
      </c>
      <c r="M36" s="16" t="s">
        <v>125</v>
      </c>
      <c r="N36" s="13">
        <v>313</v>
      </c>
      <c r="O36" s="13">
        <v>326</v>
      </c>
      <c r="P36" s="16" t="s">
        <v>125</v>
      </c>
      <c r="Q36" s="16" t="s">
        <v>125</v>
      </c>
      <c r="R36" s="13">
        <v>191</v>
      </c>
      <c r="S36" s="13">
        <v>237</v>
      </c>
      <c r="T36" s="16" t="s">
        <v>125</v>
      </c>
      <c r="U36" s="16" t="s">
        <v>125</v>
      </c>
      <c r="V36" s="13">
        <v>37</v>
      </c>
      <c r="W36" s="13">
        <v>23</v>
      </c>
      <c r="Y36" s="15"/>
      <c r="Z36" s="15"/>
    </row>
    <row r="37" spans="2:26" ht="16.5" customHeight="1">
      <c r="B37" s="16" t="s">
        <v>29</v>
      </c>
      <c r="C37" s="12"/>
      <c r="D37" s="16" t="s">
        <v>125</v>
      </c>
      <c r="E37" s="16" t="s">
        <v>95</v>
      </c>
      <c r="F37" s="13">
        <v>2948</v>
      </c>
      <c r="G37" s="13">
        <v>3032</v>
      </c>
      <c r="H37" s="16" t="s">
        <v>125</v>
      </c>
      <c r="I37" s="16" t="s">
        <v>125</v>
      </c>
      <c r="J37" s="13">
        <v>1501</v>
      </c>
      <c r="K37" s="13">
        <v>1570</v>
      </c>
      <c r="L37" s="16" t="s">
        <v>125</v>
      </c>
      <c r="M37" s="16" t="s">
        <v>125</v>
      </c>
      <c r="N37" s="13">
        <v>701</v>
      </c>
      <c r="O37" s="13">
        <v>644</v>
      </c>
      <c r="P37" s="16" t="s">
        <v>125</v>
      </c>
      <c r="Q37" s="16" t="s">
        <v>125</v>
      </c>
      <c r="R37" s="13">
        <v>738</v>
      </c>
      <c r="S37" s="13">
        <v>810</v>
      </c>
      <c r="T37" s="16" t="s">
        <v>125</v>
      </c>
      <c r="U37" s="16" t="s">
        <v>125</v>
      </c>
      <c r="V37" s="13">
        <v>8</v>
      </c>
      <c r="W37" s="13">
        <v>8</v>
      </c>
      <c r="Y37" s="15"/>
      <c r="Z37" s="15"/>
    </row>
    <row r="38" spans="2:26" ht="30.75" customHeight="1">
      <c r="B38" s="17" t="s">
        <v>30</v>
      </c>
      <c r="C38" s="12"/>
      <c r="D38" s="13">
        <f>SUM(D39:D41)</f>
        <v>12574</v>
      </c>
      <c r="E38" s="13">
        <f>SUM(E39:E41)</f>
        <v>12338</v>
      </c>
      <c r="F38" s="13">
        <v>11999</v>
      </c>
      <c r="G38" s="13">
        <v>11295</v>
      </c>
      <c r="H38" s="13">
        <f>SUM(H39:H41)</f>
        <v>9549</v>
      </c>
      <c r="I38" s="13">
        <f>SUM(I39:I41)</f>
        <v>9588</v>
      </c>
      <c r="J38" s="13">
        <v>9443</v>
      </c>
      <c r="K38" s="13">
        <v>9080</v>
      </c>
      <c r="L38" s="13">
        <f>SUM(L39:L41)</f>
        <v>2735</v>
      </c>
      <c r="M38" s="13">
        <f>SUM(M39:M41)</f>
        <v>2499</v>
      </c>
      <c r="N38" s="13">
        <f>SUM(N39:N41)</f>
        <v>2239</v>
      </c>
      <c r="O38" s="13">
        <v>1887</v>
      </c>
      <c r="P38" s="13">
        <f>SUM(P39:P41)</f>
        <v>185</v>
      </c>
      <c r="Q38" s="13">
        <f>SUM(Q39:Q41)</f>
        <v>216</v>
      </c>
      <c r="R38" s="13">
        <v>227</v>
      </c>
      <c r="S38" s="13">
        <v>269</v>
      </c>
      <c r="T38" s="13">
        <f>SUM(T39:T41)</f>
        <v>105</v>
      </c>
      <c r="U38" s="13">
        <f>SUM(U39:U41)</f>
        <v>35</v>
      </c>
      <c r="V38" s="13">
        <v>90</v>
      </c>
      <c r="W38" s="13">
        <v>59</v>
      </c>
      <c r="Y38" s="15">
        <f>SUM(Y39:Y41)</f>
        <v>756</v>
      </c>
      <c r="Z38" s="15">
        <f>SUM(Z39:Z41)</f>
        <v>1979</v>
      </c>
    </row>
    <row r="39" spans="2:26" ht="31.5" customHeight="1">
      <c r="B39" s="18" t="s">
        <v>31</v>
      </c>
      <c r="C39" s="12"/>
      <c r="D39" s="13">
        <f>+H39+L39+P39+T39</f>
        <v>2727</v>
      </c>
      <c r="E39" s="13">
        <v>2780</v>
      </c>
      <c r="F39" s="13">
        <v>2762</v>
      </c>
      <c r="G39" s="13">
        <v>2685</v>
      </c>
      <c r="H39" s="13">
        <v>2272</v>
      </c>
      <c r="I39" s="13">
        <v>2348</v>
      </c>
      <c r="J39" s="13">
        <v>2337</v>
      </c>
      <c r="K39" s="13">
        <v>2302</v>
      </c>
      <c r="L39" s="13">
        <f>+Y39+Z39</f>
        <v>408</v>
      </c>
      <c r="M39" s="15">
        <v>405</v>
      </c>
      <c r="N39" s="13">
        <v>385</v>
      </c>
      <c r="O39" s="13">
        <v>343</v>
      </c>
      <c r="P39" s="13">
        <v>28</v>
      </c>
      <c r="Q39" s="13">
        <v>20</v>
      </c>
      <c r="R39" s="13">
        <v>29</v>
      </c>
      <c r="S39" s="13">
        <v>28</v>
      </c>
      <c r="T39" s="13">
        <v>19</v>
      </c>
      <c r="U39" s="13">
        <v>7</v>
      </c>
      <c r="V39" s="13">
        <v>11</v>
      </c>
      <c r="W39" s="13">
        <v>12</v>
      </c>
      <c r="Y39" s="15">
        <v>164</v>
      </c>
      <c r="Z39" s="15">
        <v>244</v>
      </c>
    </row>
    <row r="40" spans="2:26" ht="16.5" customHeight="1">
      <c r="B40" s="18" t="s">
        <v>32</v>
      </c>
      <c r="C40" s="12"/>
      <c r="D40" s="13">
        <f>+H40+L40+P40+T40</f>
        <v>5112</v>
      </c>
      <c r="E40" s="13">
        <v>5086</v>
      </c>
      <c r="F40" s="13">
        <v>4949</v>
      </c>
      <c r="G40" s="13">
        <v>4601</v>
      </c>
      <c r="H40" s="13">
        <v>3631</v>
      </c>
      <c r="I40" s="13">
        <v>3634</v>
      </c>
      <c r="J40" s="13">
        <v>3580</v>
      </c>
      <c r="K40" s="13">
        <v>3414</v>
      </c>
      <c r="L40" s="13">
        <f>+Y40+Z40</f>
        <v>1340</v>
      </c>
      <c r="M40" s="15">
        <v>1289</v>
      </c>
      <c r="N40" s="13">
        <v>1188</v>
      </c>
      <c r="O40" s="13">
        <v>1001</v>
      </c>
      <c r="P40" s="13">
        <v>99</v>
      </c>
      <c r="Q40" s="13">
        <v>147</v>
      </c>
      <c r="R40" s="13">
        <v>143</v>
      </c>
      <c r="S40" s="13">
        <v>154</v>
      </c>
      <c r="T40" s="13">
        <v>42</v>
      </c>
      <c r="U40" s="13">
        <v>16</v>
      </c>
      <c r="V40" s="13">
        <v>38</v>
      </c>
      <c r="W40" s="13">
        <v>32</v>
      </c>
      <c r="Y40" s="15">
        <v>307</v>
      </c>
      <c r="Z40" s="15">
        <v>1033</v>
      </c>
    </row>
    <row r="41" spans="2:26" ht="16.5" customHeight="1">
      <c r="B41" s="18" t="s">
        <v>33</v>
      </c>
      <c r="C41" s="12"/>
      <c r="D41" s="13">
        <f>+H41+L41+P41+T41</f>
        <v>4735</v>
      </c>
      <c r="E41" s="13">
        <v>4472</v>
      </c>
      <c r="F41" s="13">
        <v>4288</v>
      </c>
      <c r="G41" s="13">
        <v>4009</v>
      </c>
      <c r="H41" s="13">
        <v>3646</v>
      </c>
      <c r="I41" s="13">
        <v>3606</v>
      </c>
      <c r="J41" s="13">
        <v>3526</v>
      </c>
      <c r="K41" s="13">
        <v>3364</v>
      </c>
      <c r="L41" s="13">
        <f>+Y41+Z41</f>
        <v>987</v>
      </c>
      <c r="M41" s="15">
        <v>805</v>
      </c>
      <c r="N41" s="13">
        <v>666</v>
      </c>
      <c r="O41" s="13">
        <v>543</v>
      </c>
      <c r="P41" s="13">
        <v>58</v>
      </c>
      <c r="Q41" s="13">
        <v>49</v>
      </c>
      <c r="R41" s="13">
        <v>55</v>
      </c>
      <c r="S41" s="13">
        <v>87</v>
      </c>
      <c r="T41" s="13">
        <v>44</v>
      </c>
      <c r="U41" s="13">
        <v>12</v>
      </c>
      <c r="V41" s="13">
        <v>41</v>
      </c>
      <c r="W41" s="13">
        <v>15</v>
      </c>
      <c r="Y41" s="15">
        <v>285</v>
      </c>
      <c r="Z41" s="15">
        <v>702</v>
      </c>
    </row>
    <row r="42" spans="2:26" ht="30.75" customHeight="1">
      <c r="B42" s="17" t="s">
        <v>34</v>
      </c>
      <c r="C42" s="12"/>
      <c r="D42" s="16" t="s">
        <v>125</v>
      </c>
      <c r="E42" s="16" t="s">
        <v>95</v>
      </c>
      <c r="F42" s="13">
        <v>8981</v>
      </c>
      <c r="G42" s="13">
        <v>8561</v>
      </c>
      <c r="H42" s="16" t="s">
        <v>125</v>
      </c>
      <c r="I42" s="16" t="s">
        <v>125</v>
      </c>
      <c r="J42" s="13">
        <v>7824</v>
      </c>
      <c r="K42" s="13">
        <v>7541</v>
      </c>
      <c r="L42" s="16" t="s">
        <v>125</v>
      </c>
      <c r="M42" s="16" t="s">
        <v>125</v>
      </c>
      <c r="N42" s="13">
        <v>971</v>
      </c>
      <c r="O42" s="13">
        <v>885</v>
      </c>
      <c r="P42" s="16" t="s">
        <v>125</v>
      </c>
      <c r="Q42" s="16" t="s">
        <v>125</v>
      </c>
      <c r="R42" s="13">
        <v>113</v>
      </c>
      <c r="S42" s="13">
        <v>78</v>
      </c>
      <c r="T42" s="16" t="s">
        <v>125</v>
      </c>
      <c r="U42" s="16" t="s">
        <v>125</v>
      </c>
      <c r="V42" s="13">
        <v>73</v>
      </c>
      <c r="W42" s="13">
        <v>57</v>
      </c>
      <c r="Y42" s="15"/>
      <c r="Z42" s="15"/>
    </row>
    <row r="43" spans="2:26" ht="30.75" customHeight="1">
      <c r="B43" s="18" t="s">
        <v>35</v>
      </c>
      <c r="C43" s="12"/>
      <c r="D43" s="16" t="s">
        <v>125</v>
      </c>
      <c r="E43" s="16" t="s">
        <v>95</v>
      </c>
      <c r="F43" s="13">
        <v>1757</v>
      </c>
      <c r="G43" s="13">
        <v>1703</v>
      </c>
      <c r="H43" s="16" t="s">
        <v>125</v>
      </c>
      <c r="I43" s="16" t="s">
        <v>125</v>
      </c>
      <c r="J43" s="13">
        <v>1467</v>
      </c>
      <c r="K43" s="13">
        <v>1447</v>
      </c>
      <c r="L43" s="16" t="s">
        <v>125</v>
      </c>
      <c r="M43" s="16" t="s">
        <v>125</v>
      </c>
      <c r="N43" s="13">
        <v>268</v>
      </c>
      <c r="O43" s="13">
        <v>242</v>
      </c>
      <c r="P43" s="16" t="s">
        <v>125</v>
      </c>
      <c r="Q43" s="16" t="s">
        <v>125</v>
      </c>
      <c r="R43" s="13">
        <v>6</v>
      </c>
      <c r="S43" s="13">
        <v>6</v>
      </c>
      <c r="T43" s="16" t="s">
        <v>125</v>
      </c>
      <c r="U43" s="16" t="s">
        <v>125</v>
      </c>
      <c r="V43" s="13">
        <v>16</v>
      </c>
      <c r="W43" s="13">
        <v>8</v>
      </c>
      <c r="Y43" s="15"/>
      <c r="Z43" s="15"/>
    </row>
    <row r="44" spans="2:26" ht="16.5" customHeight="1">
      <c r="B44" s="18" t="s">
        <v>36</v>
      </c>
      <c r="C44" s="12"/>
      <c r="D44" s="16" t="s">
        <v>125</v>
      </c>
      <c r="E44" s="16" t="s">
        <v>95</v>
      </c>
      <c r="F44" s="13">
        <v>2350</v>
      </c>
      <c r="G44" s="13">
        <v>2231</v>
      </c>
      <c r="H44" s="16" t="s">
        <v>125</v>
      </c>
      <c r="I44" s="16" t="s">
        <v>125</v>
      </c>
      <c r="J44" s="13">
        <v>2149</v>
      </c>
      <c r="K44" s="13">
        <v>2038</v>
      </c>
      <c r="L44" s="16" t="s">
        <v>125</v>
      </c>
      <c r="M44" s="16" t="s">
        <v>125</v>
      </c>
      <c r="N44" s="13">
        <v>184</v>
      </c>
      <c r="O44" s="13">
        <v>176</v>
      </c>
      <c r="P44" s="16" t="s">
        <v>125</v>
      </c>
      <c r="Q44" s="16" t="s">
        <v>125</v>
      </c>
      <c r="R44" s="13">
        <v>7</v>
      </c>
      <c r="S44" s="13">
        <v>9</v>
      </c>
      <c r="T44" s="16" t="s">
        <v>125</v>
      </c>
      <c r="U44" s="16" t="s">
        <v>125</v>
      </c>
      <c r="V44" s="13">
        <v>10</v>
      </c>
      <c r="W44" s="13">
        <v>8</v>
      </c>
      <c r="Y44" s="15"/>
      <c r="Z44" s="15"/>
    </row>
    <row r="45" spans="2:26" ht="16.5" customHeight="1">
      <c r="B45" s="18" t="s">
        <v>37</v>
      </c>
      <c r="C45" s="12"/>
      <c r="D45" s="16" t="s">
        <v>125</v>
      </c>
      <c r="E45" s="16" t="s">
        <v>95</v>
      </c>
      <c r="F45" s="13">
        <v>3137</v>
      </c>
      <c r="G45" s="13">
        <v>2945</v>
      </c>
      <c r="H45" s="16" t="s">
        <v>125</v>
      </c>
      <c r="I45" s="16" t="s">
        <v>125</v>
      </c>
      <c r="J45" s="13">
        <v>2721</v>
      </c>
      <c r="K45" s="13">
        <v>2548</v>
      </c>
      <c r="L45" s="16" t="s">
        <v>125</v>
      </c>
      <c r="M45" s="16" t="s">
        <v>125</v>
      </c>
      <c r="N45" s="13">
        <v>359</v>
      </c>
      <c r="O45" s="13">
        <v>321</v>
      </c>
      <c r="P45" s="16" t="s">
        <v>125</v>
      </c>
      <c r="Q45" s="16" t="s">
        <v>125</v>
      </c>
      <c r="R45" s="13">
        <v>18</v>
      </c>
      <c r="S45" s="13">
        <v>37</v>
      </c>
      <c r="T45" s="16" t="s">
        <v>125</v>
      </c>
      <c r="U45" s="16" t="s">
        <v>125</v>
      </c>
      <c r="V45" s="13">
        <v>39</v>
      </c>
      <c r="W45" s="13">
        <v>39</v>
      </c>
      <c r="Y45" s="15"/>
      <c r="Z45" s="15"/>
    </row>
    <row r="46" spans="2:26" ht="16.5" customHeight="1">
      <c r="B46" s="18" t="s">
        <v>38</v>
      </c>
      <c r="C46" s="12"/>
      <c r="D46" s="16" t="s">
        <v>125</v>
      </c>
      <c r="E46" s="16" t="s">
        <v>95</v>
      </c>
      <c r="F46" s="13">
        <v>1737</v>
      </c>
      <c r="G46" s="13">
        <v>1682</v>
      </c>
      <c r="H46" s="16" t="s">
        <v>125</v>
      </c>
      <c r="I46" s="16" t="s">
        <v>125</v>
      </c>
      <c r="J46" s="13">
        <v>1487</v>
      </c>
      <c r="K46" s="13">
        <v>1508</v>
      </c>
      <c r="L46" s="16" t="s">
        <v>125</v>
      </c>
      <c r="M46" s="16" t="s">
        <v>125</v>
      </c>
      <c r="N46" s="13">
        <v>160</v>
      </c>
      <c r="O46" s="13">
        <v>146</v>
      </c>
      <c r="P46" s="16" t="s">
        <v>125</v>
      </c>
      <c r="Q46" s="16" t="s">
        <v>125</v>
      </c>
      <c r="R46" s="13">
        <v>82</v>
      </c>
      <c r="S46" s="13">
        <v>26</v>
      </c>
      <c r="T46" s="16" t="s">
        <v>125</v>
      </c>
      <c r="U46" s="16" t="s">
        <v>125</v>
      </c>
      <c r="V46" s="13">
        <v>8</v>
      </c>
      <c r="W46" s="13">
        <v>2</v>
      </c>
      <c r="Y46" s="15"/>
      <c r="Z46" s="15"/>
    </row>
    <row r="47" spans="2:26" ht="30.75" customHeight="1">
      <c r="B47" s="17" t="s">
        <v>39</v>
      </c>
      <c r="C47" s="12"/>
      <c r="D47" s="16" t="s">
        <v>125</v>
      </c>
      <c r="E47" s="16">
        <v>35614</v>
      </c>
      <c r="F47" s="13">
        <v>35617</v>
      </c>
      <c r="G47" s="13">
        <v>34893</v>
      </c>
      <c r="H47" s="16" t="s">
        <v>125</v>
      </c>
      <c r="I47" s="13">
        <f>SUM(I48:I53,'[1]2'!I5:I14)</f>
        <v>29918</v>
      </c>
      <c r="J47" s="13">
        <v>30141</v>
      </c>
      <c r="K47" s="13">
        <v>29629</v>
      </c>
      <c r="L47" s="16" t="s">
        <v>125</v>
      </c>
      <c r="M47" s="13">
        <f>SUM(M48:M53,'[1]2'!M5:M14)</f>
        <v>4905</v>
      </c>
      <c r="N47" s="13">
        <f>SUM(N48:N53,'[1]2'!N5:N14)</f>
        <v>4546</v>
      </c>
      <c r="O47" s="13">
        <v>4368</v>
      </c>
      <c r="P47" s="16" t="s">
        <v>125</v>
      </c>
      <c r="Q47" s="13">
        <f>SUM(Q48:Q53,'[1]2'!Q5:Q14)</f>
        <v>564</v>
      </c>
      <c r="R47" s="13">
        <v>689</v>
      </c>
      <c r="S47" s="13">
        <v>714</v>
      </c>
      <c r="T47" s="16" t="s">
        <v>125</v>
      </c>
      <c r="U47" s="13">
        <v>227</v>
      </c>
      <c r="V47" s="13">
        <v>241</v>
      </c>
      <c r="W47" s="13">
        <v>182</v>
      </c>
      <c r="Y47" s="15"/>
      <c r="Z47" s="15"/>
    </row>
    <row r="48" spans="2:26" ht="30.75" customHeight="1">
      <c r="B48" s="18" t="s">
        <v>40</v>
      </c>
      <c r="C48" s="12"/>
      <c r="D48" s="16" t="s">
        <v>125</v>
      </c>
      <c r="E48" s="16">
        <v>3230</v>
      </c>
      <c r="F48" s="13">
        <v>3167</v>
      </c>
      <c r="G48" s="13">
        <v>3038</v>
      </c>
      <c r="H48" s="16" t="s">
        <v>125</v>
      </c>
      <c r="I48" s="13">
        <v>2810</v>
      </c>
      <c r="J48" s="13">
        <v>2779</v>
      </c>
      <c r="K48" s="13">
        <v>2712</v>
      </c>
      <c r="L48" s="16" t="s">
        <v>125</v>
      </c>
      <c r="M48" s="15">
        <v>348</v>
      </c>
      <c r="N48" s="13">
        <v>313</v>
      </c>
      <c r="O48" s="13">
        <v>251</v>
      </c>
      <c r="P48" s="16" t="s">
        <v>125</v>
      </c>
      <c r="Q48" s="13">
        <v>46</v>
      </c>
      <c r="R48" s="13">
        <v>42</v>
      </c>
      <c r="S48" s="13">
        <v>51</v>
      </c>
      <c r="T48" s="16" t="s">
        <v>125</v>
      </c>
      <c r="U48" s="13">
        <v>26</v>
      </c>
      <c r="V48" s="13">
        <v>33</v>
      </c>
      <c r="W48" s="13">
        <v>24</v>
      </c>
      <c r="Y48" s="15"/>
      <c r="Z48" s="15"/>
    </row>
    <row r="49" spans="2:26" ht="16.5" customHeight="1">
      <c r="B49" s="18" t="s">
        <v>41</v>
      </c>
      <c r="C49" s="12"/>
      <c r="D49" s="16" t="s">
        <v>125</v>
      </c>
      <c r="E49" s="16">
        <v>3396</v>
      </c>
      <c r="F49" s="13">
        <v>3277</v>
      </c>
      <c r="G49" s="13">
        <v>3234</v>
      </c>
      <c r="H49" s="16" t="s">
        <v>125</v>
      </c>
      <c r="I49" s="13">
        <v>2870</v>
      </c>
      <c r="J49" s="13">
        <v>2860</v>
      </c>
      <c r="K49" s="13">
        <v>2795</v>
      </c>
      <c r="L49" s="16" t="s">
        <v>125</v>
      </c>
      <c r="M49" s="15">
        <v>408</v>
      </c>
      <c r="N49" s="13">
        <v>336</v>
      </c>
      <c r="O49" s="13">
        <v>357</v>
      </c>
      <c r="P49" s="16" t="s">
        <v>125</v>
      </c>
      <c r="Q49" s="13">
        <v>49</v>
      </c>
      <c r="R49" s="13">
        <v>59</v>
      </c>
      <c r="S49" s="13">
        <v>65</v>
      </c>
      <c r="T49" s="16" t="s">
        <v>125</v>
      </c>
      <c r="U49" s="13">
        <v>69</v>
      </c>
      <c r="V49" s="13">
        <v>22</v>
      </c>
      <c r="W49" s="13">
        <v>17</v>
      </c>
      <c r="Y49" s="15"/>
      <c r="Z49" s="15"/>
    </row>
    <row r="50" spans="2:26" ht="16.5" customHeight="1">
      <c r="B50" s="18" t="s">
        <v>42</v>
      </c>
      <c r="C50" s="12"/>
      <c r="D50" s="16" t="s">
        <v>125</v>
      </c>
      <c r="E50" s="16">
        <v>1593</v>
      </c>
      <c r="F50" s="13">
        <v>1596</v>
      </c>
      <c r="G50" s="13">
        <v>1555</v>
      </c>
      <c r="H50" s="16" t="s">
        <v>125</v>
      </c>
      <c r="I50" s="13">
        <v>1360</v>
      </c>
      <c r="J50" s="13">
        <v>1349</v>
      </c>
      <c r="K50" s="13">
        <v>1322</v>
      </c>
      <c r="L50" s="16" t="s">
        <v>125</v>
      </c>
      <c r="M50" s="15">
        <v>201</v>
      </c>
      <c r="N50" s="13">
        <v>213</v>
      </c>
      <c r="O50" s="13">
        <v>163</v>
      </c>
      <c r="P50" s="16" t="s">
        <v>125</v>
      </c>
      <c r="Q50" s="13">
        <v>26</v>
      </c>
      <c r="R50" s="13">
        <v>28</v>
      </c>
      <c r="S50" s="13">
        <v>50</v>
      </c>
      <c r="T50" s="16" t="s">
        <v>125</v>
      </c>
      <c r="U50" s="13">
        <v>6</v>
      </c>
      <c r="V50" s="13">
        <v>6</v>
      </c>
      <c r="W50" s="13">
        <v>20</v>
      </c>
      <c r="Y50" s="15"/>
      <c r="Z50" s="15"/>
    </row>
    <row r="51" spans="2:26" ht="16.5" customHeight="1">
      <c r="B51" s="18" t="s">
        <v>43</v>
      </c>
      <c r="C51" s="12"/>
      <c r="D51" s="16" t="s">
        <v>125</v>
      </c>
      <c r="E51" s="16">
        <v>2140</v>
      </c>
      <c r="F51" s="13">
        <v>2121</v>
      </c>
      <c r="G51" s="13">
        <v>2066</v>
      </c>
      <c r="H51" s="16" t="s">
        <v>125</v>
      </c>
      <c r="I51" s="13">
        <v>1874</v>
      </c>
      <c r="J51" s="13">
        <v>1905</v>
      </c>
      <c r="K51" s="13">
        <v>1873</v>
      </c>
      <c r="L51" s="16" t="s">
        <v>125</v>
      </c>
      <c r="M51" s="15">
        <v>236</v>
      </c>
      <c r="N51" s="13">
        <v>197</v>
      </c>
      <c r="O51" s="13">
        <v>170</v>
      </c>
      <c r="P51" s="16" t="s">
        <v>125</v>
      </c>
      <c r="Q51" s="13">
        <v>7</v>
      </c>
      <c r="R51" s="13">
        <v>10</v>
      </c>
      <c r="S51" s="13">
        <v>13</v>
      </c>
      <c r="T51" s="16" t="s">
        <v>125</v>
      </c>
      <c r="U51" s="13">
        <v>23</v>
      </c>
      <c r="V51" s="13">
        <v>9</v>
      </c>
      <c r="W51" s="13">
        <v>10</v>
      </c>
      <c r="Y51" s="15"/>
      <c r="Z51" s="15"/>
    </row>
    <row r="52" spans="2:26" ht="16.5" customHeight="1">
      <c r="B52" s="16" t="s">
        <v>44</v>
      </c>
      <c r="C52" s="12"/>
      <c r="D52" s="16" t="s">
        <v>125</v>
      </c>
      <c r="E52" s="16">
        <v>1542</v>
      </c>
      <c r="F52" s="13">
        <v>1395</v>
      </c>
      <c r="G52" s="13">
        <v>1305</v>
      </c>
      <c r="H52" s="16" t="s">
        <v>125</v>
      </c>
      <c r="I52" s="13">
        <v>1103</v>
      </c>
      <c r="J52" s="13">
        <v>1013</v>
      </c>
      <c r="K52" s="13">
        <v>963</v>
      </c>
      <c r="L52" s="16" t="s">
        <v>125</v>
      </c>
      <c r="M52" s="15">
        <v>420</v>
      </c>
      <c r="N52" s="13">
        <v>332</v>
      </c>
      <c r="O52" s="13">
        <v>311</v>
      </c>
      <c r="P52" s="16" t="s">
        <v>125</v>
      </c>
      <c r="Q52" s="13">
        <v>15</v>
      </c>
      <c r="R52" s="13">
        <v>30</v>
      </c>
      <c r="S52" s="13">
        <v>19</v>
      </c>
      <c r="T52" s="16" t="s">
        <v>125</v>
      </c>
      <c r="U52" s="13">
        <v>4</v>
      </c>
      <c r="V52" s="13">
        <v>20</v>
      </c>
      <c r="W52" s="13">
        <v>12</v>
      </c>
      <c r="Y52" s="15"/>
      <c r="Z52" s="15"/>
    </row>
    <row r="53" spans="1:26" ht="31.5" customHeight="1" thickBot="1">
      <c r="A53" s="3"/>
      <c r="B53" s="27" t="s">
        <v>45</v>
      </c>
      <c r="C53" s="30"/>
      <c r="D53" s="27" t="s">
        <v>125</v>
      </c>
      <c r="E53" s="27">
        <v>1726</v>
      </c>
      <c r="F53" s="29">
        <v>1716</v>
      </c>
      <c r="G53" s="29">
        <v>1673</v>
      </c>
      <c r="H53" s="27" t="s">
        <v>125</v>
      </c>
      <c r="I53" s="29">
        <v>1507</v>
      </c>
      <c r="J53" s="29">
        <v>1508</v>
      </c>
      <c r="K53" s="29">
        <v>1475</v>
      </c>
      <c r="L53" s="27" t="s">
        <v>125</v>
      </c>
      <c r="M53" s="29">
        <v>204</v>
      </c>
      <c r="N53" s="29">
        <v>184</v>
      </c>
      <c r="O53" s="29">
        <v>185</v>
      </c>
      <c r="P53" s="27" t="s">
        <v>125</v>
      </c>
      <c r="Q53" s="29">
        <v>10</v>
      </c>
      <c r="R53" s="29">
        <v>14</v>
      </c>
      <c r="S53" s="29">
        <v>11</v>
      </c>
      <c r="T53" s="27" t="s">
        <v>125</v>
      </c>
      <c r="U53" s="29">
        <v>5</v>
      </c>
      <c r="V53" s="29">
        <v>10</v>
      </c>
      <c r="W53" s="29">
        <v>2</v>
      </c>
      <c r="Y53" s="15"/>
      <c r="Z53" s="15"/>
    </row>
    <row r="54" spans="2:26" ht="14.25">
      <c r="B54" s="1" t="s">
        <v>101</v>
      </c>
      <c r="L54" s="15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Y54" s="15"/>
      <c r="Z54" s="15"/>
    </row>
  </sheetData>
  <mergeCells count="6">
    <mergeCell ref="P3:S3"/>
    <mergeCell ref="T3:W3"/>
    <mergeCell ref="B3:B4"/>
    <mergeCell ref="D3:G3"/>
    <mergeCell ref="H3:K3"/>
    <mergeCell ref="L3:O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3" r:id="rId1"/>
  <colBreaks count="2" manualBreakCount="2">
    <brk id="11" max="65535" man="1"/>
    <brk id="24" max="65535" man="1"/>
  </colBreaks>
  <ignoredErrors>
    <ignoredError sqref="N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showGridLines="0" tabSelected="1" view="pageBreakPreview" zoomScale="60" zoomScaleNormal="85" workbookViewId="0" topLeftCell="A1">
      <selection activeCell="F1" sqref="F1"/>
    </sheetView>
  </sheetViews>
  <sheetFormatPr defaultColWidth="8.625" defaultRowHeight="12.75"/>
  <cols>
    <col min="1" max="1" width="0.875" style="1" customWidth="1"/>
    <col min="2" max="2" width="20.875" style="1" customWidth="1"/>
    <col min="3" max="3" width="0.875" style="1" customWidth="1"/>
    <col min="4" max="11" width="15.125" style="1" customWidth="1"/>
    <col min="12" max="23" width="12.00390625" style="1" customWidth="1"/>
    <col min="24" max="24" width="3.25390625" style="1" customWidth="1"/>
    <col min="25" max="16384" width="8.625" style="1" customWidth="1"/>
  </cols>
  <sheetData>
    <row r="1" spans="1:18" ht="24">
      <c r="A1" s="21"/>
      <c r="B1" s="2" t="s">
        <v>126</v>
      </c>
      <c r="L1" s="2" t="s">
        <v>0</v>
      </c>
      <c r="R1" s="1" t="s">
        <v>106</v>
      </c>
    </row>
    <row r="2" spans="1:23" ht="30" customHeight="1" thickBot="1">
      <c r="A2" s="22"/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3"/>
      <c r="N2" s="3"/>
      <c r="O2" s="3"/>
      <c r="P2" s="3"/>
      <c r="Q2" s="3"/>
      <c r="R2" s="3"/>
      <c r="S2" s="3"/>
      <c r="T2" s="3"/>
      <c r="U2" s="3"/>
      <c r="V2" s="3"/>
      <c r="W2" s="25" t="s">
        <v>1</v>
      </c>
    </row>
    <row r="3" spans="1:26" ht="31.5" customHeight="1">
      <c r="A3" s="4"/>
      <c r="B3" s="33" t="s">
        <v>2</v>
      </c>
      <c r="C3" s="4"/>
      <c r="D3" s="31" t="s">
        <v>108</v>
      </c>
      <c r="E3" s="32"/>
      <c r="F3" s="32"/>
      <c r="G3" s="35"/>
      <c r="H3" s="36" t="s">
        <v>109</v>
      </c>
      <c r="I3" s="37"/>
      <c r="J3" s="37"/>
      <c r="K3" s="37"/>
      <c r="L3" s="38" t="s">
        <v>110</v>
      </c>
      <c r="M3" s="32"/>
      <c r="N3" s="32"/>
      <c r="O3" s="35"/>
      <c r="P3" s="31" t="s">
        <v>111</v>
      </c>
      <c r="Q3" s="32"/>
      <c r="R3" s="32"/>
      <c r="S3" s="32"/>
      <c r="T3" s="31" t="s">
        <v>112</v>
      </c>
      <c r="U3" s="32"/>
      <c r="V3" s="32"/>
      <c r="W3" s="32"/>
      <c r="Y3" s="1" t="s">
        <v>113</v>
      </c>
      <c r="Z3" s="1" t="s">
        <v>114</v>
      </c>
    </row>
    <row r="4" spans="1:24" ht="31.5" customHeight="1">
      <c r="A4" s="5"/>
      <c r="B4" s="34"/>
      <c r="C4" s="6"/>
      <c r="D4" s="7" t="s">
        <v>115</v>
      </c>
      <c r="E4" s="7" t="s">
        <v>116</v>
      </c>
      <c r="F4" s="7" t="s">
        <v>117</v>
      </c>
      <c r="G4" s="7" t="s">
        <v>93</v>
      </c>
      <c r="H4" s="7" t="s">
        <v>115</v>
      </c>
      <c r="I4" s="7" t="s">
        <v>116</v>
      </c>
      <c r="J4" s="7" t="s">
        <v>117</v>
      </c>
      <c r="K4" s="8" t="s">
        <v>93</v>
      </c>
      <c r="L4" s="9" t="s">
        <v>115</v>
      </c>
      <c r="M4" s="9" t="s">
        <v>116</v>
      </c>
      <c r="N4" s="7" t="s">
        <v>117</v>
      </c>
      <c r="O4" s="7" t="s">
        <v>93</v>
      </c>
      <c r="P4" s="7" t="s">
        <v>115</v>
      </c>
      <c r="Q4" s="7" t="s">
        <v>116</v>
      </c>
      <c r="R4" s="7" t="s">
        <v>117</v>
      </c>
      <c r="S4" s="7" t="s">
        <v>93</v>
      </c>
      <c r="T4" s="7" t="s">
        <v>115</v>
      </c>
      <c r="U4" s="7" t="s">
        <v>116</v>
      </c>
      <c r="V4" s="7" t="s">
        <v>117</v>
      </c>
      <c r="W4" s="8" t="s">
        <v>93</v>
      </c>
      <c r="X4" s="10"/>
    </row>
    <row r="5" spans="1:23" ht="31.5" customHeight="1">
      <c r="A5" s="10"/>
      <c r="B5" s="16" t="s">
        <v>46</v>
      </c>
      <c r="C5" s="12"/>
      <c r="D5" s="16" t="s">
        <v>127</v>
      </c>
      <c r="E5" s="13">
        <v>3565</v>
      </c>
      <c r="F5" s="13">
        <v>3722</v>
      </c>
      <c r="G5" s="13">
        <v>3756</v>
      </c>
      <c r="H5" s="16" t="s">
        <v>127</v>
      </c>
      <c r="I5" s="13">
        <v>2661</v>
      </c>
      <c r="J5" s="13">
        <v>2766</v>
      </c>
      <c r="K5" s="13">
        <v>2734</v>
      </c>
      <c r="L5" s="16" t="s">
        <v>127</v>
      </c>
      <c r="M5" s="15">
        <v>682</v>
      </c>
      <c r="N5" s="10">
        <v>675</v>
      </c>
      <c r="O5" s="10">
        <v>718</v>
      </c>
      <c r="P5" s="16" t="s">
        <v>127</v>
      </c>
      <c r="Q5" s="10">
        <v>181</v>
      </c>
      <c r="R5" s="10">
        <v>223</v>
      </c>
      <c r="S5" s="10">
        <v>257</v>
      </c>
      <c r="T5" s="16" t="s">
        <v>127</v>
      </c>
      <c r="U5" s="23">
        <v>41</v>
      </c>
      <c r="V5" s="10">
        <v>58</v>
      </c>
      <c r="W5" s="10">
        <v>47</v>
      </c>
    </row>
    <row r="6" spans="1:23" ht="15.75" customHeight="1">
      <c r="A6" s="10"/>
      <c r="B6" s="18" t="s">
        <v>47</v>
      </c>
      <c r="C6" s="12"/>
      <c r="D6" s="16" t="s">
        <v>127</v>
      </c>
      <c r="E6" s="13">
        <v>1238</v>
      </c>
      <c r="F6" s="13">
        <v>1291</v>
      </c>
      <c r="G6" s="13">
        <v>1294</v>
      </c>
      <c r="H6" s="16" t="s">
        <v>127</v>
      </c>
      <c r="I6" s="13">
        <v>1114</v>
      </c>
      <c r="J6" s="13">
        <v>1164</v>
      </c>
      <c r="K6" s="13">
        <v>1172</v>
      </c>
      <c r="L6" s="16" t="s">
        <v>127</v>
      </c>
      <c r="M6" s="15">
        <v>111</v>
      </c>
      <c r="N6" s="13">
        <v>103</v>
      </c>
      <c r="O6" s="13">
        <v>105</v>
      </c>
      <c r="P6" s="16" t="s">
        <v>127</v>
      </c>
      <c r="Q6" s="13">
        <v>13</v>
      </c>
      <c r="R6" s="13">
        <v>22</v>
      </c>
      <c r="S6" s="13">
        <v>11</v>
      </c>
      <c r="T6" s="16" t="s">
        <v>127</v>
      </c>
      <c r="U6" s="16" t="s">
        <v>16</v>
      </c>
      <c r="V6" s="13">
        <v>2</v>
      </c>
      <c r="W6" s="13">
        <v>6</v>
      </c>
    </row>
    <row r="7" spans="1:23" ht="15.75" customHeight="1">
      <c r="A7" s="10"/>
      <c r="B7" s="18" t="s">
        <v>48</v>
      </c>
      <c r="C7" s="12"/>
      <c r="D7" s="16" t="s">
        <v>127</v>
      </c>
      <c r="E7" s="13">
        <v>2649</v>
      </c>
      <c r="F7" s="13">
        <v>2664</v>
      </c>
      <c r="G7" s="13">
        <v>2646</v>
      </c>
      <c r="H7" s="16" t="s">
        <v>127</v>
      </c>
      <c r="I7" s="13">
        <v>2172</v>
      </c>
      <c r="J7" s="13">
        <v>2179</v>
      </c>
      <c r="K7" s="13">
        <v>2130</v>
      </c>
      <c r="L7" s="16" t="s">
        <v>127</v>
      </c>
      <c r="M7" s="15">
        <v>439</v>
      </c>
      <c r="N7" s="13">
        <v>443</v>
      </c>
      <c r="O7" s="13">
        <v>483</v>
      </c>
      <c r="P7" s="16" t="s">
        <v>127</v>
      </c>
      <c r="Q7" s="13">
        <v>28</v>
      </c>
      <c r="R7" s="13">
        <v>31</v>
      </c>
      <c r="S7" s="13">
        <v>29</v>
      </c>
      <c r="T7" s="16" t="s">
        <v>127</v>
      </c>
      <c r="U7" s="16">
        <v>10</v>
      </c>
      <c r="V7" s="13">
        <v>11</v>
      </c>
      <c r="W7" s="13">
        <v>4</v>
      </c>
    </row>
    <row r="8" spans="1:23" ht="15.75" customHeight="1">
      <c r="A8" s="10"/>
      <c r="B8" s="18" t="s">
        <v>49</v>
      </c>
      <c r="C8" s="12"/>
      <c r="D8" s="16" t="s">
        <v>127</v>
      </c>
      <c r="E8" s="13">
        <v>2352</v>
      </c>
      <c r="F8" s="13">
        <v>2433</v>
      </c>
      <c r="G8" s="13">
        <v>2380</v>
      </c>
      <c r="H8" s="16" t="s">
        <v>127</v>
      </c>
      <c r="I8" s="13">
        <v>1883</v>
      </c>
      <c r="J8" s="13">
        <v>1941</v>
      </c>
      <c r="K8" s="13">
        <v>1943</v>
      </c>
      <c r="L8" s="16" t="s">
        <v>127</v>
      </c>
      <c r="M8" s="15">
        <v>368</v>
      </c>
      <c r="N8" s="13">
        <v>375</v>
      </c>
      <c r="O8" s="13">
        <v>328</v>
      </c>
      <c r="P8" s="16" t="s">
        <v>127</v>
      </c>
      <c r="Q8" s="13">
        <v>88</v>
      </c>
      <c r="R8" s="13">
        <v>105</v>
      </c>
      <c r="S8" s="13">
        <v>100</v>
      </c>
      <c r="T8" s="16" t="s">
        <v>127</v>
      </c>
      <c r="U8" s="16">
        <v>13</v>
      </c>
      <c r="V8" s="13">
        <v>12</v>
      </c>
      <c r="W8" s="13">
        <v>9</v>
      </c>
    </row>
    <row r="9" spans="1:23" ht="15.75" customHeight="1">
      <c r="A9" s="10"/>
      <c r="B9" s="18" t="s">
        <v>50</v>
      </c>
      <c r="C9" s="12"/>
      <c r="D9" s="16" t="s">
        <v>127</v>
      </c>
      <c r="E9" s="13">
        <v>1956</v>
      </c>
      <c r="F9" s="13">
        <v>2006</v>
      </c>
      <c r="G9" s="13">
        <v>2028</v>
      </c>
      <c r="H9" s="16" t="s">
        <v>127</v>
      </c>
      <c r="I9" s="13">
        <v>1714</v>
      </c>
      <c r="J9" s="13">
        <v>1759</v>
      </c>
      <c r="K9" s="13">
        <v>1814</v>
      </c>
      <c r="L9" s="16" t="s">
        <v>127</v>
      </c>
      <c r="M9" s="15">
        <v>224</v>
      </c>
      <c r="N9" s="13">
        <v>216</v>
      </c>
      <c r="O9" s="13">
        <v>192</v>
      </c>
      <c r="P9" s="16" t="s">
        <v>127</v>
      </c>
      <c r="Q9" s="13">
        <v>16</v>
      </c>
      <c r="R9" s="13">
        <v>22</v>
      </c>
      <c r="S9" s="13">
        <v>19</v>
      </c>
      <c r="T9" s="16" t="s">
        <v>127</v>
      </c>
      <c r="U9" s="16">
        <v>2</v>
      </c>
      <c r="V9" s="13">
        <v>9</v>
      </c>
      <c r="W9" s="13">
        <v>3</v>
      </c>
    </row>
    <row r="10" spans="1:23" ht="25.5" customHeight="1">
      <c r="A10" s="10"/>
      <c r="B10" s="18" t="s">
        <v>51</v>
      </c>
      <c r="C10" s="12"/>
      <c r="D10" s="16" t="s">
        <v>127</v>
      </c>
      <c r="E10" s="13">
        <f>SUM(I10,M10,Q10,U10)</f>
        <v>1221</v>
      </c>
      <c r="F10" s="13">
        <v>1221</v>
      </c>
      <c r="G10" s="13">
        <v>1236</v>
      </c>
      <c r="H10" s="16" t="s">
        <v>127</v>
      </c>
      <c r="I10" s="13">
        <v>1146</v>
      </c>
      <c r="J10" s="13">
        <v>1152</v>
      </c>
      <c r="K10" s="13">
        <v>1166</v>
      </c>
      <c r="L10" s="16" t="s">
        <v>127</v>
      </c>
      <c r="M10" s="15">
        <v>68</v>
      </c>
      <c r="N10" s="13">
        <v>58</v>
      </c>
      <c r="O10" s="13">
        <v>63</v>
      </c>
      <c r="P10" s="16" t="s">
        <v>127</v>
      </c>
      <c r="Q10" s="13">
        <v>6</v>
      </c>
      <c r="R10" s="13">
        <v>3</v>
      </c>
      <c r="S10" s="13">
        <v>4</v>
      </c>
      <c r="T10" s="16" t="s">
        <v>127</v>
      </c>
      <c r="U10" s="16">
        <v>1</v>
      </c>
      <c r="V10" s="13">
        <v>8</v>
      </c>
      <c r="W10" s="13">
        <v>3</v>
      </c>
    </row>
    <row r="11" spans="1:23" ht="15.75" customHeight="1">
      <c r="A11" s="10"/>
      <c r="B11" s="18" t="s">
        <v>52</v>
      </c>
      <c r="C11" s="12"/>
      <c r="D11" s="16" t="s">
        <v>127</v>
      </c>
      <c r="E11" s="13">
        <v>2497</v>
      </c>
      <c r="F11" s="13">
        <v>2553</v>
      </c>
      <c r="G11" s="13">
        <v>2596</v>
      </c>
      <c r="H11" s="16" t="s">
        <v>127</v>
      </c>
      <c r="I11" s="13">
        <v>2155</v>
      </c>
      <c r="J11" s="13">
        <v>2211</v>
      </c>
      <c r="K11" s="13">
        <v>2239</v>
      </c>
      <c r="L11" s="16" t="s">
        <v>127</v>
      </c>
      <c r="M11" s="15">
        <v>311</v>
      </c>
      <c r="N11" s="13">
        <v>299</v>
      </c>
      <c r="O11" s="13">
        <v>321</v>
      </c>
      <c r="P11" s="16" t="s">
        <v>127</v>
      </c>
      <c r="Q11" s="13">
        <v>27</v>
      </c>
      <c r="R11" s="13">
        <v>34</v>
      </c>
      <c r="S11" s="13">
        <v>32</v>
      </c>
      <c r="T11" s="16" t="s">
        <v>127</v>
      </c>
      <c r="U11" s="16">
        <v>4</v>
      </c>
      <c r="V11" s="13">
        <v>9</v>
      </c>
      <c r="W11" s="13">
        <v>4</v>
      </c>
    </row>
    <row r="12" spans="1:23" ht="15.75" customHeight="1">
      <c r="A12" s="10"/>
      <c r="B12" s="18" t="s">
        <v>53</v>
      </c>
      <c r="C12" s="12"/>
      <c r="D12" s="16" t="s">
        <v>127</v>
      </c>
      <c r="E12" s="13">
        <v>2694</v>
      </c>
      <c r="F12" s="13">
        <v>2711</v>
      </c>
      <c r="G12" s="13">
        <v>2622</v>
      </c>
      <c r="H12" s="16" t="s">
        <v>127</v>
      </c>
      <c r="I12" s="13">
        <v>2266</v>
      </c>
      <c r="J12" s="13">
        <v>2278</v>
      </c>
      <c r="K12" s="13">
        <v>2255</v>
      </c>
      <c r="L12" s="16" t="s">
        <v>127</v>
      </c>
      <c r="M12" s="15">
        <v>390</v>
      </c>
      <c r="N12" s="13">
        <v>389</v>
      </c>
      <c r="O12" s="13">
        <v>335</v>
      </c>
      <c r="P12" s="16" t="s">
        <v>127</v>
      </c>
      <c r="Q12" s="13">
        <v>26</v>
      </c>
      <c r="R12" s="13">
        <v>37</v>
      </c>
      <c r="S12" s="13">
        <v>23</v>
      </c>
      <c r="T12" s="16" t="s">
        <v>127</v>
      </c>
      <c r="U12" s="16">
        <v>12</v>
      </c>
      <c r="V12" s="13">
        <v>7</v>
      </c>
      <c r="W12" s="13">
        <v>9</v>
      </c>
    </row>
    <row r="13" spans="1:23" ht="15.75" customHeight="1">
      <c r="A13" s="10"/>
      <c r="B13" s="18" t="s">
        <v>54</v>
      </c>
      <c r="C13" s="12"/>
      <c r="D13" s="16" t="s">
        <v>127</v>
      </c>
      <c r="E13" s="13">
        <v>1404</v>
      </c>
      <c r="F13" s="13">
        <v>1427</v>
      </c>
      <c r="G13" s="13">
        <v>1385</v>
      </c>
      <c r="H13" s="16" t="s">
        <v>127</v>
      </c>
      <c r="I13" s="13">
        <v>1261</v>
      </c>
      <c r="J13" s="13">
        <v>1296</v>
      </c>
      <c r="K13" s="13">
        <v>1299</v>
      </c>
      <c r="L13" s="16" t="s">
        <v>127</v>
      </c>
      <c r="M13" s="15">
        <v>134</v>
      </c>
      <c r="N13" s="13">
        <v>118</v>
      </c>
      <c r="O13" s="13">
        <v>71</v>
      </c>
      <c r="P13" s="16" t="s">
        <v>127</v>
      </c>
      <c r="Q13" s="13">
        <v>7</v>
      </c>
      <c r="R13" s="13">
        <v>5</v>
      </c>
      <c r="S13" s="13">
        <v>8</v>
      </c>
      <c r="T13" s="16" t="s">
        <v>127</v>
      </c>
      <c r="U13" s="16">
        <v>2</v>
      </c>
      <c r="V13" s="13">
        <v>8</v>
      </c>
      <c r="W13" s="13">
        <v>7</v>
      </c>
    </row>
    <row r="14" spans="1:23" ht="15.75" customHeight="1">
      <c r="A14" s="10"/>
      <c r="B14" s="18" t="s">
        <v>55</v>
      </c>
      <c r="C14" s="12"/>
      <c r="D14" s="16" t="s">
        <v>127</v>
      </c>
      <c r="E14" s="13">
        <v>2411</v>
      </c>
      <c r="F14" s="13">
        <v>2317</v>
      </c>
      <c r="G14" s="13">
        <v>2079</v>
      </c>
      <c r="H14" s="16" t="s">
        <v>127</v>
      </c>
      <c r="I14" s="13">
        <v>2022</v>
      </c>
      <c r="J14" s="13">
        <v>1981</v>
      </c>
      <c r="K14" s="13">
        <v>1737</v>
      </c>
      <c r="L14" s="16" t="s">
        <v>127</v>
      </c>
      <c r="M14" s="15">
        <v>361</v>
      </c>
      <c r="N14" s="13">
        <v>295</v>
      </c>
      <c r="O14" s="13">
        <v>315</v>
      </c>
      <c r="P14" s="16" t="s">
        <v>127</v>
      </c>
      <c r="Q14" s="13">
        <v>19</v>
      </c>
      <c r="R14" s="13">
        <v>24</v>
      </c>
      <c r="S14" s="13">
        <v>22</v>
      </c>
      <c r="T14" s="16" t="s">
        <v>127</v>
      </c>
      <c r="U14" s="16">
        <v>9</v>
      </c>
      <c r="V14" s="13">
        <v>17</v>
      </c>
      <c r="W14" s="13">
        <v>5</v>
      </c>
    </row>
    <row r="15" spans="1:26" ht="47.25" customHeight="1">
      <c r="A15" s="10"/>
      <c r="B15" s="17" t="s">
        <v>56</v>
      </c>
      <c r="C15" s="12"/>
      <c r="D15" s="16">
        <f>+D18+D26</f>
        <v>6121</v>
      </c>
      <c r="E15" s="13">
        <v>15910</v>
      </c>
      <c r="F15" s="13">
        <v>25040</v>
      </c>
      <c r="G15" s="13">
        <v>24491</v>
      </c>
      <c r="H15" s="16">
        <f>+H18+H26</f>
        <v>4083</v>
      </c>
      <c r="I15" s="13">
        <f>SUM(I16:I28)</f>
        <v>11650</v>
      </c>
      <c r="J15" s="13">
        <v>19012</v>
      </c>
      <c r="K15" s="13">
        <v>18711</v>
      </c>
      <c r="L15" s="16">
        <f>+L18+L26</f>
        <v>1856</v>
      </c>
      <c r="M15" s="13">
        <f>SUM(M16:M28)</f>
        <v>3759</v>
      </c>
      <c r="N15" s="13">
        <v>5130</v>
      </c>
      <c r="O15" s="13">
        <v>5009</v>
      </c>
      <c r="P15" s="16">
        <f>+P18+P26</f>
        <v>145</v>
      </c>
      <c r="Q15" s="13">
        <f>SUM(Q16:Q28)</f>
        <v>427</v>
      </c>
      <c r="R15" s="13">
        <v>691</v>
      </c>
      <c r="S15" s="13">
        <v>641</v>
      </c>
      <c r="T15" s="16">
        <f>+T18+T26</f>
        <v>37</v>
      </c>
      <c r="U15" s="16">
        <f>SUM(U16:U28)</f>
        <v>74</v>
      </c>
      <c r="V15" s="13">
        <v>207</v>
      </c>
      <c r="W15" s="13">
        <v>130</v>
      </c>
      <c r="Y15" s="1">
        <f>+Y18+Y26</f>
        <v>713</v>
      </c>
      <c r="Z15" s="1">
        <f>+Z18+Z26</f>
        <v>1143</v>
      </c>
    </row>
    <row r="16" spans="1:23" ht="25.5" customHeight="1">
      <c r="A16" s="10"/>
      <c r="B16" s="18" t="s">
        <v>57</v>
      </c>
      <c r="C16" s="12"/>
      <c r="D16" s="16" t="s">
        <v>127</v>
      </c>
      <c r="E16" s="16" t="s">
        <v>127</v>
      </c>
      <c r="F16" s="13">
        <v>650</v>
      </c>
      <c r="G16" s="13">
        <v>689</v>
      </c>
      <c r="H16" s="16" t="s">
        <v>127</v>
      </c>
      <c r="I16" s="16" t="s">
        <v>127</v>
      </c>
      <c r="J16" s="13">
        <v>560</v>
      </c>
      <c r="K16" s="13">
        <v>592</v>
      </c>
      <c r="L16" s="16" t="s">
        <v>127</v>
      </c>
      <c r="M16" s="16" t="s">
        <v>127</v>
      </c>
      <c r="N16" s="13">
        <v>48</v>
      </c>
      <c r="O16" s="13">
        <v>57</v>
      </c>
      <c r="P16" s="16" t="s">
        <v>127</v>
      </c>
      <c r="Q16" s="16" t="s">
        <v>127</v>
      </c>
      <c r="R16" s="13">
        <v>35</v>
      </c>
      <c r="S16" s="13">
        <v>27</v>
      </c>
      <c r="T16" s="16" t="s">
        <v>127</v>
      </c>
      <c r="U16" s="16" t="s">
        <v>127</v>
      </c>
      <c r="V16" s="13">
        <v>7</v>
      </c>
      <c r="W16" s="13">
        <v>13</v>
      </c>
    </row>
    <row r="17" spans="1:23" ht="15.75" customHeight="1">
      <c r="A17" s="10"/>
      <c r="B17" s="18" t="s">
        <v>58</v>
      </c>
      <c r="C17" s="12"/>
      <c r="D17" s="16" t="s">
        <v>127</v>
      </c>
      <c r="E17" s="16" t="s">
        <v>127</v>
      </c>
      <c r="F17" s="13">
        <v>2410</v>
      </c>
      <c r="G17" s="13">
        <v>2397</v>
      </c>
      <c r="H17" s="16" t="s">
        <v>127</v>
      </c>
      <c r="I17" s="16" t="s">
        <v>127</v>
      </c>
      <c r="J17" s="13">
        <v>2065</v>
      </c>
      <c r="K17" s="13">
        <v>2073</v>
      </c>
      <c r="L17" s="16" t="s">
        <v>127</v>
      </c>
      <c r="M17" s="16" t="s">
        <v>127</v>
      </c>
      <c r="N17" s="13">
        <v>293</v>
      </c>
      <c r="O17" s="13">
        <v>275</v>
      </c>
      <c r="P17" s="16" t="s">
        <v>127</v>
      </c>
      <c r="Q17" s="16" t="s">
        <v>127</v>
      </c>
      <c r="R17" s="13">
        <v>25</v>
      </c>
      <c r="S17" s="13">
        <v>28</v>
      </c>
      <c r="T17" s="16" t="s">
        <v>127</v>
      </c>
      <c r="U17" s="16" t="s">
        <v>127</v>
      </c>
      <c r="V17" s="13">
        <v>27</v>
      </c>
      <c r="W17" s="13">
        <v>21</v>
      </c>
    </row>
    <row r="18" spans="1:26" ht="15.75" customHeight="1">
      <c r="A18" s="10"/>
      <c r="B18" s="18" t="s">
        <v>59</v>
      </c>
      <c r="C18" s="12"/>
      <c r="D18" s="13">
        <f>+H18+L18+P18+T18</f>
        <v>1278</v>
      </c>
      <c r="E18" s="13">
        <v>1341</v>
      </c>
      <c r="F18" s="13">
        <v>1406</v>
      </c>
      <c r="G18" s="13">
        <v>1459</v>
      </c>
      <c r="H18" s="16">
        <v>1035</v>
      </c>
      <c r="I18" s="13">
        <v>1107</v>
      </c>
      <c r="J18" s="13">
        <v>1189</v>
      </c>
      <c r="K18" s="13">
        <v>1204</v>
      </c>
      <c r="L18" s="16">
        <f>+Y18+Z18</f>
        <v>193</v>
      </c>
      <c r="M18" s="13">
        <v>165</v>
      </c>
      <c r="N18" s="13">
        <v>145</v>
      </c>
      <c r="O18" s="13">
        <v>178</v>
      </c>
      <c r="P18" s="16">
        <v>45</v>
      </c>
      <c r="Q18" s="13">
        <v>65</v>
      </c>
      <c r="R18" s="13">
        <v>67</v>
      </c>
      <c r="S18" s="13">
        <v>74</v>
      </c>
      <c r="T18" s="16">
        <v>5</v>
      </c>
      <c r="U18" s="16">
        <v>4</v>
      </c>
      <c r="V18" s="13">
        <v>5</v>
      </c>
      <c r="W18" s="13">
        <v>3</v>
      </c>
      <c r="Y18" s="1">
        <v>119</v>
      </c>
      <c r="Z18" s="1">
        <v>74</v>
      </c>
    </row>
    <row r="19" spans="1:23" ht="15.75" customHeight="1">
      <c r="A19" s="10"/>
      <c r="B19" s="18" t="s">
        <v>60</v>
      </c>
      <c r="C19" s="12"/>
      <c r="D19" s="16" t="s">
        <v>127</v>
      </c>
      <c r="E19" s="13">
        <v>1550</v>
      </c>
      <c r="F19" s="13">
        <v>1747</v>
      </c>
      <c r="G19" s="13">
        <v>1809</v>
      </c>
      <c r="H19" s="16" t="s">
        <v>127</v>
      </c>
      <c r="I19" s="13">
        <v>1352</v>
      </c>
      <c r="J19" s="13">
        <v>1524</v>
      </c>
      <c r="K19" s="13">
        <v>1603</v>
      </c>
      <c r="L19" s="16" t="s">
        <v>127</v>
      </c>
      <c r="M19" s="13">
        <v>130</v>
      </c>
      <c r="N19" s="13">
        <v>125</v>
      </c>
      <c r="O19" s="13">
        <v>135</v>
      </c>
      <c r="P19" s="16" t="s">
        <v>127</v>
      </c>
      <c r="Q19" s="13">
        <v>68</v>
      </c>
      <c r="R19" s="13">
        <v>87</v>
      </c>
      <c r="S19" s="13">
        <v>68</v>
      </c>
      <c r="T19" s="16" t="s">
        <v>127</v>
      </c>
      <c r="U19" s="16" t="s">
        <v>16</v>
      </c>
      <c r="V19" s="13">
        <v>11</v>
      </c>
      <c r="W19" s="13">
        <v>3</v>
      </c>
    </row>
    <row r="20" spans="1:23" ht="15.75" customHeight="1">
      <c r="A20" s="10"/>
      <c r="B20" s="18" t="s">
        <v>61</v>
      </c>
      <c r="C20" s="12"/>
      <c r="D20" s="16" t="s">
        <v>127</v>
      </c>
      <c r="E20" s="16" t="s">
        <v>127</v>
      </c>
      <c r="F20" s="13">
        <v>2567</v>
      </c>
      <c r="G20" s="13">
        <v>2463</v>
      </c>
      <c r="H20" s="16" t="s">
        <v>127</v>
      </c>
      <c r="I20" s="16" t="s">
        <v>127</v>
      </c>
      <c r="J20" s="13">
        <v>1935</v>
      </c>
      <c r="K20" s="13">
        <v>1876</v>
      </c>
      <c r="L20" s="16" t="s">
        <v>127</v>
      </c>
      <c r="M20" s="16" t="s">
        <v>127</v>
      </c>
      <c r="N20" s="13">
        <v>503</v>
      </c>
      <c r="O20" s="13">
        <v>487</v>
      </c>
      <c r="P20" s="16" t="s">
        <v>127</v>
      </c>
      <c r="Q20" s="16" t="s">
        <v>127</v>
      </c>
      <c r="R20" s="13">
        <v>102</v>
      </c>
      <c r="S20" s="13">
        <v>89</v>
      </c>
      <c r="T20" s="16" t="s">
        <v>127</v>
      </c>
      <c r="U20" s="16" t="s">
        <v>127</v>
      </c>
      <c r="V20" s="13">
        <v>27</v>
      </c>
      <c r="W20" s="13">
        <v>11</v>
      </c>
    </row>
    <row r="21" spans="1:23" ht="25.5" customHeight="1">
      <c r="A21" s="10"/>
      <c r="B21" s="18" t="s">
        <v>62</v>
      </c>
      <c r="C21" s="12"/>
      <c r="D21" s="16" t="s">
        <v>127</v>
      </c>
      <c r="E21" s="13">
        <v>994</v>
      </c>
      <c r="F21" s="13">
        <v>1010</v>
      </c>
      <c r="G21" s="13">
        <v>1032</v>
      </c>
      <c r="H21" s="16" t="s">
        <v>127</v>
      </c>
      <c r="I21" s="13">
        <v>817</v>
      </c>
      <c r="J21" s="13">
        <v>823</v>
      </c>
      <c r="K21" s="13">
        <v>835</v>
      </c>
      <c r="L21" s="16" t="s">
        <v>127</v>
      </c>
      <c r="M21" s="13">
        <v>145</v>
      </c>
      <c r="N21" s="13">
        <v>139</v>
      </c>
      <c r="O21" s="13">
        <v>157</v>
      </c>
      <c r="P21" s="16" t="s">
        <v>127</v>
      </c>
      <c r="Q21" s="13">
        <v>29</v>
      </c>
      <c r="R21" s="13">
        <v>38</v>
      </c>
      <c r="S21" s="13">
        <v>32</v>
      </c>
      <c r="T21" s="16" t="s">
        <v>127</v>
      </c>
      <c r="U21" s="16">
        <v>3</v>
      </c>
      <c r="V21" s="13">
        <v>10</v>
      </c>
      <c r="W21" s="13">
        <v>8</v>
      </c>
    </row>
    <row r="22" spans="1:23" ht="15.75" customHeight="1">
      <c r="A22" s="10"/>
      <c r="B22" s="18" t="s">
        <v>63</v>
      </c>
      <c r="C22" s="12"/>
      <c r="D22" s="16" t="s">
        <v>127</v>
      </c>
      <c r="E22" s="13">
        <v>988</v>
      </c>
      <c r="F22" s="13">
        <v>1017</v>
      </c>
      <c r="G22" s="13">
        <v>1030</v>
      </c>
      <c r="H22" s="16" t="s">
        <v>127</v>
      </c>
      <c r="I22" s="13">
        <v>857</v>
      </c>
      <c r="J22" s="13">
        <v>881</v>
      </c>
      <c r="K22" s="13">
        <v>897</v>
      </c>
      <c r="L22" s="16" t="s">
        <v>127</v>
      </c>
      <c r="M22" s="13">
        <v>97</v>
      </c>
      <c r="N22" s="13">
        <v>84</v>
      </c>
      <c r="O22" s="13">
        <v>83</v>
      </c>
      <c r="P22" s="16" t="s">
        <v>127</v>
      </c>
      <c r="Q22" s="13">
        <v>30</v>
      </c>
      <c r="R22" s="13">
        <v>40</v>
      </c>
      <c r="S22" s="13">
        <v>41</v>
      </c>
      <c r="T22" s="16" t="s">
        <v>127</v>
      </c>
      <c r="U22" s="16">
        <v>4</v>
      </c>
      <c r="V22" s="13">
        <v>12</v>
      </c>
      <c r="W22" s="13">
        <v>9</v>
      </c>
    </row>
    <row r="23" spans="1:23" ht="15.75" customHeight="1">
      <c r="A23" s="10"/>
      <c r="B23" s="18" t="s">
        <v>64</v>
      </c>
      <c r="C23" s="12"/>
      <c r="D23" s="16" t="s">
        <v>127</v>
      </c>
      <c r="E23" s="13">
        <v>2114</v>
      </c>
      <c r="F23" s="13">
        <v>2156</v>
      </c>
      <c r="G23" s="13">
        <v>2164</v>
      </c>
      <c r="H23" s="16" t="s">
        <v>127</v>
      </c>
      <c r="I23" s="13">
        <v>1411</v>
      </c>
      <c r="J23" s="13">
        <v>1457</v>
      </c>
      <c r="K23" s="13">
        <v>1465</v>
      </c>
      <c r="L23" s="16" t="s">
        <v>127</v>
      </c>
      <c r="M23" s="13">
        <v>635</v>
      </c>
      <c r="N23" s="13">
        <v>608</v>
      </c>
      <c r="O23" s="13">
        <v>617</v>
      </c>
      <c r="P23" s="16" t="s">
        <v>127</v>
      </c>
      <c r="Q23" s="13">
        <v>56</v>
      </c>
      <c r="R23" s="13">
        <v>75</v>
      </c>
      <c r="S23" s="13">
        <v>79</v>
      </c>
      <c r="T23" s="16" t="s">
        <v>127</v>
      </c>
      <c r="U23" s="16">
        <v>12</v>
      </c>
      <c r="V23" s="13">
        <v>16</v>
      </c>
      <c r="W23" s="13">
        <v>3</v>
      </c>
    </row>
    <row r="24" spans="1:23" ht="15.75" customHeight="1">
      <c r="A24" s="10"/>
      <c r="B24" s="18" t="s">
        <v>65</v>
      </c>
      <c r="C24" s="12"/>
      <c r="D24" s="16" t="s">
        <v>127</v>
      </c>
      <c r="E24" s="13">
        <v>1870</v>
      </c>
      <c r="F24" s="13">
        <v>1876</v>
      </c>
      <c r="G24" s="13">
        <v>1905</v>
      </c>
      <c r="H24" s="16" t="s">
        <v>127</v>
      </c>
      <c r="I24" s="13">
        <v>1342</v>
      </c>
      <c r="J24" s="13">
        <v>1366</v>
      </c>
      <c r="K24" s="13">
        <v>1377</v>
      </c>
      <c r="L24" s="16" t="s">
        <v>127</v>
      </c>
      <c r="M24" s="13">
        <v>485</v>
      </c>
      <c r="N24" s="13">
        <v>455</v>
      </c>
      <c r="O24" s="13">
        <v>467</v>
      </c>
      <c r="P24" s="16" t="s">
        <v>127</v>
      </c>
      <c r="Q24" s="13">
        <v>35</v>
      </c>
      <c r="R24" s="13">
        <v>50</v>
      </c>
      <c r="S24" s="13">
        <v>53</v>
      </c>
      <c r="T24" s="16" t="s">
        <v>127</v>
      </c>
      <c r="U24" s="16">
        <v>8</v>
      </c>
      <c r="V24" s="13">
        <v>5</v>
      </c>
      <c r="W24" s="13">
        <v>8</v>
      </c>
    </row>
    <row r="25" spans="1:23" ht="15.75" customHeight="1">
      <c r="A25" s="10"/>
      <c r="B25" s="18" t="s">
        <v>66</v>
      </c>
      <c r="C25" s="12"/>
      <c r="D25" s="16" t="s">
        <v>127</v>
      </c>
      <c r="E25" s="13">
        <v>2314</v>
      </c>
      <c r="F25" s="13">
        <v>2295</v>
      </c>
      <c r="G25" s="13">
        <v>2153</v>
      </c>
      <c r="H25" s="16" t="s">
        <v>127</v>
      </c>
      <c r="I25" s="13">
        <v>1784</v>
      </c>
      <c r="J25" s="13">
        <v>1781</v>
      </c>
      <c r="K25" s="13">
        <v>1685</v>
      </c>
      <c r="L25" s="16" t="s">
        <v>127</v>
      </c>
      <c r="M25" s="13">
        <v>503</v>
      </c>
      <c r="N25" s="13">
        <v>463</v>
      </c>
      <c r="O25" s="13">
        <v>436</v>
      </c>
      <c r="P25" s="16" t="s">
        <v>127</v>
      </c>
      <c r="Q25" s="13">
        <v>15</v>
      </c>
      <c r="R25" s="13">
        <v>26</v>
      </c>
      <c r="S25" s="13">
        <v>19</v>
      </c>
      <c r="T25" s="16" t="s">
        <v>127</v>
      </c>
      <c r="U25" s="16">
        <v>12</v>
      </c>
      <c r="V25" s="13">
        <v>25</v>
      </c>
      <c r="W25" s="13">
        <v>13</v>
      </c>
    </row>
    <row r="26" spans="1:26" ht="25.5" customHeight="1">
      <c r="A26" s="10"/>
      <c r="B26" s="18" t="s">
        <v>67</v>
      </c>
      <c r="C26" s="12"/>
      <c r="D26" s="13">
        <f>+H26+L26+P26+T26</f>
        <v>4843</v>
      </c>
      <c r="E26" s="13">
        <v>4739</v>
      </c>
      <c r="F26" s="13">
        <v>4439</v>
      </c>
      <c r="G26" s="13">
        <v>4094</v>
      </c>
      <c r="H26" s="16">
        <v>3048</v>
      </c>
      <c r="I26" s="13">
        <v>2980</v>
      </c>
      <c r="J26" s="13">
        <v>2885</v>
      </c>
      <c r="K26" s="13">
        <v>2675</v>
      </c>
      <c r="L26" s="16">
        <f>+Y26+Z26</f>
        <v>1663</v>
      </c>
      <c r="M26" s="13">
        <v>1599</v>
      </c>
      <c r="N26" s="13">
        <v>1432</v>
      </c>
      <c r="O26" s="13">
        <v>1313</v>
      </c>
      <c r="P26" s="16">
        <v>100</v>
      </c>
      <c r="Q26" s="13">
        <v>129</v>
      </c>
      <c r="R26" s="13">
        <v>89</v>
      </c>
      <c r="S26" s="13">
        <v>75</v>
      </c>
      <c r="T26" s="16">
        <v>32</v>
      </c>
      <c r="U26" s="16">
        <v>31</v>
      </c>
      <c r="V26" s="13">
        <v>33</v>
      </c>
      <c r="W26" s="13">
        <v>31</v>
      </c>
      <c r="Y26" s="1">
        <v>594</v>
      </c>
      <c r="Z26" s="1">
        <v>1069</v>
      </c>
    </row>
    <row r="27" spans="1:23" ht="15.75" customHeight="1">
      <c r="A27" s="10"/>
      <c r="B27" s="18" t="s">
        <v>68</v>
      </c>
      <c r="C27" s="12"/>
      <c r="D27" s="16" t="s">
        <v>127</v>
      </c>
      <c r="E27" s="16" t="s">
        <v>127</v>
      </c>
      <c r="F27" s="13">
        <v>2073</v>
      </c>
      <c r="G27" s="13">
        <v>1933</v>
      </c>
      <c r="H27" s="16" t="s">
        <v>127</v>
      </c>
      <c r="I27" s="16" t="s">
        <v>127</v>
      </c>
      <c r="J27" s="13">
        <v>1432</v>
      </c>
      <c r="K27" s="13">
        <v>1348</v>
      </c>
      <c r="L27" s="16" t="s">
        <v>127</v>
      </c>
      <c r="M27" s="16" t="s">
        <v>127</v>
      </c>
      <c r="N27" s="13">
        <v>584</v>
      </c>
      <c r="O27" s="13">
        <v>549</v>
      </c>
      <c r="P27" s="16" t="s">
        <v>127</v>
      </c>
      <c r="Q27" s="16" t="s">
        <v>127</v>
      </c>
      <c r="R27" s="13">
        <v>36</v>
      </c>
      <c r="S27" s="13">
        <v>34</v>
      </c>
      <c r="T27" s="16" t="s">
        <v>127</v>
      </c>
      <c r="U27" s="16" t="s">
        <v>127</v>
      </c>
      <c r="V27" s="13">
        <v>21</v>
      </c>
      <c r="W27" s="13">
        <v>2</v>
      </c>
    </row>
    <row r="28" spans="1:23" ht="15.75" customHeight="1">
      <c r="A28" s="10"/>
      <c r="B28" s="18" t="s">
        <v>69</v>
      </c>
      <c r="C28" s="12"/>
      <c r="D28" s="16" t="s">
        <v>127</v>
      </c>
      <c r="E28" s="16" t="s">
        <v>127</v>
      </c>
      <c r="F28" s="13">
        <v>1394</v>
      </c>
      <c r="G28" s="13">
        <v>1363</v>
      </c>
      <c r="H28" s="16" t="s">
        <v>127</v>
      </c>
      <c r="I28" s="16" t="s">
        <v>127</v>
      </c>
      <c r="J28" s="13">
        <v>1114</v>
      </c>
      <c r="K28" s="13">
        <v>1081</v>
      </c>
      <c r="L28" s="16" t="s">
        <v>127</v>
      </c>
      <c r="M28" s="16" t="s">
        <v>127</v>
      </c>
      <c r="N28" s="13">
        <v>251</v>
      </c>
      <c r="O28" s="13">
        <v>255</v>
      </c>
      <c r="P28" s="16" t="s">
        <v>127</v>
      </c>
      <c r="Q28" s="16" t="s">
        <v>127</v>
      </c>
      <c r="R28" s="13">
        <v>21</v>
      </c>
      <c r="S28" s="13">
        <v>22</v>
      </c>
      <c r="T28" s="16" t="s">
        <v>127</v>
      </c>
      <c r="U28" s="16" t="s">
        <v>127</v>
      </c>
      <c r="V28" s="13">
        <v>8</v>
      </c>
      <c r="W28" s="13">
        <v>5</v>
      </c>
    </row>
    <row r="29" spans="1:26" ht="47.25" customHeight="1">
      <c r="A29" s="10"/>
      <c r="B29" s="17" t="s">
        <v>70</v>
      </c>
      <c r="C29" s="12"/>
      <c r="D29" s="26">
        <f>+D40</f>
        <v>9515</v>
      </c>
      <c r="E29" s="13">
        <f>SUM(E30:E40)</f>
        <v>10191</v>
      </c>
      <c r="F29" s="13">
        <v>19239</v>
      </c>
      <c r="G29" s="13">
        <v>19927</v>
      </c>
      <c r="H29" s="13">
        <f>+H40</f>
        <v>7756</v>
      </c>
      <c r="I29" s="13">
        <f>SUM(I30:I40)</f>
        <v>8218</v>
      </c>
      <c r="J29" s="13">
        <v>16086</v>
      </c>
      <c r="K29" s="13">
        <v>16586</v>
      </c>
      <c r="L29" s="13">
        <f>+L40</f>
        <v>1316</v>
      </c>
      <c r="M29" s="13">
        <f>SUM(M30:M40)</f>
        <v>1433</v>
      </c>
      <c r="N29" s="13">
        <v>2294</v>
      </c>
      <c r="O29" s="13">
        <v>2335</v>
      </c>
      <c r="P29" s="13">
        <f>+P40</f>
        <v>355</v>
      </c>
      <c r="Q29" s="13">
        <f>SUM(Q30:Q40)</f>
        <v>479</v>
      </c>
      <c r="R29" s="13">
        <v>740</v>
      </c>
      <c r="S29" s="13">
        <v>918</v>
      </c>
      <c r="T29" s="13">
        <f>+T40</f>
        <v>88</v>
      </c>
      <c r="U29" s="16">
        <f>SUM(U30:U40)</f>
        <v>61</v>
      </c>
      <c r="V29" s="13">
        <v>119</v>
      </c>
      <c r="W29" s="13">
        <v>88</v>
      </c>
      <c r="X29" s="13"/>
      <c r="Y29" s="1">
        <f>+Y40</f>
        <v>362</v>
      </c>
      <c r="Z29" s="1">
        <f>+Z40</f>
        <v>954</v>
      </c>
    </row>
    <row r="30" spans="1:23" ht="25.5" customHeight="1">
      <c r="A30" s="10"/>
      <c r="B30" s="18" t="s">
        <v>71</v>
      </c>
      <c r="C30" s="12"/>
      <c r="D30" s="16" t="s">
        <v>127</v>
      </c>
      <c r="E30" s="16" t="s">
        <v>127</v>
      </c>
      <c r="F30" s="13">
        <v>2698</v>
      </c>
      <c r="G30" s="13">
        <v>2785</v>
      </c>
      <c r="H30" s="16" t="s">
        <v>127</v>
      </c>
      <c r="I30" s="16" t="s">
        <v>127</v>
      </c>
      <c r="J30" s="13">
        <v>2365</v>
      </c>
      <c r="K30" s="13">
        <v>2456</v>
      </c>
      <c r="L30" s="16" t="s">
        <v>127</v>
      </c>
      <c r="M30" s="16" t="s">
        <v>127</v>
      </c>
      <c r="N30" s="13">
        <v>281</v>
      </c>
      <c r="O30" s="13">
        <v>282</v>
      </c>
      <c r="P30" s="16" t="s">
        <v>127</v>
      </c>
      <c r="Q30" s="16" t="s">
        <v>127</v>
      </c>
      <c r="R30" s="13">
        <v>44</v>
      </c>
      <c r="S30" s="13">
        <v>38</v>
      </c>
      <c r="T30" s="16" t="s">
        <v>127</v>
      </c>
      <c r="U30" s="16" t="s">
        <v>127</v>
      </c>
      <c r="V30" s="13">
        <v>8</v>
      </c>
      <c r="W30" s="13">
        <v>9</v>
      </c>
    </row>
    <row r="31" spans="1:23" ht="15.75" customHeight="1">
      <c r="A31" s="10"/>
      <c r="B31" s="18" t="s">
        <v>72</v>
      </c>
      <c r="C31" s="12"/>
      <c r="D31" s="16" t="s">
        <v>127</v>
      </c>
      <c r="E31" s="16" t="s">
        <v>127</v>
      </c>
      <c r="F31" s="13">
        <v>967</v>
      </c>
      <c r="G31" s="13">
        <v>1023</v>
      </c>
      <c r="H31" s="16" t="s">
        <v>127</v>
      </c>
      <c r="I31" s="16" t="s">
        <v>127</v>
      </c>
      <c r="J31" s="13">
        <v>851</v>
      </c>
      <c r="K31" s="13">
        <v>895</v>
      </c>
      <c r="L31" s="16" t="s">
        <v>127</v>
      </c>
      <c r="M31" s="16" t="s">
        <v>127</v>
      </c>
      <c r="N31" s="13">
        <v>90</v>
      </c>
      <c r="O31" s="13">
        <v>109</v>
      </c>
      <c r="P31" s="16" t="s">
        <v>127</v>
      </c>
      <c r="Q31" s="16" t="s">
        <v>127</v>
      </c>
      <c r="R31" s="13">
        <v>16</v>
      </c>
      <c r="S31" s="13">
        <v>15</v>
      </c>
      <c r="T31" s="16" t="s">
        <v>127</v>
      </c>
      <c r="U31" s="16" t="s">
        <v>127</v>
      </c>
      <c r="V31" s="13">
        <v>10</v>
      </c>
      <c r="W31" s="13">
        <v>4</v>
      </c>
    </row>
    <row r="32" spans="1:23" ht="15.75" customHeight="1">
      <c r="A32" s="10"/>
      <c r="B32" s="18" t="s">
        <v>73</v>
      </c>
      <c r="C32" s="12"/>
      <c r="D32" s="16" t="s">
        <v>127</v>
      </c>
      <c r="E32" s="16" t="s">
        <v>127</v>
      </c>
      <c r="F32" s="13">
        <v>1614</v>
      </c>
      <c r="G32" s="13">
        <v>1649</v>
      </c>
      <c r="H32" s="16" t="s">
        <v>127</v>
      </c>
      <c r="I32" s="16" t="s">
        <v>127</v>
      </c>
      <c r="J32" s="13">
        <v>1365</v>
      </c>
      <c r="K32" s="13">
        <v>1389</v>
      </c>
      <c r="L32" s="16" t="s">
        <v>127</v>
      </c>
      <c r="M32" s="16" t="s">
        <v>127</v>
      </c>
      <c r="N32" s="13">
        <v>125</v>
      </c>
      <c r="O32" s="13">
        <v>127</v>
      </c>
      <c r="P32" s="16" t="s">
        <v>127</v>
      </c>
      <c r="Q32" s="16" t="s">
        <v>127</v>
      </c>
      <c r="R32" s="13">
        <v>117</v>
      </c>
      <c r="S32" s="13">
        <v>131</v>
      </c>
      <c r="T32" s="16" t="s">
        <v>127</v>
      </c>
      <c r="U32" s="16" t="s">
        <v>127</v>
      </c>
      <c r="V32" s="13">
        <v>7</v>
      </c>
      <c r="W32" s="13">
        <v>2</v>
      </c>
    </row>
    <row r="33" spans="1:23" ht="15.75" customHeight="1">
      <c r="A33" s="10"/>
      <c r="B33" s="18" t="s">
        <v>74</v>
      </c>
      <c r="C33" s="12"/>
      <c r="D33" s="16" t="s">
        <v>127</v>
      </c>
      <c r="E33" s="16" t="s">
        <v>127</v>
      </c>
      <c r="F33" s="13">
        <v>1762</v>
      </c>
      <c r="G33" s="13">
        <v>1776</v>
      </c>
      <c r="H33" s="16" t="s">
        <v>127</v>
      </c>
      <c r="I33" s="16" t="s">
        <v>127</v>
      </c>
      <c r="J33" s="13">
        <v>1619</v>
      </c>
      <c r="K33" s="13">
        <v>1645</v>
      </c>
      <c r="L33" s="16" t="s">
        <v>127</v>
      </c>
      <c r="M33" s="16" t="s">
        <v>127</v>
      </c>
      <c r="N33" s="13">
        <v>111</v>
      </c>
      <c r="O33" s="13">
        <v>104</v>
      </c>
      <c r="P33" s="16" t="s">
        <v>127</v>
      </c>
      <c r="Q33" s="16" t="s">
        <v>127</v>
      </c>
      <c r="R33" s="13">
        <v>27</v>
      </c>
      <c r="S33" s="13">
        <v>26</v>
      </c>
      <c r="T33" s="16" t="s">
        <v>127</v>
      </c>
      <c r="U33" s="16" t="s">
        <v>127</v>
      </c>
      <c r="V33" s="13">
        <v>5</v>
      </c>
      <c r="W33" s="13">
        <v>1</v>
      </c>
    </row>
    <row r="34" spans="1:23" ht="15.75" customHeight="1">
      <c r="A34" s="10"/>
      <c r="B34" s="18" t="s">
        <v>75</v>
      </c>
      <c r="C34" s="12"/>
      <c r="D34" s="16" t="s">
        <v>127</v>
      </c>
      <c r="E34" s="16" t="s">
        <v>127</v>
      </c>
      <c r="F34" s="13">
        <v>1659</v>
      </c>
      <c r="G34" s="13">
        <v>1734</v>
      </c>
      <c r="H34" s="16" t="s">
        <v>127</v>
      </c>
      <c r="I34" s="16" t="s">
        <v>127</v>
      </c>
      <c r="J34" s="13">
        <v>1350</v>
      </c>
      <c r="K34" s="13">
        <v>1406</v>
      </c>
      <c r="L34" s="16" t="s">
        <v>127</v>
      </c>
      <c r="M34" s="16" t="s">
        <v>127</v>
      </c>
      <c r="N34" s="13">
        <v>234</v>
      </c>
      <c r="O34" s="13">
        <v>238</v>
      </c>
      <c r="P34" s="16" t="s">
        <v>127</v>
      </c>
      <c r="Q34" s="16" t="s">
        <v>127</v>
      </c>
      <c r="R34" s="13">
        <v>68</v>
      </c>
      <c r="S34" s="13">
        <v>82</v>
      </c>
      <c r="T34" s="16" t="s">
        <v>127</v>
      </c>
      <c r="U34" s="16" t="s">
        <v>127</v>
      </c>
      <c r="V34" s="13">
        <v>7</v>
      </c>
      <c r="W34" s="13">
        <v>8</v>
      </c>
    </row>
    <row r="35" spans="1:23" ht="25.5" customHeight="1">
      <c r="A35" s="10"/>
      <c r="B35" s="18" t="s">
        <v>76</v>
      </c>
      <c r="C35" s="12"/>
      <c r="D35" s="16" t="s">
        <v>127</v>
      </c>
      <c r="E35" s="16" t="s">
        <v>127</v>
      </c>
      <c r="F35" s="13">
        <v>1728</v>
      </c>
      <c r="G35" s="13">
        <v>1800</v>
      </c>
      <c r="H35" s="16" t="s">
        <v>127</v>
      </c>
      <c r="I35" s="16" t="s">
        <v>127</v>
      </c>
      <c r="J35" s="13">
        <v>1513</v>
      </c>
      <c r="K35" s="13">
        <v>1583</v>
      </c>
      <c r="L35" s="16" t="s">
        <v>127</v>
      </c>
      <c r="M35" s="16" t="s">
        <v>127</v>
      </c>
      <c r="N35" s="13">
        <v>170</v>
      </c>
      <c r="O35" s="13">
        <v>181</v>
      </c>
      <c r="P35" s="16" t="s">
        <v>127</v>
      </c>
      <c r="Q35" s="16" t="s">
        <v>127</v>
      </c>
      <c r="R35" s="13">
        <v>29</v>
      </c>
      <c r="S35" s="13">
        <v>29</v>
      </c>
      <c r="T35" s="16" t="s">
        <v>127</v>
      </c>
      <c r="U35" s="16" t="s">
        <v>127</v>
      </c>
      <c r="V35" s="13">
        <v>16</v>
      </c>
      <c r="W35" s="13">
        <v>7</v>
      </c>
    </row>
    <row r="36" spans="1:23" ht="15.75" customHeight="1">
      <c r="A36" s="10"/>
      <c r="B36" s="18" t="s">
        <v>77</v>
      </c>
      <c r="C36" s="12"/>
      <c r="D36" s="16" t="s">
        <v>127</v>
      </c>
      <c r="E36" s="16" t="s">
        <v>127</v>
      </c>
      <c r="F36" s="13">
        <v>2655</v>
      </c>
      <c r="G36" s="13">
        <v>2816</v>
      </c>
      <c r="H36" s="16" t="s">
        <v>127</v>
      </c>
      <c r="I36" s="16" t="s">
        <v>127</v>
      </c>
      <c r="J36" s="13">
        <v>2154</v>
      </c>
      <c r="K36" s="13">
        <v>2165</v>
      </c>
      <c r="L36" s="16" t="s">
        <v>127</v>
      </c>
      <c r="M36" s="16" t="s">
        <v>127</v>
      </c>
      <c r="N36" s="13">
        <v>358</v>
      </c>
      <c r="O36" s="13">
        <v>400</v>
      </c>
      <c r="P36" s="16" t="s">
        <v>127</v>
      </c>
      <c r="Q36" s="16" t="s">
        <v>127</v>
      </c>
      <c r="R36" s="13">
        <v>126</v>
      </c>
      <c r="S36" s="13">
        <v>233</v>
      </c>
      <c r="T36" s="16" t="s">
        <v>127</v>
      </c>
      <c r="U36" s="16" t="s">
        <v>127</v>
      </c>
      <c r="V36" s="13">
        <v>17</v>
      </c>
      <c r="W36" s="13">
        <v>18</v>
      </c>
    </row>
    <row r="37" spans="1:23" ht="15.75" customHeight="1">
      <c r="A37" s="10"/>
      <c r="B37" s="18" t="s">
        <v>78</v>
      </c>
      <c r="C37" s="12"/>
      <c r="D37" s="16" t="s">
        <v>127</v>
      </c>
      <c r="E37" s="16" t="s">
        <v>127</v>
      </c>
      <c r="F37" s="13">
        <v>1898</v>
      </c>
      <c r="G37" s="13">
        <v>1971</v>
      </c>
      <c r="H37" s="16" t="s">
        <v>127</v>
      </c>
      <c r="I37" s="16" t="s">
        <v>127</v>
      </c>
      <c r="J37" s="13">
        <v>1621</v>
      </c>
      <c r="K37" s="13">
        <v>1688</v>
      </c>
      <c r="L37" s="16" t="s">
        <v>127</v>
      </c>
      <c r="M37" s="16" t="s">
        <v>127</v>
      </c>
      <c r="N37" s="13">
        <v>190</v>
      </c>
      <c r="O37" s="13">
        <v>195</v>
      </c>
      <c r="P37" s="16" t="s">
        <v>127</v>
      </c>
      <c r="Q37" s="16" t="s">
        <v>127</v>
      </c>
      <c r="R37" s="13">
        <v>75</v>
      </c>
      <c r="S37" s="13">
        <v>77</v>
      </c>
      <c r="T37" s="16" t="s">
        <v>127</v>
      </c>
      <c r="U37" s="16" t="s">
        <v>127</v>
      </c>
      <c r="V37" s="13">
        <v>12</v>
      </c>
      <c r="W37" s="13">
        <v>11</v>
      </c>
    </row>
    <row r="38" spans="1:23" ht="15.75" customHeight="1">
      <c r="A38" s="10"/>
      <c r="B38" s="18" t="s">
        <v>79</v>
      </c>
      <c r="C38" s="12"/>
      <c r="D38" s="16" t="s">
        <v>127</v>
      </c>
      <c r="E38" s="16" t="s">
        <v>127</v>
      </c>
      <c r="F38" s="13">
        <v>2838</v>
      </c>
      <c r="G38" s="13">
        <v>2865</v>
      </c>
      <c r="H38" s="16" t="s">
        <v>127</v>
      </c>
      <c r="I38" s="16" t="s">
        <v>127</v>
      </c>
      <c r="J38" s="13">
        <v>2193</v>
      </c>
      <c r="K38" s="13">
        <v>2238</v>
      </c>
      <c r="L38" s="16" t="s">
        <v>127</v>
      </c>
      <c r="M38" s="16" t="s">
        <v>127</v>
      </c>
      <c r="N38" s="13">
        <v>428</v>
      </c>
      <c r="O38" s="13">
        <v>395</v>
      </c>
      <c r="P38" s="16" t="s">
        <v>127</v>
      </c>
      <c r="Q38" s="16" t="s">
        <v>127</v>
      </c>
      <c r="R38" s="13">
        <v>190</v>
      </c>
      <c r="S38" s="13">
        <v>208</v>
      </c>
      <c r="T38" s="16" t="s">
        <v>127</v>
      </c>
      <c r="U38" s="16" t="s">
        <v>127</v>
      </c>
      <c r="V38" s="13">
        <v>27</v>
      </c>
      <c r="W38" s="13">
        <v>24</v>
      </c>
    </row>
    <row r="39" spans="1:23" ht="15.75" customHeight="1">
      <c r="A39" s="10"/>
      <c r="B39" s="18" t="s">
        <v>80</v>
      </c>
      <c r="C39" s="12"/>
      <c r="D39" s="16" t="s">
        <v>127</v>
      </c>
      <c r="E39" s="16" t="s">
        <v>127</v>
      </c>
      <c r="F39" s="13">
        <v>1420</v>
      </c>
      <c r="G39" s="13">
        <v>1508</v>
      </c>
      <c r="H39" s="16" t="s">
        <v>127</v>
      </c>
      <c r="I39" s="16" t="s">
        <v>127</v>
      </c>
      <c r="J39" s="13">
        <v>1055</v>
      </c>
      <c r="K39" s="13">
        <v>1121</v>
      </c>
      <c r="L39" s="16" t="s">
        <v>127</v>
      </c>
      <c r="M39" s="16" t="s">
        <v>127</v>
      </c>
      <c r="N39" s="13">
        <v>307</v>
      </c>
      <c r="O39" s="13">
        <v>304</v>
      </c>
      <c r="P39" s="16" t="s">
        <v>127</v>
      </c>
      <c r="Q39" s="16" t="s">
        <v>127</v>
      </c>
      <c r="R39" s="13">
        <v>48</v>
      </c>
      <c r="S39" s="13">
        <v>79</v>
      </c>
      <c r="T39" s="16" t="s">
        <v>127</v>
      </c>
      <c r="U39" s="16" t="s">
        <v>127</v>
      </c>
      <c r="V39" s="13">
        <v>10</v>
      </c>
      <c r="W39" s="13">
        <v>4</v>
      </c>
    </row>
    <row r="40" spans="1:26" ht="25.5" customHeight="1">
      <c r="A40" s="10"/>
      <c r="B40" s="18" t="s">
        <v>94</v>
      </c>
      <c r="C40" s="12"/>
      <c r="D40" s="13">
        <f>+H40+L40+P40+T40</f>
        <v>9515</v>
      </c>
      <c r="E40" s="13">
        <v>10191</v>
      </c>
      <c r="F40" s="16" t="s">
        <v>128</v>
      </c>
      <c r="G40" s="16" t="s">
        <v>128</v>
      </c>
      <c r="H40" s="13">
        <v>7756</v>
      </c>
      <c r="I40" s="16">
        <v>8218</v>
      </c>
      <c r="J40" s="16" t="s">
        <v>128</v>
      </c>
      <c r="K40" s="16" t="s">
        <v>128</v>
      </c>
      <c r="L40" s="16">
        <f>+Y40+Z40</f>
        <v>1316</v>
      </c>
      <c r="M40" s="16">
        <v>1433</v>
      </c>
      <c r="N40" s="16" t="s">
        <v>128</v>
      </c>
      <c r="O40" s="16" t="s">
        <v>128</v>
      </c>
      <c r="P40" s="13">
        <v>355</v>
      </c>
      <c r="Q40" s="16">
        <v>479</v>
      </c>
      <c r="R40" s="16" t="s">
        <v>128</v>
      </c>
      <c r="S40" s="16" t="s">
        <v>128</v>
      </c>
      <c r="T40" s="13">
        <v>88</v>
      </c>
      <c r="U40" s="16">
        <v>61</v>
      </c>
      <c r="V40" s="16" t="s">
        <v>128</v>
      </c>
      <c r="W40" s="16" t="s">
        <v>128</v>
      </c>
      <c r="Y40" s="1">
        <v>362</v>
      </c>
      <c r="Z40" s="1">
        <v>954</v>
      </c>
    </row>
    <row r="41" spans="1:23" ht="47.25" customHeight="1">
      <c r="A41" s="10"/>
      <c r="B41" s="17" t="s">
        <v>81</v>
      </c>
      <c r="C41" s="12"/>
      <c r="D41" s="16" t="s">
        <v>128</v>
      </c>
      <c r="E41" s="16" t="s">
        <v>128</v>
      </c>
      <c r="F41" s="13">
        <v>10541</v>
      </c>
      <c r="G41" s="13">
        <v>10513</v>
      </c>
      <c r="H41" s="16" t="s">
        <v>128</v>
      </c>
      <c r="I41" s="16" t="s">
        <v>128</v>
      </c>
      <c r="J41" s="13">
        <v>8733</v>
      </c>
      <c r="K41" s="13">
        <v>8771</v>
      </c>
      <c r="L41" s="16" t="s">
        <v>128</v>
      </c>
      <c r="M41" s="16" t="s">
        <v>128</v>
      </c>
      <c r="N41" s="13">
        <v>1278</v>
      </c>
      <c r="O41" s="13">
        <v>1221</v>
      </c>
      <c r="P41" s="16" t="s">
        <v>128</v>
      </c>
      <c r="Q41" s="16" t="s">
        <v>128</v>
      </c>
      <c r="R41" s="13">
        <v>440</v>
      </c>
      <c r="S41" s="13">
        <v>448</v>
      </c>
      <c r="T41" s="16" t="s">
        <v>128</v>
      </c>
      <c r="U41" s="16" t="s">
        <v>128</v>
      </c>
      <c r="V41" s="13">
        <v>90</v>
      </c>
      <c r="W41" s="13">
        <v>73</v>
      </c>
    </row>
    <row r="42" spans="1:23" ht="25.5" customHeight="1">
      <c r="A42" s="10"/>
      <c r="B42" s="18" t="s">
        <v>82</v>
      </c>
      <c r="C42" s="12"/>
      <c r="D42" s="16" t="s">
        <v>128</v>
      </c>
      <c r="E42" s="16" t="s">
        <v>128</v>
      </c>
      <c r="F42" s="13">
        <v>4088</v>
      </c>
      <c r="G42" s="13">
        <v>4047</v>
      </c>
      <c r="H42" s="16" t="s">
        <v>128</v>
      </c>
      <c r="I42" s="16" t="s">
        <v>128</v>
      </c>
      <c r="J42" s="13">
        <v>3083</v>
      </c>
      <c r="K42" s="13">
        <v>3068</v>
      </c>
      <c r="L42" s="16" t="s">
        <v>128</v>
      </c>
      <c r="M42" s="16" t="s">
        <v>128</v>
      </c>
      <c r="N42" s="13">
        <v>645</v>
      </c>
      <c r="O42" s="13">
        <v>606</v>
      </c>
      <c r="P42" s="16" t="s">
        <v>128</v>
      </c>
      <c r="Q42" s="16" t="s">
        <v>128</v>
      </c>
      <c r="R42" s="13">
        <v>309</v>
      </c>
      <c r="S42" s="13">
        <v>348</v>
      </c>
      <c r="T42" s="16" t="s">
        <v>128</v>
      </c>
      <c r="U42" s="16" t="s">
        <v>128</v>
      </c>
      <c r="V42" s="13">
        <v>51</v>
      </c>
      <c r="W42" s="13">
        <v>25</v>
      </c>
    </row>
    <row r="43" spans="1:23" ht="15.75" customHeight="1">
      <c r="A43" s="10"/>
      <c r="B43" s="18" t="s">
        <v>83</v>
      </c>
      <c r="C43" s="12"/>
      <c r="D43" s="16" t="s">
        <v>128</v>
      </c>
      <c r="E43" s="16" t="s">
        <v>128</v>
      </c>
      <c r="F43" s="13">
        <v>2135</v>
      </c>
      <c r="G43" s="13">
        <v>2196</v>
      </c>
      <c r="H43" s="16" t="s">
        <v>128</v>
      </c>
      <c r="I43" s="16" t="s">
        <v>128</v>
      </c>
      <c r="J43" s="13">
        <v>1863</v>
      </c>
      <c r="K43" s="13">
        <v>1923</v>
      </c>
      <c r="L43" s="16" t="s">
        <v>128</v>
      </c>
      <c r="M43" s="16" t="s">
        <v>128</v>
      </c>
      <c r="N43" s="13">
        <v>204</v>
      </c>
      <c r="O43" s="13">
        <v>222</v>
      </c>
      <c r="P43" s="16" t="s">
        <v>128</v>
      </c>
      <c r="Q43" s="16" t="s">
        <v>128</v>
      </c>
      <c r="R43" s="13">
        <v>48</v>
      </c>
      <c r="S43" s="13">
        <v>35</v>
      </c>
      <c r="T43" s="16" t="s">
        <v>128</v>
      </c>
      <c r="U43" s="16" t="s">
        <v>128</v>
      </c>
      <c r="V43" s="13">
        <v>20</v>
      </c>
      <c r="W43" s="13">
        <v>16</v>
      </c>
    </row>
    <row r="44" spans="1:23" ht="15.75" customHeight="1">
      <c r="A44" s="10"/>
      <c r="B44" s="18" t="s">
        <v>84</v>
      </c>
      <c r="C44" s="12"/>
      <c r="D44" s="16" t="s">
        <v>128</v>
      </c>
      <c r="E44" s="16" t="s">
        <v>128</v>
      </c>
      <c r="F44" s="13">
        <v>2884</v>
      </c>
      <c r="G44" s="13">
        <v>2865</v>
      </c>
      <c r="H44" s="16" t="s">
        <v>128</v>
      </c>
      <c r="I44" s="16" t="s">
        <v>128</v>
      </c>
      <c r="J44" s="13">
        <v>2536</v>
      </c>
      <c r="K44" s="13">
        <v>2541</v>
      </c>
      <c r="L44" s="16" t="s">
        <v>128</v>
      </c>
      <c r="M44" s="16" t="s">
        <v>128</v>
      </c>
      <c r="N44" s="13">
        <v>270</v>
      </c>
      <c r="O44" s="13">
        <v>248</v>
      </c>
      <c r="P44" s="16" t="s">
        <v>128</v>
      </c>
      <c r="Q44" s="16" t="s">
        <v>128</v>
      </c>
      <c r="R44" s="13">
        <v>62</v>
      </c>
      <c r="S44" s="13">
        <v>51</v>
      </c>
      <c r="T44" s="16" t="s">
        <v>128</v>
      </c>
      <c r="U44" s="16" t="s">
        <v>128</v>
      </c>
      <c r="V44" s="13">
        <v>16</v>
      </c>
      <c r="W44" s="13">
        <v>25</v>
      </c>
    </row>
    <row r="45" spans="1:23" ht="15.75" customHeight="1">
      <c r="A45" s="10"/>
      <c r="B45" s="18" t="s">
        <v>85</v>
      </c>
      <c r="C45" s="12"/>
      <c r="D45" s="16" t="s">
        <v>128</v>
      </c>
      <c r="E45" s="16" t="s">
        <v>128</v>
      </c>
      <c r="F45" s="13">
        <v>1434</v>
      </c>
      <c r="G45" s="13">
        <v>1405</v>
      </c>
      <c r="H45" s="16" t="s">
        <v>128</v>
      </c>
      <c r="I45" s="16" t="s">
        <v>128</v>
      </c>
      <c r="J45" s="13">
        <v>1251</v>
      </c>
      <c r="K45" s="13">
        <v>1239</v>
      </c>
      <c r="L45" s="16" t="s">
        <v>128</v>
      </c>
      <c r="M45" s="16" t="s">
        <v>128</v>
      </c>
      <c r="N45" s="13">
        <v>159</v>
      </c>
      <c r="O45" s="13">
        <v>145</v>
      </c>
      <c r="P45" s="16" t="s">
        <v>128</v>
      </c>
      <c r="Q45" s="16" t="s">
        <v>128</v>
      </c>
      <c r="R45" s="13">
        <v>21</v>
      </c>
      <c r="S45" s="13">
        <v>14</v>
      </c>
      <c r="T45" s="16" t="s">
        <v>128</v>
      </c>
      <c r="U45" s="16" t="s">
        <v>128</v>
      </c>
      <c r="V45" s="13">
        <v>3</v>
      </c>
      <c r="W45" s="13">
        <v>7</v>
      </c>
    </row>
    <row r="46" spans="1:23" ht="47.25" customHeight="1">
      <c r="A46" s="10"/>
      <c r="B46" s="17" t="s">
        <v>86</v>
      </c>
      <c r="C46" s="12"/>
      <c r="D46" s="16" t="s">
        <v>128</v>
      </c>
      <c r="E46" s="16" t="s">
        <v>128</v>
      </c>
      <c r="F46" s="13">
        <v>14802</v>
      </c>
      <c r="G46" s="13">
        <v>14921</v>
      </c>
      <c r="H46" s="16" t="s">
        <v>128</v>
      </c>
      <c r="I46" s="16" t="s">
        <v>128</v>
      </c>
      <c r="J46" s="13">
        <v>10084</v>
      </c>
      <c r="K46" s="13">
        <v>10036</v>
      </c>
      <c r="L46" s="16" t="s">
        <v>128</v>
      </c>
      <c r="M46" s="16" t="s">
        <v>128</v>
      </c>
      <c r="N46" s="13">
        <v>3210</v>
      </c>
      <c r="O46" s="13">
        <v>3351</v>
      </c>
      <c r="P46" s="16" t="s">
        <v>128</v>
      </c>
      <c r="Q46" s="16" t="s">
        <v>128</v>
      </c>
      <c r="R46" s="13">
        <v>1376</v>
      </c>
      <c r="S46" s="13">
        <v>1433</v>
      </c>
      <c r="T46" s="16" t="s">
        <v>128</v>
      </c>
      <c r="U46" s="16" t="s">
        <v>128</v>
      </c>
      <c r="V46" s="13">
        <v>132</v>
      </c>
      <c r="W46" s="13">
        <v>101</v>
      </c>
    </row>
    <row r="47" spans="1:23" ht="25.5" customHeight="1">
      <c r="A47" s="10"/>
      <c r="B47" s="18" t="s">
        <v>87</v>
      </c>
      <c r="C47" s="12"/>
      <c r="D47" s="16" t="s">
        <v>128</v>
      </c>
      <c r="E47" s="16" t="s">
        <v>128</v>
      </c>
      <c r="F47" s="13">
        <v>5963</v>
      </c>
      <c r="G47" s="13">
        <v>6081</v>
      </c>
      <c r="H47" s="16" t="s">
        <v>128</v>
      </c>
      <c r="I47" s="16" t="s">
        <v>128</v>
      </c>
      <c r="J47" s="13">
        <v>3286</v>
      </c>
      <c r="K47" s="13">
        <v>3227</v>
      </c>
      <c r="L47" s="16" t="s">
        <v>128</v>
      </c>
      <c r="M47" s="16" t="s">
        <v>128</v>
      </c>
      <c r="N47" s="13">
        <v>1755</v>
      </c>
      <c r="O47" s="13">
        <v>1940</v>
      </c>
      <c r="P47" s="16" t="s">
        <v>128</v>
      </c>
      <c r="Q47" s="16" t="s">
        <v>128</v>
      </c>
      <c r="R47" s="13">
        <v>839</v>
      </c>
      <c r="S47" s="13">
        <v>859</v>
      </c>
      <c r="T47" s="16" t="s">
        <v>128</v>
      </c>
      <c r="U47" s="16" t="s">
        <v>128</v>
      </c>
      <c r="V47" s="13">
        <v>83</v>
      </c>
      <c r="W47" s="13">
        <v>55</v>
      </c>
    </row>
    <row r="48" spans="1:23" ht="15.75" customHeight="1">
      <c r="A48" s="10"/>
      <c r="B48" s="18" t="s">
        <v>88</v>
      </c>
      <c r="C48" s="12"/>
      <c r="D48" s="16" t="s">
        <v>128</v>
      </c>
      <c r="E48" s="16" t="s">
        <v>128</v>
      </c>
      <c r="F48" s="13">
        <v>2732</v>
      </c>
      <c r="G48" s="13">
        <v>2647</v>
      </c>
      <c r="H48" s="16" t="s">
        <v>128</v>
      </c>
      <c r="I48" s="16" t="s">
        <v>128</v>
      </c>
      <c r="J48" s="13">
        <v>2100</v>
      </c>
      <c r="K48" s="13">
        <v>2036</v>
      </c>
      <c r="L48" s="16" t="s">
        <v>128</v>
      </c>
      <c r="M48" s="16" t="s">
        <v>128</v>
      </c>
      <c r="N48" s="13">
        <v>522</v>
      </c>
      <c r="O48" s="13">
        <v>499</v>
      </c>
      <c r="P48" s="16" t="s">
        <v>128</v>
      </c>
      <c r="Q48" s="16" t="s">
        <v>128</v>
      </c>
      <c r="R48" s="13">
        <v>92</v>
      </c>
      <c r="S48" s="13">
        <v>104</v>
      </c>
      <c r="T48" s="16" t="s">
        <v>128</v>
      </c>
      <c r="U48" s="16" t="s">
        <v>128</v>
      </c>
      <c r="V48" s="13">
        <v>18</v>
      </c>
      <c r="W48" s="13">
        <v>8</v>
      </c>
    </row>
    <row r="49" spans="1:23" ht="15.75" customHeight="1">
      <c r="A49" s="10"/>
      <c r="B49" s="18" t="s">
        <v>89</v>
      </c>
      <c r="C49" s="12"/>
      <c r="D49" s="16" t="s">
        <v>128</v>
      </c>
      <c r="E49" s="16" t="s">
        <v>128</v>
      </c>
      <c r="F49" s="13">
        <v>1536</v>
      </c>
      <c r="G49" s="13">
        <v>1531</v>
      </c>
      <c r="H49" s="16" t="s">
        <v>128</v>
      </c>
      <c r="I49" s="16" t="s">
        <v>128</v>
      </c>
      <c r="J49" s="13">
        <v>1181</v>
      </c>
      <c r="K49" s="13">
        <v>1215</v>
      </c>
      <c r="L49" s="16" t="s">
        <v>128</v>
      </c>
      <c r="M49" s="16" t="s">
        <v>128</v>
      </c>
      <c r="N49" s="13">
        <v>261</v>
      </c>
      <c r="O49" s="13">
        <v>229</v>
      </c>
      <c r="P49" s="16" t="s">
        <v>128</v>
      </c>
      <c r="Q49" s="16" t="s">
        <v>128</v>
      </c>
      <c r="R49" s="13">
        <v>88</v>
      </c>
      <c r="S49" s="13">
        <v>83</v>
      </c>
      <c r="T49" s="16" t="s">
        <v>128</v>
      </c>
      <c r="U49" s="16" t="s">
        <v>128</v>
      </c>
      <c r="V49" s="13">
        <v>6</v>
      </c>
      <c r="W49" s="13">
        <v>4</v>
      </c>
    </row>
    <row r="50" spans="1:23" ht="15.75" customHeight="1">
      <c r="A50" s="10"/>
      <c r="B50" s="18" t="s">
        <v>90</v>
      </c>
      <c r="C50" s="12"/>
      <c r="D50" s="16" t="s">
        <v>128</v>
      </c>
      <c r="E50" s="16" t="s">
        <v>128</v>
      </c>
      <c r="F50" s="13">
        <v>1024</v>
      </c>
      <c r="G50" s="13">
        <v>1060</v>
      </c>
      <c r="H50" s="16" t="s">
        <v>128</v>
      </c>
      <c r="I50" s="16" t="s">
        <v>128</v>
      </c>
      <c r="J50" s="13">
        <v>830</v>
      </c>
      <c r="K50" s="13">
        <v>845</v>
      </c>
      <c r="L50" s="16" t="s">
        <v>128</v>
      </c>
      <c r="M50" s="16" t="s">
        <v>128</v>
      </c>
      <c r="N50" s="13">
        <v>144</v>
      </c>
      <c r="O50" s="13">
        <v>177</v>
      </c>
      <c r="P50" s="16" t="s">
        <v>128</v>
      </c>
      <c r="Q50" s="16" t="s">
        <v>128</v>
      </c>
      <c r="R50" s="13">
        <v>39</v>
      </c>
      <c r="S50" s="13">
        <v>32</v>
      </c>
      <c r="T50" s="16" t="s">
        <v>128</v>
      </c>
      <c r="U50" s="16" t="s">
        <v>128</v>
      </c>
      <c r="V50" s="13">
        <v>11</v>
      </c>
      <c r="W50" s="13">
        <v>6</v>
      </c>
    </row>
    <row r="51" spans="1:23" ht="15.75" customHeight="1">
      <c r="A51" s="10"/>
      <c r="B51" s="18" t="s">
        <v>91</v>
      </c>
      <c r="C51" s="12"/>
      <c r="D51" s="16" t="s">
        <v>128</v>
      </c>
      <c r="E51" s="16" t="s">
        <v>128</v>
      </c>
      <c r="F51" s="13">
        <v>1677</v>
      </c>
      <c r="G51" s="13">
        <v>1677</v>
      </c>
      <c r="H51" s="16" t="s">
        <v>128</v>
      </c>
      <c r="I51" s="16" t="s">
        <v>128</v>
      </c>
      <c r="J51" s="13">
        <v>1333</v>
      </c>
      <c r="K51" s="13">
        <v>1346</v>
      </c>
      <c r="L51" s="16" t="s">
        <v>128</v>
      </c>
      <c r="M51" s="16" t="s">
        <v>128</v>
      </c>
      <c r="N51" s="13">
        <v>241</v>
      </c>
      <c r="O51" s="13">
        <v>197</v>
      </c>
      <c r="P51" s="16" t="s">
        <v>128</v>
      </c>
      <c r="Q51" s="16" t="s">
        <v>128</v>
      </c>
      <c r="R51" s="13">
        <v>99</v>
      </c>
      <c r="S51" s="13">
        <v>120</v>
      </c>
      <c r="T51" s="16" t="s">
        <v>128</v>
      </c>
      <c r="U51" s="16" t="s">
        <v>128</v>
      </c>
      <c r="V51" s="13">
        <v>4</v>
      </c>
      <c r="W51" s="13">
        <v>14</v>
      </c>
    </row>
    <row r="52" spans="1:23" ht="24.75" customHeight="1" thickBot="1">
      <c r="A52" s="3"/>
      <c r="B52" s="27" t="s">
        <v>92</v>
      </c>
      <c r="C52" s="19"/>
      <c r="D52" s="28" t="s">
        <v>128</v>
      </c>
      <c r="E52" s="27" t="s">
        <v>128</v>
      </c>
      <c r="F52" s="29">
        <v>1870</v>
      </c>
      <c r="G52" s="29">
        <v>1925</v>
      </c>
      <c r="H52" s="27" t="s">
        <v>128</v>
      </c>
      <c r="I52" s="27" t="s">
        <v>128</v>
      </c>
      <c r="J52" s="29">
        <v>1354</v>
      </c>
      <c r="K52" s="29">
        <v>1367</v>
      </c>
      <c r="L52" s="27" t="s">
        <v>128</v>
      </c>
      <c r="M52" s="27" t="s">
        <v>128</v>
      </c>
      <c r="N52" s="29">
        <v>287</v>
      </c>
      <c r="O52" s="29">
        <v>309</v>
      </c>
      <c r="P52" s="27" t="s">
        <v>128</v>
      </c>
      <c r="Q52" s="27" t="s">
        <v>128</v>
      </c>
      <c r="R52" s="29">
        <v>219</v>
      </c>
      <c r="S52" s="29">
        <v>235</v>
      </c>
      <c r="T52" s="27" t="s">
        <v>128</v>
      </c>
      <c r="U52" s="27" t="s">
        <v>128</v>
      </c>
      <c r="V52" s="29">
        <v>10</v>
      </c>
      <c r="W52" s="29">
        <v>14</v>
      </c>
    </row>
    <row r="53" ht="15" customHeight="1">
      <c r="B53" s="1" t="s">
        <v>101</v>
      </c>
    </row>
    <row r="54" ht="15.75" customHeight="1"/>
  </sheetData>
  <mergeCells count="6">
    <mergeCell ref="P3:S3"/>
    <mergeCell ref="T3:W3"/>
    <mergeCell ref="B3:B4"/>
    <mergeCell ref="D3:G3"/>
    <mergeCell ref="H3:K3"/>
    <mergeCell ref="L3:O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colBreaks count="2" manualBreakCount="2">
    <brk id="11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2012-10-24T09:00:42Z</cp:lastPrinted>
  <dcterms:modified xsi:type="dcterms:W3CDTF">2012-10-24T09:03:53Z</dcterms:modified>
  <cp:category/>
  <cp:version/>
  <cp:contentType/>
  <cp:contentStatus/>
</cp:coreProperties>
</file>