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'神道系～仏教系'!$A$1:$AA$58</definedName>
    <definedName name="_xlnm.Print_Area" localSheetId="1">'仏教系～キリスト、その他'!$A$1:$Z$69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<sst xmlns="http://schemas.openxmlformats.org/spreadsheetml/2006/main" count="1105" uniqueCount="125">
  <si>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</si>
  <si>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</si>
  <si>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</si>
  <si>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</si>
  <si>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</si>
  <si>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</si>
  <si>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</si>
  <si>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</si>
  <si>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</si>
  <si>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</si>
  <si>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岐</t>
  </si>
  <si>
    <t>保</t>
  </si>
  <si>
    <t>杵</t>
  </si>
  <si>
    <t>部</t>
  </si>
  <si>
    <t>総数</t>
  </si>
  <si>
    <t>神道系</t>
  </si>
  <si>
    <t>仏教系</t>
  </si>
  <si>
    <t>キリスト教系</t>
  </si>
  <si>
    <t>カトリック長崎大司教区</t>
  </si>
  <si>
    <t>その他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</si>
  <si>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</si>
  <si>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</si>
  <si>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</si>
  <si>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</si>
  <si>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</si>
  <si>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</si>
  <si>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</si>
  <si>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</si>
  <si>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</si>
  <si>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</si>
  <si>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北松浦郡</t>
  </si>
  <si>
    <t>南松浦郡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</si>
  <si>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</si>
  <si>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</si>
  <si>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</si>
  <si>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</si>
  <si>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</si>
  <si>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</si>
  <si>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</si>
  <si>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</si>
  <si>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</si>
  <si>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</si>
  <si>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（各年 4月 1日現在）</t>
  </si>
  <si>
    <t>雲仙市</t>
  </si>
  <si>
    <t>南島原市</t>
  </si>
  <si>
    <t>東彼杵郡</t>
  </si>
  <si>
    <t>-</t>
  </si>
  <si>
    <t>-</t>
  </si>
  <si>
    <t>-</t>
  </si>
  <si>
    <t>光明念仏身語聖宗</t>
  </si>
  <si>
    <t>日本山妙法寺大僧伽</t>
  </si>
  <si>
    <t>-</t>
  </si>
  <si>
    <t>-</t>
  </si>
  <si>
    <t>神社</t>
  </si>
  <si>
    <t>その他</t>
  </si>
  <si>
    <t>黒住教</t>
  </si>
  <si>
    <t>扶桑教</t>
  </si>
  <si>
    <t>実行教</t>
  </si>
  <si>
    <t>大本</t>
  </si>
  <si>
    <t>金光教</t>
  </si>
  <si>
    <t>誠光教</t>
  </si>
  <si>
    <t>皇教本院派</t>
  </si>
  <si>
    <t>明治教</t>
  </si>
  <si>
    <t>神理教</t>
  </si>
  <si>
    <t>御嶽教</t>
  </si>
  <si>
    <t>至誠真柱教</t>
  </si>
  <si>
    <t>日月神一条</t>
  </si>
  <si>
    <t>大和教団</t>
  </si>
  <si>
    <t>神社本庁</t>
  </si>
  <si>
    <t>天台宗</t>
  </si>
  <si>
    <t>真言宗御室派</t>
  </si>
  <si>
    <t>東寺真言宗</t>
  </si>
  <si>
    <t>真言宗善通寺派</t>
  </si>
  <si>
    <t>高野山真言宗</t>
  </si>
  <si>
    <t>真言宗醍醐派</t>
  </si>
  <si>
    <t>真言宗霊雲寺派</t>
  </si>
  <si>
    <t>真言宗大覚寺派</t>
  </si>
  <si>
    <t>真言宗智山派</t>
  </si>
  <si>
    <t>浄土宗</t>
  </si>
  <si>
    <t>正法寺門法華宗</t>
  </si>
  <si>
    <t>曹洞宗</t>
  </si>
  <si>
    <t>臨済宗建仁寺派</t>
  </si>
  <si>
    <t>臨済宗南禅寺派</t>
  </si>
  <si>
    <t>臨済宗大徳寺派</t>
  </si>
  <si>
    <t>臨済宗妙心寺派</t>
  </si>
  <si>
    <t>浄土真宗本願寺派</t>
  </si>
  <si>
    <t>真宗大谷派</t>
  </si>
  <si>
    <t>真宗高田派</t>
  </si>
  <si>
    <t>真宗興正派</t>
  </si>
  <si>
    <t>真宗仏光寺派</t>
  </si>
  <si>
    <t>真宗木辺派</t>
  </si>
  <si>
    <t>日蓮宗</t>
  </si>
  <si>
    <t>日蓮正宗</t>
  </si>
  <si>
    <t>本門仏立宗</t>
  </si>
  <si>
    <t>黄檗宗</t>
  </si>
  <si>
    <t>生長の家</t>
  </si>
  <si>
    <t>ＰＬ教団</t>
  </si>
  <si>
    <t>天理教</t>
  </si>
  <si>
    <t>救世主教</t>
  </si>
  <si>
    <t>日本ナザレン教団</t>
  </si>
  <si>
    <t>日本バプテスト連 盟</t>
  </si>
  <si>
    <t>日本聖公会</t>
  </si>
  <si>
    <t>日本福音ルーテル教会</t>
  </si>
  <si>
    <t>金峯山修験本宗</t>
  </si>
  <si>
    <t>最上稲荷教</t>
  </si>
  <si>
    <t>一切宗</t>
  </si>
  <si>
    <t>法　華　宗（本門流）</t>
  </si>
  <si>
    <t>単　　立（仏教）</t>
  </si>
  <si>
    <t>単　　立(諸教）</t>
  </si>
  <si>
    <t>日本基督教団</t>
  </si>
  <si>
    <t>日本キリスト協会</t>
  </si>
  <si>
    <t>活水基督教団</t>
  </si>
  <si>
    <t>-</t>
  </si>
  <si>
    <t>単立(神社）</t>
  </si>
  <si>
    <r>
      <t>単立</t>
    </r>
    <r>
      <rPr>
        <sz val="10"/>
        <color indexed="8"/>
        <rFont val="ＭＳ 明朝"/>
        <family val="1"/>
      </rPr>
      <t>(神道・その他）</t>
    </r>
  </si>
  <si>
    <r>
      <t>単立</t>
    </r>
    <r>
      <rPr>
        <sz val="10"/>
        <color indexed="8"/>
        <rFont val="ＭＳ 明朝"/>
        <family val="1"/>
      </rPr>
      <t>(ｷﾘｽﾄ教・ｶﾄﾘｯｸ)</t>
    </r>
  </si>
  <si>
    <r>
      <t>単立</t>
    </r>
    <r>
      <rPr>
        <sz val="10"/>
        <color indexed="8"/>
        <rFont val="ＭＳ 明朝"/>
        <family val="1"/>
      </rPr>
      <t>（ｷﾘｽﾄ教・新教）</t>
    </r>
  </si>
  <si>
    <t>２２６　  　  宗　　　　　　　　　　教</t>
  </si>
  <si>
    <t>日蓮宗不受不施派</t>
  </si>
  <si>
    <r>
      <t>　　　　法　　　　　　　　　　人　　　　　　　</t>
    </r>
    <r>
      <rPr>
        <sz val="12"/>
        <color indexed="8"/>
        <rFont val="ＭＳ 明朝"/>
        <family val="1"/>
      </rPr>
      <t>（平成22年）　　</t>
    </r>
  </si>
  <si>
    <t>佐</t>
  </si>
  <si>
    <t xml:space="preserve"> 資料  県学事振興室調</t>
  </si>
  <si>
    <t>区分</t>
  </si>
  <si>
    <t>修験宗</t>
  </si>
  <si>
    <t>中山真語正宗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</si>
</sst>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shrinkToFit="1"/>
    </xf>
    <xf numFmtId="181" fontId="5" fillId="0" borderId="0" xfId="15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/>
    </xf>
    <xf numFmtId="181" fontId="5" fillId="0" borderId="8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6" fillId="0" borderId="0" xfId="15" applyFont="1" applyFill="1" applyBorder="1" applyAlignment="1">
      <alignment/>
    </xf>
    <xf numFmtId="181" fontId="11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vertical="distributed" textRotation="255"/>
    </xf>
    <xf numFmtId="0" fontId="12" fillId="0" borderId="10" xfId="0" applyFont="1" applyFill="1" applyBorder="1" applyAlignment="1">
      <alignment vertical="distributed" textRotation="255"/>
    </xf>
    <xf numFmtId="0" fontId="12" fillId="0" borderId="11" xfId="0" applyFont="1" applyFill="1" applyBorder="1" applyAlignment="1">
      <alignment vertical="distributed" textRotation="255"/>
    </xf>
    <xf numFmtId="181" fontId="5" fillId="0" borderId="0" xfId="15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181" fontId="5" fillId="0" borderId="2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11" xfId="0" applyFont="1" applyFill="1" applyBorder="1" applyAlignment="1">
      <alignment horizontal="center" vertical="distributed" textRotation="255"/>
    </xf>
    <xf numFmtId="181" fontId="5" fillId="0" borderId="13" xfId="15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8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shrinkToFit="1"/>
    </xf>
    <xf numFmtId="181" fontId="5" fillId="0" borderId="9" xfId="15" applyFont="1" applyFill="1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181" fontId="5" fillId="0" borderId="13" xfId="15" applyFont="1" applyFill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view="pageBreakPreview" zoomScale="85" zoomScaleNormal="75" zoomScaleSheetLayoutView="8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1" sqref="D1"/>
    </sheetView>
  </sheetViews>
  <sheetFormatPr defaultColWidth="8.625" defaultRowHeight="12.75"/>
  <cols>
    <col min="1" max="2" width="1.75390625" style="1" customWidth="1"/>
    <col min="3" max="3" width="3.375" style="1" customWidth="1"/>
    <col min="4" max="4" width="20.875" style="1" customWidth="1"/>
    <col min="5" max="5" width="0.875" style="1" customWidth="1"/>
    <col min="6" max="8" width="7.875" style="1" customWidth="1"/>
    <col min="9" max="9" width="7.75390625" style="1" customWidth="1"/>
    <col min="10" max="10" width="4.87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7.625" style="1" customWidth="1"/>
    <col min="32" max="32" width="7.37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4:42" ht="24">
      <c r="D1" s="26"/>
      <c r="E1" s="2"/>
      <c r="F1" s="2"/>
      <c r="G1" s="2"/>
      <c r="H1" s="2"/>
      <c r="I1" s="3" t="s">
        <v>117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.75" customHeight="1" thickBot="1">
      <c r="A2" s="6"/>
      <c r="B2" s="6" t="s">
        <v>42</v>
      </c>
      <c r="C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"/>
      <c r="AP2" s="4"/>
    </row>
    <row r="3" spans="1:42" ht="15.75" customHeight="1">
      <c r="A3" s="48" t="s">
        <v>3</v>
      </c>
      <c r="B3" s="48"/>
      <c r="C3" s="48"/>
      <c r="D3" s="48"/>
      <c r="E3" s="10"/>
      <c r="F3" s="11" t="s">
        <v>32</v>
      </c>
      <c r="G3" s="11"/>
      <c r="H3" s="11"/>
      <c r="I3" s="45" t="s">
        <v>22</v>
      </c>
      <c r="J3" s="45" t="s">
        <v>23</v>
      </c>
      <c r="K3" s="45" t="s">
        <v>24</v>
      </c>
      <c r="L3" s="45" t="s">
        <v>25</v>
      </c>
      <c r="M3" s="45" t="s">
        <v>26</v>
      </c>
      <c r="N3" s="45" t="s">
        <v>27</v>
      </c>
      <c r="O3" s="45" t="s">
        <v>28</v>
      </c>
      <c r="P3" s="45" t="s">
        <v>38</v>
      </c>
      <c r="Q3" s="45" t="s">
        <v>39</v>
      </c>
      <c r="R3" s="45" t="s">
        <v>35</v>
      </c>
      <c r="S3" s="45" t="s">
        <v>36</v>
      </c>
      <c r="T3" s="45" t="s">
        <v>40</v>
      </c>
      <c r="U3" s="45" t="s">
        <v>41</v>
      </c>
      <c r="V3" s="45" t="s">
        <v>43</v>
      </c>
      <c r="W3" s="45" t="s">
        <v>44</v>
      </c>
      <c r="X3" s="45" t="s">
        <v>29</v>
      </c>
      <c r="Y3" s="45" t="s">
        <v>45</v>
      </c>
      <c r="Z3" s="45" t="s">
        <v>30</v>
      </c>
      <c r="AA3" s="52" t="s">
        <v>31</v>
      </c>
      <c r="AB3" s="4"/>
      <c r="AC3" s="4"/>
      <c r="AD3" s="4"/>
      <c r="AE3" s="43"/>
      <c r="AF3" s="4"/>
      <c r="AG3" s="43"/>
      <c r="AH3" s="43"/>
      <c r="AI3" s="43"/>
      <c r="AJ3" s="4"/>
      <c r="AK3" s="43"/>
      <c r="AL3" s="4"/>
      <c r="AM3" s="44"/>
      <c r="AN3" s="43"/>
      <c r="AO3" s="43"/>
      <c r="AP3" s="4"/>
    </row>
    <row r="4" spans="1:42" ht="15.75" customHeight="1">
      <c r="A4" s="43"/>
      <c r="B4" s="43"/>
      <c r="C4" s="43"/>
      <c r="D4" s="43"/>
      <c r="E4" s="10"/>
      <c r="F4" s="11" t="s">
        <v>33</v>
      </c>
      <c r="G4" s="11"/>
      <c r="H4" s="11"/>
      <c r="I4" s="46"/>
      <c r="J4" s="46"/>
      <c r="K4" s="46" t="s">
        <v>20</v>
      </c>
      <c r="L4" s="50" t="s">
        <v>4</v>
      </c>
      <c r="M4" s="46" t="s">
        <v>5</v>
      </c>
      <c r="N4" s="46" t="s">
        <v>6</v>
      </c>
      <c r="O4" s="46" t="s">
        <v>7</v>
      </c>
      <c r="P4" s="46" t="s">
        <v>7</v>
      </c>
      <c r="Q4" s="46" t="s">
        <v>7</v>
      </c>
      <c r="R4" s="46" t="s">
        <v>7</v>
      </c>
      <c r="S4" s="46" t="s">
        <v>7</v>
      </c>
      <c r="T4" s="46" t="s">
        <v>7</v>
      </c>
      <c r="U4" s="46" t="s">
        <v>10</v>
      </c>
      <c r="V4" s="46" t="s">
        <v>10</v>
      </c>
      <c r="W4" s="46" t="s">
        <v>9</v>
      </c>
      <c r="X4" s="46" t="s">
        <v>9</v>
      </c>
      <c r="Y4" s="46" t="s">
        <v>9</v>
      </c>
      <c r="Z4" s="46" t="s">
        <v>2</v>
      </c>
      <c r="AA4" s="53" t="s">
        <v>2</v>
      </c>
      <c r="AB4" s="4"/>
      <c r="AC4" s="4"/>
      <c r="AD4" s="4"/>
      <c r="AE4" s="43"/>
      <c r="AF4" s="4"/>
      <c r="AG4" s="43"/>
      <c r="AH4" s="43"/>
      <c r="AI4" s="43"/>
      <c r="AJ4" s="4"/>
      <c r="AK4" s="43"/>
      <c r="AL4" s="4"/>
      <c r="AM4" s="44"/>
      <c r="AN4" s="43"/>
      <c r="AO4" s="43"/>
      <c r="AP4" s="4"/>
    </row>
    <row r="5" spans="1:42" ht="15.75" customHeight="1">
      <c r="A5" s="43"/>
      <c r="B5" s="43"/>
      <c r="C5" s="43"/>
      <c r="D5" s="43"/>
      <c r="E5" s="10"/>
      <c r="F5" s="11">
        <v>20</v>
      </c>
      <c r="G5" s="11">
        <v>21</v>
      </c>
      <c r="H5" s="11">
        <v>22</v>
      </c>
      <c r="I5" s="46"/>
      <c r="J5" s="46"/>
      <c r="K5" s="46"/>
      <c r="L5" s="50" t="s">
        <v>11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 t="s">
        <v>12</v>
      </c>
      <c r="X5" s="46" t="s">
        <v>12</v>
      </c>
      <c r="Y5" s="46" t="s">
        <v>12</v>
      </c>
      <c r="Z5" s="46" t="s">
        <v>8</v>
      </c>
      <c r="AA5" s="53" t="s">
        <v>8</v>
      </c>
      <c r="AB5" s="4"/>
      <c r="AC5" s="4"/>
      <c r="AD5" s="4"/>
      <c r="AE5" s="12"/>
      <c r="AF5" s="4"/>
      <c r="AG5" s="12"/>
      <c r="AH5" s="12"/>
      <c r="AI5" s="13"/>
      <c r="AJ5" s="4"/>
      <c r="AK5" s="12"/>
      <c r="AL5" s="4"/>
      <c r="AM5" s="8"/>
      <c r="AN5" s="12"/>
      <c r="AO5" s="12"/>
      <c r="AP5" s="4"/>
    </row>
    <row r="6" spans="1:42" ht="15.75" customHeight="1">
      <c r="A6" s="49"/>
      <c r="B6" s="49"/>
      <c r="C6" s="49"/>
      <c r="D6" s="49"/>
      <c r="E6" s="14"/>
      <c r="F6" s="15" t="s">
        <v>34</v>
      </c>
      <c r="G6" s="15"/>
      <c r="H6" s="15"/>
      <c r="I6" s="47"/>
      <c r="J6" s="47" t="s">
        <v>13</v>
      </c>
      <c r="K6" s="47" t="s">
        <v>21</v>
      </c>
      <c r="L6" s="51" t="s">
        <v>0</v>
      </c>
      <c r="M6" s="47" t="s">
        <v>0</v>
      </c>
      <c r="N6" s="47" t="s">
        <v>0</v>
      </c>
      <c r="O6" s="47" t="s">
        <v>0</v>
      </c>
      <c r="P6" s="47" t="s">
        <v>0</v>
      </c>
      <c r="Q6" s="47" t="s">
        <v>0</v>
      </c>
      <c r="R6" s="47" t="s">
        <v>0</v>
      </c>
      <c r="S6" s="47" t="s">
        <v>0</v>
      </c>
      <c r="T6" s="47" t="s">
        <v>0</v>
      </c>
      <c r="U6" s="47" t="s">
        <v>1</v>
      </c>
      <c r="V6" s="47" t="s">
        <v>1</v>
      </c>
      <c r="W6" s="47" t="s">
        <v>1</v>
      </c>
      <c r="X6" s="47" t="s">
        <v>1</v>
      </c>
      <c r="Y6" s="47" t="s">
        <v>1</v>
      </c>
      <c r="Z6" s="47" t="s">
        <v>1</v>
      </c>
      <c r="AA6" s="54" t="s">
        <v>1</v>
      </c>
      <c r="AB6" s="4"/>
      <c r="AC6" s="4"/>
      <c r="AD6" s="4"/>
      <c r="AE6" s="16"/>
      <c r="AF6" s="4"/>
      <c r="AG6" s="4"/>
      <c r="AH6" s="4"/>
      <c r="AI6" s="4"/>
      <c r="AJ6" s="4"/>
      <c r="AK6" s="13"/>
      <c r="AL6" s="4"/>
      <c r="AM6" s="4"/>
      <c r="AN6" s="4"/>
      <c r="AO6" s="17"/>
      <c r="AP6" s="4"/>
    </row>
    <row r="7" spans="1:42" ht="31.5" customHeight="1">
      <c r="A7" s="39" t="s">
        <v>14</v>
      </c>
      <c r="B7" s="39"/>
      <c r="C7" s="40"/>
      <c r="D7" s="40"/>
      <c r="E7" s="10"/>
      <c r="F7" s="30">
        <v>2345</v>
      </c>
      <c r="G7" s="30">
        <v>2339</v>
      </c>
      <c r="H7" s="30">
        <f>SUM(I7:J7)</f>
        <v>2338</v>
      </c>
      <c r="I7" s="30">
        <f>SUM(I8,I27,'仏教系～キリスト、その他'!H13,'仏教系～キリスト、その他'!H24)</f>
        <v>2095</v>
      </c>
      <c r="J7" s="30">
        <f>SUM(J8,J27,'仏教系～キリスト、その他'!I13,'仏教系～キリスト、その他'!I24)</f>
        <v>243</v>
      </c>
      <c r="K7" s="30">
        <f>SUM(K8,K27,'仏教系～キリスト、その他'!J13,'仏教系～キリスト、その他'!J24)</f>
        <v>364</v>
      </c>
      <c r="L7" s="30">
        <f>SUM(L8,L27,'仏教系～キリスト、その他'!K13,'仏教系～キリスト、その他'!K24)</f>
        <v>343</v>
      </c>
      <c r="M7" s="30">
        <f>SUM(M8,M27,'仏教系～キリスト、その他'!L13,'仏教系～キリスト、その他'!L24)</f>
        <v>67</v>
      </c>
      <c r="N7" s="30">
        <f>SUM(N8,N27,'仏教系～キリスト、その他'!M13,'仏教系～キリスト、その他'!M24)</f>
        <v>145</v>
      </c>
      <c r="O7" s="30">
        <v>56</v>
      </c>
      <c r="P7" s="30">
        <f>SUM(P8,P27,'仏教系～キリスト、その他'!O13,'仏教系～キリスト、その他'!O24)</f>
        <v>162</v>
      </c>
      <c r="Q7" s="30">
        <f>SUM(Q8,Q27,'仏教系～キリスト、その他'!P13,'仏教系～キリスト、その他'!P24)</f>
        <v>93</v>
      </c>
      <c r="R7" s="30">
        <f>SUM(R8,R27,'仏教系～キリスト、その他'!Q13,'仏教系～キリスト、その他'!Q24)</f>
        <v>230</v>
      </c>
      <c r="S7" s="30">
        <f>SUM(S8,S27,'仏教系～キリスト、その他'!R13,'仏教系～キリスト、その他'!R24)</f>
        <v>208</v>
      </c>
      <c r="T7" s="30">
        <f>SUM(T8,T27,'仏教系～キリスト、その他'!S13,'仏教系～キリスト、その他'!S24)</f>
        <v>142</v>
      </c>
      <c r="U7" s="30">
        <f>SUM(U8,U27,'仏教系～キリスト、その他'!T13,'仏教系～キリスト、その他'!T24)</f>
        <v>78</v>
      </c>
      <c r="V7" s="30">
        <f>SUM(V8,V27,'仏教系～キリスト、その他'!U13,'仏教系～キリスト、その他'!U24)</f>
        <v>117</v>
      </c>
      <c r="W7" s="30">
        <f>SUM(W8,W27,'仏教系～キリスト、その他'!V13,'仏教系～キリスト、その他'!V24)</f>
        <v>90</v>
      </c>
      <c r="X7" s="30">
        <f>SUM(X8,X27,'仏教系～キリスト、その他'!W13,'仏教系～キリスト、その他'!W24)</f>
        <v>23</v>
      </c>
      <c r="Y7" s="30">
        <f>SUM(Y8,Y27,'仏教系～キリスト、その他'!X13,'仏教系～キリスト、その他'!X24)</f>
        <v>54</v>
      </c>
      <c r="Z7" s="30">
        <f>SUM(Z8,Z27,'仏教系～キリスト、その他'!Y13,'仏教系～キリスト、その他'!Y24)</f>
        <v>81</v>
      </c>
      <c r="AA7" s="30">
        <f>SUM(AA8,AA27,'仏教系～キリスト、その他'!Z13,'仏教系～キリスト、その他'!Z24)</f>
        <v>85</v>
      </c>
      <c r="AB7" s="4"/>
      <c r="AC7" s="4"/>
      <c r="AD7" s="4"/>
      <c r="AE7" s="18"/>
      <c r="AF7" s="18"/>
      <c r="AG7" s="4"/>
      <c r="AH7" s="4"/>
      <c r="AI7" s="4"/>
      <c r="AJ7" s="4"/>
      <c r="AK7" s="13"/>
      <c r="AL7" s="4"/>
      <c r="AM7" s="4"/>
      <c r="AN7" s="4"/>
      <c r="AO7" s="17"/>
      <c r="AP7" s="4"/>
    </row>
    <row r="8" spans="2:42" ht="47.25" customHeight="1">
      <c r="B8" s="39" t="s">
        <v>15</v>
      </c>
      <c r="C8" s="40"/>
      <c r="D8" s="40"/>
      <c r="E8" s="10"/>
      <c r="F8" s="17">
        <f aca="true" t="shared" si="0" ref="F8:K8">SUM(F9,F12)</f>
        <v>1407</v>
      </c>
      <c r="G8" s="17">
        <f t="shared" si="0"/>
        <v>1407</v>
      </c>
      <c r="H8" s="17">
        <f t="shared" si="0"/>
        <v>1406</v>
      </c>
      <c r="I8" s="17">
        <f t="shared" si="0"/>
        <v>1247</v>
      </c>
      <c r="J8" s="17">
        <f t="shared" si="0"/>
        <v>159</v>
      </c>
      <c r="K8" s="17">
        <f t="shared" si="0"/>
        <v>178</v>
      </c>
      <c r="L8" s="17">
        <f aca="true" t="shared" si="1" ref="L8:AA8">SUM(L9,L12)</f>
        <v>185</v>
      </c>
      <c r="M8" s="17">
        <f t="shared" si="1"/>
        <v>32</v>
      </c>
      <c r="N8" s="17">
        <f t="shared" si="1"/>
        <v>68</v>
      </c>
      <c r="O8" s="17">
        <v>29</v>
      </c>
      <c r="P8" s="17">
        <f t="shared" si="1"/>
        <v>105</v>
      </c>
      <c r="Q8" s="17">
        <f t="shared" si="1"/>
        <v>69</v>
      </c>
      <c r="R8" s="17">
        <f t="shared" si="1"/>
        <v>132</v>
      </c>
      <c r="S8" s="17">
        <f>SUM(S9,S12)</f>
        <v>161</v>
      </c>
      <c r="T8" s="17">
        <f t="shared" si="1"/>
        <v>98</v>
      </c>
      <c r="U8" s="17">
        <f t="shared" si="1"/>
        <v>52</v>
      </c>
      <c r="V8" s="17">
        <f t="shared" si="1"/>
        <v>85</v>
      </c>
      <c r="W8" s="17">
        <f t="shared" si="1"/>
        <v>53</v>
      </c>
      <c r="X8" s="17">
        <f t="shared" si="1"/>
        <v>10</v>
      </c>
      <c r="Y8" s="17">
        <f t="shared" si="1"/>
        <v>37</v>
      </c>
      <c r="Z8" s="17">
        <f t="shared" si="1"/>
        <v>53</v>
      </c>
      <c r="AA8" s="17">
        <f t="shared" si="1"/>
        <v>59</v>
      </c>
      <c r="AB8" s="4"/>
      <c r="AC8" s="4"/>
      <c r="AD8" s="4"/>
      <c r="AE8" s="19"/>
      <c r="AF8" s="4"/>
      <c r="AG8" s="4"/>
      <c r="AH8" s="4"/>
      <c r="AI8" s="4"/>
      <c r="AJ8" s="4"/>
      <c r="AK8" s="13"/>
      <c r="AL8" s="4"/>
      <c r="AM8" s="4"/>
      <c r="AN8" s="4"/>
      <c r="AO8" s="17"/>
      <c r="AP8" s="4"/>
    </row>
    <row r="9" spans="3:42" ht="31.5" customHeight="1">
      <c r="C9" s="39" t="s">
        <v>53</v>
      </c>
      <c r="D9" s="40"/>
      <c r="E9" s="10"/>
      <c r="F9" s="17">
        <f>SUM(F10:F11)</f>
        <v>1320</v>
      </c>
      <c r="G9" s="17">
        <f>SUM(G10:G11)</f>
        <v>1320</v>
      </c>
      <c r="H9" s="17">
        <f>SUM(H10:H11)</f>
        <v>1320</v>
      </c>
      <c r="I9" s="17">
        <f>SUM(K9:W9)</f>
        <v>1165</v>
      </c>
      <c r="J9" s="17">
        <f>SUM(X9:AA9)</f>
        <v>155</v>
      </c>
      <c r="K9" s="17">
        <f>SUM(K10:K11)</f>
        <v>150</v>
      </c>
      <c r="L9" s="17">
        <f aca="true" t="shared" si="2" ref="L9:AA9">SUM(L10:L11)</f>
        <v>173</v>
      </c>
      <c r="M9" s="17">
        <f t="shared" si="2"/>
        <v>27</v>
      </c>
      <c r="N9" s="17">
        <f t="shared" si="2"/>
        <v>63</v>
      </c>
      <c r="O9" s="17">
        <f t="shared" si="2"/>
        <v>26</v>
      </c>
      <c r="P9" s="17">
        <f t="shared" si="2"/>
        <v>103</v>
      </c>
      <c r="Q9" s="17">
        <f t="shared" si="2"/>
        <v>68</v>
      </c>
      <c r="R9" s="17">
        <f t="shared" si="2"/>
        <v>130</v>
      </c>
      <c r="S9" s="17">
        <f>SUM(S10:S11)</f>
        <v>150</v>
      </c>
      <c r="T9" s="17">
        <f t="shared" si="2"/>
        <v>96</v>
      </c>
      <c r="U9" s="17">
        <f t="shared" si="2"/>
        <v>49</v>
      </c>
      <c r="V9" s="17">
        <f t="shared" si="2"/>
        <v>81</v>
      </c>
      <c r="W9" s="17">
        <f t="shared" si="2"/>
        <v>49</v>
      </c>
      <c r="X9" s="17">
        <f>SUM(X10:X11)</f>
        <v>10</v>
      </c>
      <c r="Y9" s="17">
        <f t="shared" si="2"/>
        <v>37</v>
      </c>
      <c r="Z9" s="17">
        <f t="shared" si="2"/>
        <v>51</v>
      </c>
      <c r="AA9" s="17">
        <f t="shared" si="2"/>
        <v>57</v>
      </c>
      <c r="AB9" s="4"/>
      <c r="AC9" s="4"/>
      <c r="AD9" s="4"/>
      <c r="AE9" s="13"/>
      <c r="AF9" s="4"/>
      <c r="AG9" s="4"/>
      <c r="AH9" s="4"/>
      <c r="AI9" s="4"/>
      <c r="AJ9" s="4"/>
      <c r="AK9" s="13"/>
      <c r="AL9" s="4"/>
      <c r="AM9" s="4"/>
      <c r="AN9" s="4"/>
      <c r="AO9" s="4"/>
      <c r="AP9" s="4"/>
    </row>
    <row r="10" spans="3:42" ht="15.75" customHeight="1">
      <c r="C10" s="4"/>
      <c r="D10" s="13" t="s">
        <v>113</v>
      </c>
      <c r="E10" s="10"/>
      <c r="F10" s="17">
        <v>59</v>
      </c>
      <c r="G10" s="17">
        <v>59</v>
      </c>
      <c r="H10" s="17">
        <f>SUM(I10:J10)</f>
        <v>59</v>
      </c>
      <c r="I10" s="17">
        <f aca="true" t="shared" si="3" ref="I10:I17">SUM(K10:W10)</f>
        <v>57</v>
      </c>
      <c r="J10" s="17">
        <f>SUM(X10:AA10)</f>
        <v>2</v>
      </c>
      <c r="K10" s="17">
        <v>55</v>
      </c>
      <c r="L10" s="17" t="s">
        <v>47</v>
      </c>
      <c r="M10" s="17" t="s">
        <v>47</v>
      </c>
      <c r="N10" s="17">
        <v>1</v>
      </c>
      <c r="O10" s="17">
        <v>1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47</v>
      </c>
      <c r="V10" s="17" t="s">
        <v>47</v>
      </c>
      <c r="W10" s="17" t="s">
        <v>47</v>
      </c>
      <c r="X10" s="17" t="s">
        <v>47</v>
      </c>
      <c r="Y10" s="17">
        <v>1</v>
      </c>
      <c r="Z10" s="17">
        <v>1</v>
      </c>
      <c r="AA10" s="17" t="s">
        <v>47</v>
      </c>
      <c r="AB10" s="4"/>
      <c r="AC10" s="4"/>
      <c r="AD10" s="4"/>
      <c r="AE10" s="13"/>
      <c r="AF10" s="4"/>
      <c r="AG10" s="4"/>
      <c r="AH10" s="4"/>
      <c r="AI10" s="4"/>
      <c r="AJ10" s="4"/>
      <c r="AK10" s="13"/>
      <c r="AL10" s="4"/>
      <c r="AM10" s="4"/>
      <c r="AN10" s="4"/>
      <c r="AO10" s="4"/>
      <c r="AP10" s="4"/>
    </row>
    <row r="11" spans="3:42" ht="15.75" customHeight="1">
      <c r="C11" s="4"/>
      <c r="D11" s="13" t="s">
        <v>68</v>
      </c>
      <c r="E11" s="10"/>
      <c r="F11" s="17">
        <v>1261</v>
      </c>
      <c r="G11" s="17">
        <v>1261</v>
      </c>
      <c r="H11" s="17">
        <f>SUM(I11:J11)</f>
        <v>1261</v>
      </c>
      <c r="I11" s="17">
        <f t="shared" si="3"/>
        <v>1108</v>
      </c>
      <c r="J11" s="17">
        <f>SUM(X11:AA11)</f>
        <v>153</v>
      </c>
      <c r="K11" s="17">
        <v>95</v>
      </c>
      <c r="L11" s="17">
        <v>173</v>
      </c>
      <c r="M11" s="17">
        <v>27</v>
      </c>
      <c r="N11" s="17">
        <v>62</v>
      </c>
      <c r="O11" s="17">
        <v>25</v>
      </c>
      <c r="P11" s="17">
        <v>103</v>
      </c>
      <c r="Q11" s="17">
        <v>68</v>
      </c>
      <c r="R11" s="17">
        <v>130</v>
      </c>
      <c r="S11" s="17">
        <v>150</v>
      </c>
      <c r="T11" s="17">
        <v>96</v>
      </c>
      <c r="U11" s="17">
        <v>49</v>
      </c>
      <c r="V11" s="17">
        <v>81</v>
      </c>
      <c r="W11" s="17">
        <v>49</v>
      </c>
      <c r="X11" s="17">
        <v>10</v>
      </c>
      <c r="Y11" s="17">
        <v>36</v>
      </c>
      <c r="Z11" s="17">
        <v>50</v>
      </c>
      <c r="AA11" s="17">
        <v>57</v>
      </c>
      <c r="AB11" s="4"/>
      <c r="AC11" s="4"/>
      <c r="AD11" s="4"/>
      <c r="AE11" s="4"/>
      <c r="AF11" s="4"/>
      <c r="AG11" s="4"/>
      <c r="AH11" s="4"/>
      <c r="AI11" s="4"/>
      <c r="AJ11" s="4"/>
      <c r="AK11" s="13"/>
      <c r="AL11" s="4"/>
      <c r="AM11" s="4"/>
      <c r="AN11" s="4"/>
      <c r="AO11" s="4"/>
      <c r="AP11" s="4"/>
    </row>
    <row r="12" spans="3:42" ht="31.5" customHeight="1">
      <c r="C12" s="39" t="s">
        <v>54</v>
      </c>
      <c r="D12" s="40"/>
      <c r="E12" s="10"/>
      <c r="F12" s="17">
        <v>87</v>
      </c>
      <c r="G12" s="17">
        <v>87</v>
      </c>
      <c r="H12" s="17">
        <f aca="true" t="shared" si="4" ref="H12:H26">SUM(I12:J12)</f>
        <v>86</v>
      </c>
      <c r="I12" s="17">
        <f>SUM(I13:I26)</f>
        <v>82</v>
      </c>
      <c r="J12" s="17">
        <f>SUM(J13:J26)</f>
        <v>4</v>
      </c>
      <c r="K12" s="17">
        <f>SUM(K13:K26)</f>
        <v>28</v>
      </c>
      <c r="L12" s="17">
        <f aca="true" t="shared" si="5" ref="L12:AA12">SUM(L13:L26)</f>
        <v>12</v>
      </c>
      <c r="M12" s="17">
        <f t="shared" si="5"/>
        <v>5</v>
      </c>
      <c r="N12" s="17">
        <f t="shared" si="5"/>
        <v>5</v>
      </c>
      <c r="O12" s="17">
        <v>3</v>
      </c>
      <c r="P12" s="17">
        <f t="shared" si="5"/>
        <v>2</v>
      </c>
      <c r="Q12" s="17">
        <f t="shared" si="5"/>
        <v>1</v>
      </c>
      <c r="R12" s="17">
        <f t="shared" si="5"/>
        <v>2</v>
      </c>
      <c r="S12" s="17">
        <f>SUM(S13:S26)</f>
        <v>11</v>
      </c>
      <c r="T12" s="17">
        <f t="shared" si="5"/>
        <v>2</v>
      </c>
      <c r="U12" s="17">
        <f t="shared" si="5"/>
        <v>3</v>
      </c>
      <c r="V12" s="17">
        <f t="shared" si="5"/>
        <v>4</v>
      </c>
      <c r="W12" s="17">
        <f t="shared" si="5"/>
        <v>4</v>
      </c>
      <c r="X12" s="17" t="s">
        <v>47</v>
      </c>
      <c r="Y12" s="17" t="s">
        <v>48</v>
      </c>
      <c r="Z12" s="17">
        <f t="shared" si="5"/>
        <v>2</v>
      </c>
      <c r="AA12" s="17">
        <f t="shared" si="5"/>
        <v>2</v>
      </c>
      <c r="AB12" s="4"/>
      <c r="AC12" s="4"/>
      <c r="AD12" s="4"/>
      <c r="AE12" s="13"/>
      <c r="AF12" s="4"/>
      <c r="AG12" s="4"/>
      <c r="AH12" s="17"/>
      <c r="AI12" s="17"/>
      <c r="AJ12" s="4"/>
      <c r="AK12" s="13"/>
      <c r="AL12" s="4"/>
      <c r="AM12" s="4"/>
      <c r="AN12" s="4"/>
      <c r="AO12" s="17"/>
      <c r="AP12" s="4"/>
    </row>
    <row r="13" spans="3:42" ht="15.75" customHeight="1">
      <c r="C13" s="4"/>
      <c r="D13" s="13" t="s">
        <v>55</v>
      </c>
      <c r="E13" s="10"/>
      <c r="F13" s="17">
        <v>2</v>
      </c>
      <c r="G13" s="17">
        <v>2</v>
      </c>
      <c r="H13" s="17">
        <f t="shared" si="4"/>
        <v>2</v>
      </c>
      <c r="I13" s="17">
        <f t="shared" si="3"/>
        <v>1</v>
      </c>
      <c r="J13" s="17">
        <f>SUM(X13:AA13)</f>
        <v>1</v>
      </c>
      <c r="K13" s="17">
        <v>1</v>
      </c>
      <c r="L13" s="17" t="s">
        <v>47</v>
      </c>
      <c r="M13" s="17" t="s">
        <v>47</v>
      </c>
      <c r="N13" s="17" t="s">
        <v>47</v>
      </c>
      <c r="O13" s="17" t="s">
        <v>47</v>
      </c>
      <c r="P13" s="17" t="s">
        <v>47</v>
      </c>
      <c r="Q13" s="17" t="s">
        <v>47</v>
      </c>
      <c r="R13" s="17" t="s">
        <v>47</v>
      </c>
      <c r="S13" s="17" t="s">
        <v>47</v>
      </c>
      <c r="T13" s="17" t="s">
        <v>47</v>
      </c>
      <c r="U13" s="17" t="s">
        <v>47</v>
      </c>
      <c r="V13" s="17" t="s">
        <v>47</v>
      </c>
      <c r="W13" s="17" t="s">
        <v>47</v>
      </c>
      <c r="X13" s="17" t="s">
        <v>47</v>
      </c>
      <c r="Y13" s="17" t="s">
        <v>47</v>
      </c>
      <c r="Z13" s="17" t="s">
        <v>47</v>
      </c>
      <c r="AA13" s="17">
        <v>1</v>
      </c>
      <c r="AB13" s="4"/>
      <c r="AC13" s="4"/>
      <c r="AD13" s="4"/>
      <c r="AE13" s="13"/>
      <c r="AF13" s="4"/>
      <c r="AG13" s="4"/>
      <c r="AH13" s="17"/>
      <c r="AI13" s="17"/>
      <c r="AJ13" s="4"/>
      <c r="AK13" s="13"/>
      <c r="AL13" s="4"/>
      <c r="AM13" s="4"/>
      <c r="AN13" s="4"/>
      <c r="AO13" s="4"/>
      <c r="AP13" s="4"/>
    </row>
    <row r="14" spans="3:42" ht="15.75" customHeight="1">
      <c r="C14" s="4"/>
      <c r="D14" s="13" t="s">
        <v>56</v>
      </c>
      <c r="E14" s="10"/>
      <c r="F14" s="17">
        <v>3</v>
      </c>
      <c r="G14" s="17">
        <v>3</v>
      </c>
      <c r="H14" s="17">
        <f t="shared" si="4"/>
        <v>3</v>
      </c>
      <c r="I14" s="17">
        <f t="shared" si="3"/>
        <v>3</v>
      </c>
      <c r="J14" s="17" t="s">
        <v>47</v>
      </c>
      <c r="K14" s="17" t="s">
        <v>47</v>
      </c>
      <c r="L14" s="17">
        <v>2</v>
      </c>
      <c r="M14" s="17" t="s">
        <v>47</v>
      </c>
      <c r="N14" s="17" t="s">
        <v>47</v>
      </c>
      <c r="O14" s="17" t="s">
        <v>47</v>
      </c>
      <c r="P14" s="17" t="s">
        <v>47</v>
      </c>
      <c r="Q14" s="17" t="s">
        <v>47</v>
      </c>
      <c r="R14" s="17" t="s">
        <v>47</v>
      </c>
      <c r="S14" s="17">
        <v>1</v>
      </c>
      <c r="T14" s="17" t="s">
        <v>47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7" t="s">
        <v>47</v>
      </c>
      <c r="AB14" s="4"/>
      <c r="AC14" s="20"/>
      <c r="AD14" s="4"/>
      <c r="AE14" s="13"/>
      <c r="AF14" s="4"/>
      <c r="AG14" s="4"/>
      <c r="AH14" s="17"/>
      <c r="AI14" s="17"/>
      <c r="AJ14" s="4"/>
      <c r="AK14" s="13"/>
      <c r="AL14" s="4"/>
      <c r="AM14" s="4"/>
      <c r="AN14" s="4"/>
      <c r="AO14" s="17"/>
      <c r="AP14" s="4"/>
    </row>
    <row r="15" spans="3:42" ht="15.75" customHeight="1">
      <c r="C15" s="4"/>
      <c r="D15" s="13" t="s">
        <v>57</v>
      </c>
      <c r="E15" s="10"/>
      <c r="F15" s="17">
        <v>3</v>
      </c>
      <c r="G15" s="17">
        <v>3</v>
      </c>
      <c r="H15" s="17">
        <f t="shared" si="4"/>
        <v>3</v>
      </c>
      <c r="I15" s="17">
        <f t="shared" si="3"/>
        <v>3</v>
      </c>
      <c r="J15" s="17" t="s">
        <v>47</v>
      </c>
      <c r="K15" s="17">
        <v>1</v>
      </c>
      <c r="L15" s="17">
        <v>1</v>
      </c>
      <c r="M15" s="17" t="s">
        <v>47</v>
      </c>
      <c r="N15" s="17" t="s">
        <v>47</v>
      </c>
      <c r="O15" s="17" t="s">
        <v>47</v>
      </c>
      <c r="P15" s="17">
        <v>1</v>
      </c>
      <c r="Q15" s="17" t="s">
        <v>47</v>
      </c>
      <c r="R15" s="17" t="s">
        <v>47</v>
      </c>
      <c r="S15" s="17" t="s">
        <v>47</v>
      </c>
      <c r="T15" s="17" t="s">
        <v>47</v>
      </c>
      <c r="U15" s="17" t="s">
        <v>47</v>
      </c>
      <c r="V15" s="17" t="s">
        <v>47</v>
      </c>
      <c r="W15" s="17" t="s">
        <v>47</v>
      </c>
      <c r="X15" s="17" t="s">
        <v>47</v>
      </c>
      <c r="Y15" s="17" t="s">
        <v>47</v>
      </c>
      <c r="Z15" s="17" t="s">
        <v>47</v>
      </c>
      <c r="AA15" s="17" t="s">
        <v>47</v>
      </c>
      <c r="AB15" s="4"/>
      <c r="AC15" s="20"/>
      <c r="AD15" s="4"/>
      <c r="AE15" s="13"/>
      <c r="AF15" s="4"/>
      <c r="AG15" s="4"/>
      <c r="AH15" s="17"/>
      <c r="AI15" s="17"/>
      <c r="AJ15" s="4"/>
      <c r="AK15" s="4"/>
      <c r="AL15" s="4"/>
      <c r="AM15" s="4"/>
      <c r="AN15" s="4"/>
      <c r="AO15" s="4"/>
      <c r="AP15" s="4"/>
    </row>
    <row r="16" spans="3:42" ht="15.75" customHeight="1">
      <c r="C16" s="4"/>
      <c r="D16" s="13" t="s">
        <v>58</v>
      </c>
      <c r="E16" s="10"/>
      <c r="F16" s="17">
        <v>2</v>
      </c>
      <c r="G16" s="17">
        <v>2</v>
      </c>
      <c r="H16" s="17">
        <f t="shared" si="4"/>
        <v>2</v>
      </c>
      <c r="I16" s="17">
        <f t="shared" si="3"/>
        <v>2</v>
      </c>
      <c r="J16" s="17" t="s">
        <v>47</v>
      </c>
      <c r="K16" s="17">
        <v>1</v>
      </c>
      <c r="L16" s="17" t="s">
        <v>47</v>
      </c>
      <c r="M16" s="17" t="s">
        <v>47</v>
      </c>
      <c r="N16" s="17" t="s">
        <v>47</v>
      </c>
      <c r="O16" s="17" t="s">
        <v>47</v>
      </c>
      <c r="P16" s="17" t="s">
        <v>47</v>
      </c>
      <c r="Q16" s="17" t="s">
        <v>47</v>
      </c>
      <c r="R16" s="17" t="s">
        <v>47</v>
      </c>
      <c r="S16" s="17" t="s">
        <v>47</v>
      </c>
      <c r="T16" s="17">
        <v>1</v>
      </c>
      <c r="U16" s="17" t="s">
        <v>47</v>
      </c>
      <c r="V16" s="17" t="s">
        <v>47</v>
      </c>
      <c r="W16" s="17" t="s">
        <v>47</v>
      </c>
      <c r="X16" s="17" t="s">
        <v>47</v>
      </c>
      <c r="Y16" s="17" t="s">
        <v>47</v>
      </c>
      <c r="Z16" s="17" t="s">
        <v>47</v>
      </c>
      <c r="AA16" s="17" t="s">
        <v>47</v>
      </c>
      <c r="AB16" s="4"/>
      <c r="AC16" s="20"/>
      <c r="AD16" s="4"/>
      <c r="AE16" s="4"/>
      <c r="AF16" s="4"/>
      <c r="AG16" s="4"/>
      <c r="AH16" s="4"/>
      <c r="AI16" s="4"/>
      <c r="AJ16" s="20"/>
      <c r="AK16" s="20"/>
      <c r="AL16" s="20"/>
      <c r="AM16" s="20"/>
      <c r="AN16" s="20"/>
      <c r="AO16" s="20"/>
      <c r="AP16" s="4"/>
    </row>
    <row r="17" spans="3:42" ht="15.75" customHeight="1">
      <c r="C17" s="4"/>
      <c r="D17" s="13" t="s">
        <v>59</v>
      </c>
      <c r="E17" s="10"/>
      <c r="F17" s="17">
        <v>28</v>
      </c>
      <c r="G17" s="17">
        <v>28</v>
      </c>
      <c r="H17" s="17">
        <f t="shared" si="4"/>
        <v>28</v>
      </c>
      <c r="I17" s="17">
        <f t="shared" si="3"/>
        <v>26</v>
      </c>
      <c r="J17" s="17">
        <f>SUM(X17:AA17)</f>
        <v>2</v>
      </c>
      <c r="K17" s="17">
        <v>6</v>
      </c>
      <c r="L17" s="17">
        <v>3</v>
      </c>
      <c r="M17" s="17">
        <v>1</v>
      </c>
      <c r="N17" s="17">
        <v>2</v>
      </c>
      <c r="O17" s="17">
        <v>1</v>
      </c>
      <c r="P17" s="17">
        <v>1</v>
      </c>
      <c r="Q17" s="17" t="s">
        <v>47</v>
      </c>
      <c r="R17" s="17">
        <v>1</v>
      </c>
      <c r="S17" s="17">
        <v>4</v>
      </c>
      <c r="T17" s="17">
        <v>1</v>
      </c>
      <c r="U17" s="17">
        <v>1</v>
      </c>
      <c r="V17" s="17">
        <v>3</v>
      </c>
      <c r="W17" s="17">
        <v>2</v>
      </c>
      <c r="X17" s="17" t="s">
        <v>47</v>
      </c>
      <c r="Y17" s="17" t="s">
        <v>47</v>
      </c>
      <c r="Z17" s="17">
        <v>1</v>
      </c>
      <c r="AA17" s="17">
        <v>1</v>
      </c>
      <c r="AB17" s="4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4"/>
    </row>
    <row r="18" spans="3:41" ht="31.5" customHeight="1">
      <c r="C18" s="4"/>
      <c r="D18" s="13" t="s">
        <v>60</v>
      </c>
      <c r="E18" s="10"/>
      <c r="F18" s="17">
        <v>2</v>
      </c>
      <c r="G18" s="17">
        <v>2</v>
      </c>
      <c r="H18" s="17">
        <f t="shared" si="4"/>
        <v>2</v>
      </c>
      <c r="I18" s="17">
        <f>SUM(K18:W18)</f>
        <v>2</v>
      </c>
      <c r="J18" s="17" t="s">
        <v>48</v>
      </c>
      <c r="K18" s="17" t="s">
        <v>47</v>
      </c>
      <c r="L18" s="17">
        <v>1</v>
      </c>
      <c r="M18" s="17" t="s">
        <v>47</v>
      </c>
      <c r="N18" s="17" t="s">
        <v>47</v>
      </c>
      <c r="O18" s="17" t="s">
        <v>47</v>
      </c>
      <c r="P18" s="17" t="s">
        <v>47</v>
      </c>
      <c r="Q18" s="17" t="s">
        <v>47</v>
      </c>
      <c r="R18" s="17" t="s">
        <v>47</v>
      </c>
      <c r="S18" s="17" t="s">
        <v>47</v>
      </c>
      <c r="T18" s="17" t="s">
        <v>47</v>
      </c>
      <c r="U18" s="17">
        <v>1</v>
      </c>
      <c r="V18" s="17" t="s">
        <v>47</v>
      </c>
      <c r="W18" s="17" t="s">
        <v>47</v>
      </c>
      <c r="X18" s="17" t="s">
        <v>47</v>
      </c>
      <c r="Y18" s="17" t="s">
        <v>47</v>
      </c>
      <c r="Z18" s="17" t="s">
        <v>47</v>
      </c>
      <c r="AA18" s="17" t="s">
        <v>47</v>
      </c>
      <c r="AB18" s="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3:41" ht="15.75" customHeight="1">
      <c r="C19" s="4"/>
      <c r="D19" s="13" t="s">
        <v>61</v>
      </c>
      <c r="E19" s="10"/>
      <c r="F19" s="17">
        <v>2</v>
      </c>
      <c r="G19" s="17">
        <v>2</v>
      </c>
      <c r="H19" s="17">
        <f t="shared" si="4"/>
        <v>2</v>
      </c>
      <c r="I19" s="17">
        <f aca="true" t="shared" si="6" ref="I19:I25">SUM(K19:W19)</f>
        <v>2</v>
      </c>
      <c r="J19" s="17" t="s">
        <v>48</v>
      </c>
      <c r="K19" s="17" t="s">
        <v>47</v>
      </c>
      <c r="L19" s="17" t="s">
        <v>47</v>
      </c>
      <c r="M19" s="17" t="s">
        <v>47</v>
      </c>
      <c r="N19" s="17" t="s">
        <v>47</v>
      </c>
      <c r="O19" s="17" t="s">
        <v>47</v>
      </c>
      <c r="P19" s="17" t="s">
        <v>47</v>
      </c>
      <c r="Q19" s="17" t="s">
        <v>47</v>
      </c>
      <c r="R19" s="17" t="s">
        <v>47</v>
      </c>
      <c r="S19" s="17">
        <v>1</v>
      </c>
      <c r="T19" s="17" t="s">
        <v>47</v>
      </c>
      <c r="U19" s="17">
        <v>1</v>
      </c>
      <c r="V19" s="17" t="s">
        <v>47</v>
      </c>
      <c r="W19" s="17" t="s">
        <v>47</v>
      </c>
      <c r="X19" s="17" t="s">
        <v>47</v>
      </c>
      <c r="Y19" s="17" t="s">
        <v>47</v>
      </c>
      <c r="Z19" s="17" t="s">
        <v>47</v>
      </c>
      <c r="AA19" s="17" t="s">
        <v>47</v>
      </c>
      <c r="AB19" s="4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3:41" ht="15.75" customHeight="1">
      <c r="C20" s="4"/>
      <c r="D20" s="13" t="s">
        <v>62</v>
      </c>
      <c r="E20" s="10"/>
      <c r="F20" s="17">
        <v>21</v>
      </c>
      <c r="G20" s="17">
        <v>21</v>
      </c>
      <c r="H20" s="17">
        <f t="shared" si="4"/>
        <v>21</v>
      </c>
      <c r="I20" s="17">
        <f t="shared" si="6"/>
        <v>21</v>
      </c>
      <c r="J20" s="17" t="s">
        <v>48</v>
      </c>
      <c r="K20" s="17">
        <v>14</v>
      </c>
      <c r="L20" s="17">
        <v>3</v>
      </c>
      <c r="M20" s="17" t="s">
        <v>47</v>
      </c>
      <c r="N20" s="17">
        <v>1</v>
      </c>
      <c r="O20" s="17">
        <v>1</v>
      </c>
      <c r="P20" s="17" t="s">
        <v>47</v>
      </c>
      <c r="Q20" s="17" t="s">
        <v>47</v>
      </c>
      <c r="R20" s="17" t="s">
        <v>47</v>
      </c>
      <c r="S20" s="17" t="s">
        <v>47</v>
      </c>
      <c r="T20" s="17" t="s">
        <v>47</v>
      </c>
      <c r="U20" s="17" t="s">
        <v>47</v>
      </c>
      <c r="V20" s="17">
        <v>1</v>
      </c>
      <c r="W20" s="17">
        <v>1</v>
      </c>
      <c r="X20" s="17" t="s">
        <v>47</v>
      </c>
      <c r="Y20" s="17" t="s">
        <v>47</v>
      </c>
      <c r="Z20" s="17" t="s">
        <v>47</v>
      </c>
      <c r="AA20" s="17" t="s">
        <v>47</v>
      </c>
      <c r="AB20" s="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3:41" ht="15.75" customHeight="1">
      <c r="C21" s="4"/>
      <c r="D21" s="13" t="s">
        <v>63</v>
      </c>
      <c r="E21" s="10"/>
      <c r="F21" s="17">
        <v>10</v>
      </c>
      <c r="G21" s="17">
        <v>10</v>
      </c>
      <c r="H21" s="17">
        <f t="shared" si="4"/>
        <v>10</v>
      </c>
      <c r="I21" s="17">
        <f t="shared" si="6"/>
        <v>9</v>
      </c>
      <c r="J21" s="17">
        <f>SUM(X21:AA21)</f>
        <v>1</v>
      </c>
      <c r="K21" s="17">
        <v>1</v>
      </c>
      <c r="L21" s="17">
        <v>1</v>
      </c>
      <c r="M21" s="17" t="s">
        <v>47</v>
      </c>
      <c r="N21" s="17">
        <v>2</v>
      </c>
      <c r="O21" s="17">
        <v>1</v>
      </c>
      <c r="P21" s="17" t="s">
        <v>47</v>
      </c>
      <c r="Q21" s="17" t="s">
        <v>47</v>
      </c>
      <c r="R21" s="17" t="s">
        <v>47</v>
      </c>
      <c r="S21" s="17">
        <v>4</v>
      </c>
      <c r="T21" s="17" t="s">
        <v>47</v>
      </c>
      <c r="U21" s="17" t="s">
        <v>47</v>
      </c>
      <c r="V21" s="17" t="s">
        <v>47</v>
      </c>
      <c r="W21" s="17" t="s">
        <v>47</v>
      </c>
      <c r="X21" s="17" t="s">
        <v>47</v>
      </c>
      <c r="Y21" s="17" t="s">
        <v>47</v>
      </c>
      <c r="Z21" s="17">
        <v>1</v>
      </c>
      <c r="AA21" s="17" t="s">
        <v>47</v>
      </c>
      <c r="AB21" s="4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3:41" ht="15.75" customHeight="1">
      <c r="C22" s="4"/>
      <c r="D22" s="13" t="s">
        <v>64</v>
      </c>
      <c r="E22" s="10"/>
      <c r="F22" s="17">
        <v>3</v>
      </c>
      <c r="G22" s="17">
        <v>3</v>
      </c>
      <c r="H22" s="17">
        <f t="shared" si="4"/>
        <v>3</v>
      </c>
      <c r="I22" s="17">
        <f t="shared" si="6"/>
        <v>3</v>
      </c>
      <c r="J22" s="17" t="s">
        <v>48</v>
      </c>
      <c r="K22" s="17">
        <v>1</v>
      </c>
      <c r="L22" s="17">
        <v>1</v>
      </c>
      <c r="M22" s="17" t="s">
        <v>47</v>
      </c>
      <c r="N22" s="17" t="s">
        <v>47</v>
      </c>
      <c r="O22" s="17" t="s">
        <v>47</v>
      </c>
      <c r="P22" s="17" t="s">
        <v>47</v>
      </c>
      <c r="Q22" s="17">
        <v>1</v>
      </c>
      <c r="R22" s="17" t="s">
        <v>47</v>
      </c>
      <c r="S22" s="17" t="s">
        <v>47</v>
      </c>
      <c r="T22" s="17" t="s">
        <v>47</v>
      </c>
      <c r="U22" s="17" t="s">
        <v>47</v>
      </c>
      <c r="V22" s="17" t="s">
        <v>47</v>
      </c>
      <c r="W22" s="17" t="s">
        <v>47</v>
      </c>
      <c r="X22" s="17" t="s">
        <v>47</v>
      </c>
      <c r="Y22" s="17" t="s">
        <v>47</v>
      </c>
      <c r="Z22" s="17" t="s">
        <v>47</v>
      </c>
      <c r="AA22" s="17" t="s">
        <v>47</v>
      </c>
      <c r="AB22" s="4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3:41" ht="31.5" customHeight="1">
      <c r="C23" s="4"/>
      <c r="D23" s="13" t="s">
        <v>65</v>
      </c>
      <c r="E23" s="10"/>
      <c r="F23" s="17">
        <v>1</v>
      </c>
      <c r="G23" s="17">
        <v>1</v>
      </c>
      <c r="H23" s="17">
        <f t="shared" si="4"/>
        <v>1</v>
      </c>
      <c r="I23" s="17">
        <f t="shared" si="6"/>
        <v>1</v>
      </c>
      <c r="J23" s="17" t="s">
        <v>48</v>
      </c>
      <c r="K23" s="17" t="s">
        <v>47</v>
      </c>
      <c r="L23" s="17" t="s">
        <v>47</v>
      </c>
      <c r="M23" s="17" t="s">
        <v>47</v>
      </c>
      <c r="N23" s="17" t="s">
        <v>47</v>
      </c>
      <c r="O23" s="17" t="s">
        <v>47</v>
      </c>
      <c r="P23" s="17" t="s">
        <v>47</v>
      </c>
      <c r="Q23" s="17" t="s">
        <v>47</v>
      </c>
      <c r="R23" s="17" t="s">
        <v>47</v>
      </c>
      <c r="S23" s="17">
        <v>1</v>
      </c>
      <c r="T23" s="17" t="s">
        <v>47</v>
      </c>
      <c r="U23" s="17" t="s">
        <v>47</v>
      </c>
      <c r="V23" s="17" t="s">
        <v>47</v>
      </c>
      <c r="W23" s="17" t="s">
        <v>47</v>
      </c>
      <c r="X23" s="17" t="s">
        <v>47</v>
      </c>
      <c r="Y23" s="17" t="s">
        <v>47</v>
      </c>
      <c r="Z23" s="17" t="s">
        <v>47</v>
      </c>
      <c r="AA23" s="17" t="s">
        <v>47</v>
      </c>
      <c r="AB23" s="4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3:41" ht="15.75" customHeight="1">
      <c r="C24" s="4"/>
      <c r="D24" s="13" t="s">
        <v>66</v>
      </c>
      <c r="E24" s="10"/>
      <c r="F24" s="17">
        <v>1</v>
      </c>
      <c r="G24" s="17">
        <v>1</v>
      </c>
      <c r="H24" s="17">
        <f t="shared" si="4"/>
        <v>1</v>
      </c>
      <c r="I24" s="17">
        <f t="shared" si="6"/>
        <v>1</v>
      </c>
      <c r="J24" s="17" t="s">
        <v>48</v>
      </c>
      <c r="K24" s="17" t="s">
        <v>47</v>
      </c>
      <c r="L24" s="17" t="s">
        <v>47</v>
      </c>
      <c r="M24" s="17">
        <v>1</v>
      </c>
      <c r="N24" s="17" t="s">
        <v>47</v>
      </c>
      <c r="O24" s="17" t="s">
        <v>47</v>
      </c>
      <c r="P24" s="17" t="s">
        <v>47</v>
      </c>
      <c r="Q24" s="17" t="s">
        <v>47</v>
      </c>
      <c r="R24" s="17" t="s">
        <v>47</v>
      </c>
      <c r="S24" s="17" t="s">
        <v>47</v>
      </c>
      <c r="T24" s="17" t="s">
        <v>47</v>
      </c>
      <c r="U24" s="17" t="s">
        <v>47</v>
      </c>
      <c r="V24" s="17" t="s">
        <v>47</v>
      </c>
      <c r="W24" s="17" t="s">
        <v>47</v>
      </c>
      <c r="X24" s="17" t="s">
        <v>47</v>
      </c>
      <c r="Y24" s="17" t="s">
        <v>47</v>
      </c>
      <c r="Z24" s="17" t="s">
        <v>47</v>
      </c>
      <c r="AA24" s="17" t="s">
        <v>47</v>
      </c>
      <c r="AB24" s="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3:41" ht="15.75" customHeight="1">
      <c r="C25" s="4"/>
      <c r="D25" s="13" t="s">
        <v>67</v>
      </c>
      <c r="E25" s="10"/>
      <c r="F25" s="17">
        <v>1</v>
      </c>
      <c r="G25" s="17">
        <v>1</v>
      </c>
      <c r="H25" s="17">
        <f t="shared" si="4"/>
        <v>1</v>
      </c>
      <c r="I25" s="17">
        <f t="shared" si="6"/>
        <v>1</v>
      </c>
      <c r="J25" s="17" t="s">
        <v>48</v>
      </c>
      <c r="K25" s="17" t="s">
        <v>47</v>
      </c>
      <c r="L25" s="17" t="s">
        <v>47</v>
      </c>
      <c r="M25" s="17">
        <v>1</v>
      </c>
      <c r="N25" s="17" t="s">
        <v>47</v>
      </c>
      <c r="O25" s="17" t="s">
        <v>47</v>
      </c>
      <c r="P25" s="17" t="s">
        <v>47</v>
      </c>
      <c r="Q25" s="17" t="s">
        <v>47</v>
      </c>
      <c r="R25" s="17" t="s">
        <v>47</v>
      </c>
      <c r="S25" s="17" t="s">
        <v>47</v>
      </c>
      <c r="T25" s="17" t="s">
        <v>47</v>
      </c>
      <c r="U25" s="17" t="s">
        <v>47</v>
      </c>
      <c r="V25" s="17" t="s">
        <v>47</v>
      </c>
      <c r="W25" s="17" t="s">
        <v>47</v>
      </c>
      <c r="X25" s="17" t="s">
        <v>47</v>
      </c>
      <c r="Y25" s="17" t="s">
        <v>47</v>
      </c>
      <c r="Z25" s="17" t="s">
        <v>47</v>
      </c>
      <c r="AA25" s="17" t="s">
        <v>47</v>
      </c>
      <c r="AB25" s="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3:41" ht="15.75" customHeight="1">
      <c r="C26" s="4"/>
      <c r="D26" s="13" t="s">
        <v>114</v>
      </c>
      <c r="E26" s="10"/>
      <c r="F26" s="17">
        <v>8</v>
      </c>
      <c r="G26" s="17">
        <v>8</v>
      </c>
      <c r="H26" s="17">
        <f t="shared" si="4"/>
        <v>7</v>
      </c>
      <c r="I26" s="17">
        <v>7</v>
      </c>
      <c r="J26" s="17" t="s">
        <v>48</v>
      </c>
      <c r="K26" s="17">
        <v>3</v>
      </c>
      <c r="L26" s="17" t="s">
        <v>47</v>
      </c>
      <c r="M26" s="17">
        <v>2</v>
      </c>
      <c r="N26" s="17" t="s">
        <v>47</v>
      </c>
      <c r="O26" s="17" t="s">
        <v>47</v>
      </c>
      <c r="P26" s="17" t="s">
        <v>47</v>
      </c>
      <c r="Q26" s="17" t="s">
        <v>47</v>
      </c>
      <c r="R26" s="17">
        <v>1</v>
      </c>
      <c r="S26" s="17" t="s">
        <v>47</v>
      </c>
      <c r="T26" s="17" t="s">
        <v>47</v>
      </c>
      <c r="U26" s="17" t="s">
        <v>47</v>
      </c>
      <c r="V26" s="17" t="s">
        <v>47</v>
      </c>
      <c r="W26" s="17">
        <v>1</v>
      </c>
      <c r="X26" s="17" t="s">
        <v>47</v>
      </c>
      <c r="Y26" s="17" t="s">
        <v>47</v>
      </c>
      <c r="Z26" s="17" t="s">
        <v>47</v>
      </c>
      <c r="AA26" s="17" t="s">
        <v>47</v>
      </c>
      <c r="AB26" s="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63" customHeight="1">
      <c r="B27" s="39" t="s">
        <v>16</v>
      </c>
      <c r="C27" s="40"/>
      <c r="D27" s="40"/>
      <c r="E27" s="10"/>
      <c r="F27" s="17">
        <v>731</v>
      </c>
      <c r="G27" s="17">
        <v>730</v>
      </c>
      <c r="H27" s="17">
        <f>SUM(H28:H57)+SUM('仏教系～キリスト、その他'!G7:G12)</f>
        <v>730</v>
      </c>
      <c r="I27" s="17">
        <f>SUM(I28:I57)+SUM('仏教系～キリスト、その他'!H7:H12)</f>
        <v>665</v>
      </c>
      <c r="J27" s="17">
        <f>SUM(J28:J57)+SUM('仏教系～キリスト、その他'!I7:I12)</f>
        <v>65</v>
      </c>
      <c r="K27" s="17">
        <f>SUM(K28:K57)+SUM('仏教系～キリスト、その他'!J7:J12)</f>
        <v>134</v>
      </c>
      <c r="L27" s="17">
        <f>SUM(L28:L57)+SUM('仏教系～キリスト、その他'!K7:K12)</f>
        <v>117</v>
      </c>
      <c r="M27" s="17">
        <f>SUM(M28:M57)+SUM('仏教系～キリスト、その他'!L7:L12)</f>
        <v>25</v>
      </c>
      <c r="N27" s="17">
        <f>SUM(N28:N57)+SUM('仏教系～キリスト、その他'!M7:M12)</f>
        <v>63</v>
      </c>
      <c r="O27" s="17">
        <f>SUM(O28:O57)+SUM('仏教系～キリスト、その他'!N7:N12)</f>
        <v>18</v>
      </c>
      <c r="P27" s="17">
        <f>SUM(P28:P57)+SUM('仏教系～キリスト、その他'!O7:O12)</f>
        <v>49</v>
      </c>
      <c r="Q27" s="17">
        <f>SUM(Q28:Q57)+SUM('仏教系～キリスト、その他'!P7:P12)</f>
        <v>19</v>
      </c>
      <c r="R27" s="17">
        <f>SUM(R28:R57)+SUM('仏教系～キリスト、その他'!Q7:Q12)</f>
        <v>89</v>
      </c>
      <c r="S27" s="17">
        <f>SUM(S28:S57)+SUM('仏教系～キリスト、その他'!R7:R12)</f>
        <v>37</v>
      </c>
      <c r="T27" s="17">
        <f>SUM(T28:T57)+SUM('仏教系～キリスト、その他'!S7:S12)</f>
        <v>39</v>
      </c>
      <c r="U27" s="17">
        <f>SUM(U28:U57)+SUM('仏教系～キリスト、その他'!T7:T12)</f>
        <v>22</v>
      </c>
      <c r="V27" s="17">
        <f>SUM(V28:V57)+SUM('仏教系～キリスト、その他'!U7:U12)</f>
        <v>28</v>
      </c>
      <c r="W27" s="17">
        <f>SUM(W28:W57)+SUM('仏教系～キリスト、その他'!V7:V12)</f>
        <v>25</v>
      </c>
      <c r="X27" s="17">
        <f>SUM(X28:X57)+SUM('仏教系～キリスト、その他'!W7:W12)</f>
        <v>7</v>
      </c>
      <c r="Y27" s="17">
        <f>SUM(Y28:Y57)+SUM('仏教系～キリスト、その他'!X7:X12)</f>
        <v>13</v>
      </c>
      <c r="Z27" s="17">
        <f>SUM(Z28:Z57)+SUM('仏教系～キリスト、その他'!Y7:Y12)</f>
        <v>26</v>
      </c>
      <c r="AA27" s="17">
        <f>SUM(AA28:AA57)+SUM('仏教系～キリスト、その他'!Z7:Z12)</f>
        <v>19</v>
      </c>
      <c r="AB27" s="4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3:41" ht="15.75" customHeight="1">
      <c r="C28" s="39" t="s">
        <v>69</v>
      </c>
      <c r="D28" s="40"/>
      <c r="E28" s="10"/>
      <c r="F28" s="17">
        <v>16</v>
      </c>
      <c r="G28" s="17">
        <v>16</v>
      </c>
      <c r="H28" s="17">
        <f aca="true" t="shared" si="7" ref="H28:H57">SUM(I28:J28)</f>
        <v>16</v>
      </c>
      <c r="I28" s="17">
        <f>SUM(K28:U28)</f>
        <v>15</v>
      </c>
      <c r="J28" s="17">
        <f>SUM(W28:AA28)</f>
        <v>1</v>
      </c>
      <c r="K28" s="17" t="s">
        <v>37</v>
      </c>
      <c r="L28" s="17">
        <v>2</v>
      </c>
      <c r="M28" s="17" t="s">
        <v>37</v>
      </c>
      <c r="N28" s="17">
        <v>1</v>
      </c>
      <c r="O28" s="17" t="s">
        <v>37</v>
      </c>
      <c r="P28" s="17">
        <v>4</v>
      </c>
      <c r="Q28" s="17" t="s">
        <v>37</v>
      </c>
      <c r="R28" s="17">
        <v>7</v>
      </c>
      <c r="S28" s="17" t="s">
        <v>37</v>
      </c>
      <c r="T28" s="17">
        <v>1</v>
      </c>
      <c r="U28" s="17" t="s">
        <v>37</v>
      </c>
      <c r="V28" s="17" t="s">
        <v>37</v>
      </c>
      <c r="W28" s="17" t="s">
        <v>37</v>
      </c>
      <c r="X28" s="17" t="s">
        <v>37</v>
      </c>
      <c r="Y28" s="17" t="s">
        <v>37</v>
      </c>
      <c r="Z28" s="17">
        <v>1</v>
      </c>
      <c r="AA28" s="17" t="s">
        <v>37</v>
      </c>
      <c r="AB28" s="4"/>
      <c r="AD28" s="21"/>
      <c r="AE28" s="21"/>
      <c r="AF28" s="21">
        <v>7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3:28" ht="15.75" customHeight="1">
      <c r="C29" s="39" t="s">
        <v>70</v>
      </c>
      <c r="D29" s="40"/>
      <c r="E29" s="10"/>
      <c r="F29" s="17">
        <v>7</v>
      </c>
      <c r="G29" s="17">
        <v>7</v>
      </c>
      <c r="H29" s="17">
        <f t="shared" si="7"/>
        <v>7</v>
      </c>
      <c r="I29" s="17">
        <f>SUM(K29:W29)</f>
        <v>7</v>
      </c>
      <c r="J29" s="17" t="s">
        <v>47</v>
      </c>
      <c r="K29" s="17">
        <v>2</v>
      </c>
      <c r="L29" s="17" t="s">
        <v>37</v>
      </c>
      <c r="M29" s="17">
        <v>1</v>
      </c>
      <c r="N29" s="17" t="s">
        <v>37</v>
      </c>
      <c r="O29" s="17" t="s">
        <v>37</v>
      </c>
      <c r="P29" s="17" t="s">
        <v>37</v>
      </c>
      <c r="Q29" s="17" t="s">
        <v>37</v>
      </c>
      <c r="R29" s="17" t="s">
        <v>37</v>
      </c>
      <c r="S29" s="17" t="s">
        <v>37</v>
      </c>
      <c r="T29" s="17" t="s">
        <v>37</v>
      </c>
      <c r="U29" s="17">
        <v>1</v>
      </c>
      <c r="V29" s="17">
        <v>3</v>
      </c>
      <c r="W29" s="17" t="s">
        <v>37</v>
      </c>
      <c r="X29" s="17" t="s">
        <v>37</v>
      </c>
      <c r="Y29" s="17" t="s">
        <v>37</v>
      </c>
      <c r="Z29" s="17" t="s">
        <v>37</v>
      </c>
      <c r="AA29" s="17" t="s">
        <v>37</v>
      </c>
      <c r="AB29" s="4"/>
    </row>
    <row r="30" spans="3:28" ht="15.75" customHeight="1">
      <c r="C30" s="39" t="s">
        <v>71</v>
      </c>
      <c r="D30" s="40"/>
      <c r="E30" s="10"/>
      <c r="F30" s="17">
        <v>1</v>
      </c>
      <c r="G30" s="17">
        <v>1</v>
      </c>
      <c r="H30" s="17">
        <f t="shared" si="7"/>
        <v>1</v>
      </c>
      <c r="I30" s="17">
        <f>SUM(K30:U30)</f>
        <v>1</v>
      </c>
      <c r="J30" s="17" t="s">
        <v>47</v>
      </c>
      <c r="K30" s="17" t="s">
        <v>37</v>
      </c>
      <c r="L30" s="17" t="s">
        <v>37</v>
      </c>
      <c r="M30" s="17" t="s">
        <v>37</v>
      </c>
      <c r="N30" s="17" t="s">
        <v>37</v>
      </c>
      <c r="O30" s="17" t="s">
        <v>37</v>
      </c>
      <c r="P30" s="17" t="s">
        <v>37</v>
      </c>
      <c r="Q30" s="17" t="s">
        <v>37</v>
      </c>
      <c r="R30" s="17">
        <v>1</v>
      </c>
      <c r="S30" s="17" t="s">
        <v>37</v>
      </c>
      <c r="T30" s="17" t="s">
        <v>37</v>
      </c>
      <c r="U30" s="17" t="s">
        <v>37</v>
      </c>
      <c r="V30" s="17" t="s">
        <v>37</v>
      </c>
      <c r="W30" s="17" t="s">
        <v>37</v>
      </c>
      <c r="X30" s="17" t="s">
        <v>37</v>
      </c>
      <c r="Y30" s="17" t="s">
        <v>37</v>
      </c>
      <c r="Z30" s="17" t="s">
        <v>37</v>
      </c>
      <c r="AA30" s="17" t="s">
        <v>37</v>
      </c>
      <c r="AB30" s="4"/>
    </row>
    <row r="31" spans="3:28" ht="15.75" customHeight="1">
      <c r="C31" s="39" t="s">
        <v>72</v>
      </c>
      <c r="D31" s="40"/>
      <c r="E31" s="10"/>
      <c r="F31" s="17">
        <v>1</v>
      </c>
      <c r="G31" s="17">
        <v>1</v>
      </c>
      <c r="H31" s="17">
        <f t="shared" si="7"/>
        <v>1</v>
      </c>
      <c r="I31" s="17">
        <f>SUM(K31:U31)</f>
        <v>1</v>
      </c>
      <c r="J31" s="17" t="s">
        <v>48</v>
      </c>
      <c r="K31" s="17" t="s">
        <v>37</v>
      </c>
      <c r="L31" s="17" t="s">
        <v>37</v>
      </c>
      <c r="M31" s="17" t="s">
        <v>37</v>
      </c>
      <c r="N31" s="17" t="s">
        <v>37</v>
      </c>
      <c r="O31" s="17" t="s">
        <v>37</v>
      </c>
      <c r="P31" s="17" t="s">
        <v>37</v>
      </c>
      <c r="Q31" s="17" t="s">
        <v>37</v>
      </c>
      <c r="R31" s="17" t="s">
        <v>37</v>
      </c>
      <c r="S31" s="17" t="s">
        <v>37</v>
      </c>
      <c r="T31" s="17">
        <v>1</v>
      </c>
      <c r="U31" s="17" t="s">
        <v>37</v>
      </c>
      <c r="V31" s="17" t="s">
        <v>37</v>
      </c>
      <c r="W31" s="17" t="s">
        <v>37</v>
      </c>
      <c r="X31" s="17" t="s">
        <v>37</v>
      </c>
      <c r="Y31" s="17" t="s">
        <v>37</v>
      </c>
      <c r="Z31" s="17" t="s">
        <v>37</v>
      </c>
      <c r="AA31" s="17" t="s">
        <v>37</v>
      </c>
      <c r="AB31" s="4"/>
    </row>
    <row r="32" spans="3:28" ht="15.75" customHeight="1">
      <c r="C32" s="39" t="s">
        <v>73</v>
      </c>
      <c r="D32" s="40"/>
      <c r="E32" s="10"/>
      <c r="F32" s="17">
        <v>33</v>
      </c>
      <c r="G32" s="17">
        <v>33</v>
      </c>
      <c r="H32" s="17">
        <f t="shared" si="7"/>
        <v>33</v>
      </c>
      <c r="I32" s="17">
        <f>SUM(K32:W32)</f>
        <v>29</v>
      </c>
      <c r="J32" s="17">
        <f>SUM(X32:AA32)</f>
        <v>4</v>
      </c>
      <c r="K32" s="17">
        <v>3</v>
      </c>
      <c r="L32" s="17">
        <v>5</v>
      </c>
      <c r="M32" s="17" t="s">
        <v>37</v>
      </c>
      <c r="N32" s="17">
        <v>2</v>
      </c>
      <c r="O32" s="17" t="s">
        <v>37</v>
      </c>
      <c r="P32" s="17" t="s">
        <v>37</v>
      </c>
      <c r="Q32" s="17" t="s">
        <v>37</v>
      </c>
      <c r="R32" s="17">
        <v>3</v>
      </c>
      <c r="S32" s="17">
        <v>2</v>
      </c>
      <c r="T32" s="17">
        <v>13</v>
      </c>
      <c r="U32" s="17" t="s">
        <v>37</v>
      </c>
      <c r="V32" s="17" t="s">
        <v>37</v>
      </c>
      <c r="W32" s="17">
        <v>1</v>
      </c>
      <c r="X32" s="17" t="s">
        <v>37</v>
      </c>
      <c r="Y32" s="17">
        <v>1</v>
      </c>
      <c r="Z32" s="17">
        <v>2</v>
      </c>
      <c r="AA32" s="17">
        <v>1</v>
      </c>
      <c r="AB32" s="4"/>
    </row>
    <row r="33" spans="3:28" ht="31.5" customHeight="1">
      <c r="C33" s="39" t="s">
        <v>74</v>
      </c>
      <c r="D33" s="40"/>
      <c r="E33" s="10"/>
      <c r="F33" s="17">
        <v>14</v>
      </c>
      <c r="G33" s="17">
        <v>14</v>
      </c>
      <c r="H33" s="17">
        <f t="shared" si="7"/>
        <v>14</v>
      </c>
      <c r="I33" s="17">
        <f>SUM(K33:W33)</f>
        <v>14</v>
      </c>
      <c r="J33" s="17" t="s">
        <v>48</v>
      </c>
      <c r="K33" s="17">
        <v>3</v>
      </c>
      <c r="L33" s="17">
        <v>2</v>
      </c>
      <c r="M33" s="17" t="s">
        <v>37</v>
      </c>
      <c r="N33" s="17">
        <v>2</v>
      </c>
      <c r="O33" s="17" t="s">
        <v>37</v>
      </c>
      <c r="P33" s="17">
        <v>6</v>
      </c>
      <c r="Q33" s="17">
        <v>1</v>
      </c>
      <c r="R33" s="17" t="s">
        <v>37</v>
      </c>
      <c r="S33" s="17" t="s">
        <v>37</v>
      </c>
      <c r="T33" s="17" t="s">
        <v>37</v>
      </c>
      <c r="U33" s="17" t="s">
        <v>37</v>
      </c>
      <c r="V33" s="17" t="s">
        <v>37</v>
      </c>
      <c r="W33" s="17" t="s">
        <v>37</v>
      </c>
      <c r="X33" s="17" t="s">
        <v>37</v>
      </c>
      <c r="Y33" s="17" t="s">
        <v>37</v>
      </c>
      <c r="Z33" s="17" t="s">
        <v>37</v>
      </c>
      <c r="AA33" s="17" t="s">
        <v>37</v>
      </c>
      <c r="AB33" s="4"/>
    </row>
    <row r="34" spans="3:28" ht="15.75" customHeight="1">
      <c r="C34" s="39" t="s">
        <v>75</v>
      </c>
      <c r="D34" s="40"/>
      <c r="E34" s="10"/>
      <c r="F34" s="17">
        <v>2</v>
      </c>
      <c r="G34" s="17">
        <v>2</v>
      </c>
      <c r="H34" s="17">
        <f t="shared" si="7"/>
        <v>2</v>
      </c>
      <c r="I34" s="17">
        <f aca="true" t="shared" si="8" ref="I34:I57">SUM(K34:W34)</f>
        <v>2</v>
      </c>
      <c r="J34" s="17" t="s">
        <v>48</v>
      </c>
      <c r="K34" s="17">
        <v>1</v>
      </c>
      <c r="L34" s="17" t="s">
        <v>37</v>
      </c>
      <c r="M34" s="17" t="s">
        <v>37</v>
      </c>
      <c r="N34" s="17" t="s">
        <v>37</v>
      </c>
      <c r="O34" s="17" t="s">
        <v>37</v>
      </c>
      <c r="P34" s="17" t="s">
        <v>37</v>
      </c>
      <c r="Q34" s="17" t="s">
        <v>37</v>
      </c>
      <c r="R34" s="17" t="s">
        <v>37</v>
      </c>
      <c r="S34" s="17" t="s">
        <v>37</v>
      </c>
      <c r="T34" s="17" t="s">
        <v>37</v>
      </c>
      <c r="U34" s="17" t="s">
        <v>37</v>
      </c>
      <c r="V34" s="17" t="s">
        <v>37</v>
      </c>
      <c r="W34" s="17">
        <v>1</v>
      </c>
      <c r="X34" s="17" t="s">
        <v>37</v>
      </c>
      <c r="Y34" s="17" t="s">
        <v>37</v>
      </c>
      <c r="Z34" s="17" t="s">
        <v>37</v>
      </c>
      <c r="AA34" s="17" t="s">
        <v>37</v>
      </c>
      <c r="AB34" s="4"/>
    </row>
    <row r="35" spans="3:28" ht="15.75" customHeight="1">
      <c r="C35" s="39" t="s">
        <v>76</v>
      </c>
      <c r="D35" s="40"/>
      <c r="E35" s="10"/>
      <c r="F35" s="17">
        <v>10</v>
      </c>
      <c r="G35" s="17">
        <v>9</v>
      </c>
      <c r="H35" s="17">
        <f t="shared" si="7"/>
        <v>9</v>
      </c>
      <c r="I35" s="17">
        <f t="shared" si="8"/>
        <v>7</v>
      </c>
      <c r="J35" s="17">
        <f>SUM(X35:AA35)</f>
        <v>2</v>
      </c>
      <c r="K35" s="17">
        <v>1</v>
      </c>
      <c r="L35" s="17">
        <v>3</v>
      </c>
      <c r="M35" s="17" t="s">
        <v>37</v>
      </c>
      <c r="N35" s="17" t="s">
        <v>37</v>
      </c>
      <c r="O35" s="17" t="s">
        <v>37</v>
      </c>
      <c r="P35" s="17" t="s">
        <v>37</v>
      </c>
      <c r="Q35" s="17">
        <v>1</v>
      </c>
      <c r="R35" s="17" t="s">
        <v>37</v>
      </c>
      <c r="S35" s="17">
        <v>1</v>
      </c>
      <c r="T35" s="17" t="s">
        <v>37</v>
      </c>
      <c r="U35" s="17">
        <v>1</v>
      </c>
      <c r="V35" s="17" t="s">
        <v>37</v>
      </c>
      <c r="W35" s="17" t="s">
        <v>37</v>
      </c>
      <c r="X35" s="17" t="s">
        <v>37</v>
      </c>
      <c r="Y35" s="17" t="s">
        <v>37</v>
      </c>
      <c r="Z35" s="17">
        <v>2</v>
      </c>
      <c r="AA35" s="17" t="s">
        <v>37</v>
      </c>
      <c r="AB35" s="4"/>
    </row>
    <row r="36" spans="3:28" ht="15.75" customHeight="1">
      <c r="C36" s="39" t="s">
        <v>77</v>
      </c>
      <c r="D36" s="40"/>
      <c r="E36" s="10"/>
      <c r="F36" s="17">
        <v>30</v>
      </c>
      <c r="G36" s="17">
        <v>30</v>
      </c>
      <c r="H36" s="17">
        <f t="shared" si="7"/>
        <v>30</v>
      </c>
      <c r="I36" s="17">
        <f t="shared" si="8"/>
        <v>27</v>
      </c>
      <c r="J36" s="17">
        <f>SUM(X36:AA36)</f>
        <v>3</v>
      </c>
      <c r="K36" s="17" t="s">
        <v>37</v>
      </c>
      <c r="L36" s="17">
        <v>15</v>
      </c>
      <c r="M36" s="17">
        <v>1</v>
      </c>
      <c r="N36" s="17" t="s">
        <v>37</v>
      </c>
      <c r="O36" s="17" t="s">
        <v>37</v>
      </c>
      <c r="P36" s="17">
        <v>6</v>
      </c>
      <c r="Q36" s="17">
        <v>1</v>
      </c>
      <c r="R36" s="17" t="s">
        <v>37</v>
      </c>
      <c r="S36" s="17">
        <v>4</v>
      </c>
      <c r="T36" s="17" t="s">
        <v>37</v>
      </c>
      <c r="U36" s="17" t="s">
        <v>37</v>
      </c>
      <c r="V36" s="17" t="s">
        <v>37</v>
      </c>
      <c r="W36" s="17" t="s">
        <v>37</v>
      </c>
      <c r="X36" s="17" t="s">
        <v>37</v>
      </c>
      <c r="Y36" s="17" t="s">
        <v>37</v>
      </c>
      <c r="Z36" s="17">
        <v>3</v>
      </c>
      <c r="AA36" s="17" t="s">
        <v>37</v>
      </c>
      <c r="AB36" s="4"/>
    </row>
    <row r="37" spans="3:28" ht="15.75" customHeight="1">
      <c r="C37" s="39" t="s">
        <v>78</v>
      </c>
      <c r="D37" s="40"/>
      <c r="E37" s="10"/>
      <c r="F37" s="17">
        <v>66</v>
      </c>
      <c r="G37" s="17">
        <v>66</v>
      </c>
      <c r="H37" s="17">
        <f t="shared" si="7"/>
        <v>66</v>
      </c>
      <c r="I37" s="17">
        <f t="shared" si="8"/>
        <v>58</v>
      </c>
      <c r="J37" s="17">
        <f>SUM(X37:AA37)</f>
        <v>8</v>
      </c>
      <c r="K37" s="17">
        <v>18</v>
      </c>
      <c r="L37" s="17">
        <v>5</v>
      </c>
      <c r="M37" s="17">
        <v>3</v>
      </c>
      <c r="N37" s="17">
        <v>5</v>
      </c>
      <c r="O37" s="17">
        <v>4</v>
      </c>
      <c r="P37" s="17">
        <v>7</v>
      </c>
      <c r="Q37" s="17">
        <v>3</v>
      </c>
      <c r="R37" s="17">
        <v>2</v>
      </c>
      <c r="S37" s="17">
        <v>1</v>
      </c>
      <c r="T37" s="17">
        <v>5</v>
      </c>
      <c r="U37" s="17">
        <v>1</v>
      </c>
      <c r="V37" s="17">
        <v>2</v>
      </c>
      <c r="W37" s="17">
        <v>2</v>
      </c>
      <c r="X37" s="17">
        <v>1</v>
      </c>
      <c r="Y37" s="17">
        <v>1</v>
      </c>
      <c r="Z37" s="17">
        <v>2</v>
      </c>
      <c r="AA37" s="17">
        <v>4</v>
      </c>
      <c r="AB37" s="4"/>
    </row>
    <row r="38" spans="3:28" ht="31.5" customHeight="1">
      <c r="C38" s="39" t="s">
        <v>79</v>
      </c>
      <c r="D38" s="40"/>
      <c r="E38" s="10"/>
      <c r="F38" s="17" t="s">
        <v>37</v>
      </c>
      <c r="G38" s="17" t="s">
        <v>37</v>
      </c>
      <c r="H38" s="17">
        <f t="shared" si="7"/>
        <v>1</v>
      </c>
      <c r="I38" s="17">
        <v>1</v>
      </c>
      <c r="J38" s="17" t="s">
        <v>48</v>
      </c>
      <c r="K38" s="17" t="s">
        <v>37</v>
      </c>
      <c r="L38" s="17">
        <v>1</v>
      </c>
      <c r="M38" s="17" t="s">
        <v>37</v>
      </c>
      <c r="N38" s="17" t="s">
        <v>37</v>
      </c>
      <c r="O38" s="17" t="s">
        <v>37</v>
      </c>
      <c r="P38" s="17" t="s">
        <v>37</v>
      </c>
      <c r="Q38" s="17" t="s">
        <v>37</v>
      </c>
      <c r="R38" s="17" t="s">
        <v>37</v>
      </c>
      <c r="S38" s="17" t="s">
        <v>37</v>
      </c>
      <c r="T38" s="17" t="s">
        <v>37</v>
      </c>
      <c r="U38" s="17" t="s">
        <v>37</v>
      </c>
      <c r="V38" s="17" t="s">
        <v>37</v>
      </c>
      <c r="W38" s="17" t="s">
        <v>37</v>
      </c>
      <c r="X38" s="17" t="s">
        <v>37</v>
      </c>
      <c r="Y38" s="17" t="s">
        <v>37</v>
      </c>
      <c r="Z38" s="17" t="s">
        <v>37</v>
      </c>
      <c r="AA38" s="17" t="s">
        <v>37</v>
      </c>
      <c r="AB38" s="4"/>
    </row>
    <row r="39" spans="3:28" ht="15.75" customHeight="1">
      <c r="C39" s="39" t="s">
        <v>80</v>
      </c>
      <c r="D39" s="40"/>
      <c r="E39" s="10"/>
      <c r="F39" s="17">
        <v>162</v>
      </c>
      <c r="G39" s="17">
        <v>162</v>
      </c>
      <c r="H39" s="17">
        <f t="shared" si="7"/>
        <v>163</v>
      </c>
      <c r="I39" s="17">
        <f t="shared" si="8"/>
        <v>154</v>
      </c>
      <c r="J39" s="17">
        <v>9</v>
      </c>
      <c r="K39" s="17">
        <v>16</v>
      </c>
      <c r="L39" s="17">
        <v>20</v>
      </c>
      <c r="M39" s="17">
        <v>4</v>
      </c>
      <c r="N39" s="17">
        <v>14</v>
      </c>
      <c r="O39" s="17">
        <v>1</v>
      </c>
      <c r="P39" s="17">
        <v>5</v>
      </c>
      <c r="Q39" s="17">
        <v>7</v>
      </c>
      <c r="R39" s="17">
        <v>50</v>
      </c>
      <c r="S39" s="17">
        <v>17</v>
      </c>
      <c r="T39" s="17">
        <v>12</v>
      </c>
      <c r="U39" s="17">
        <v>1</v>
      </c>
      <c r="V39" s="17">
        <v>1</v>
      </c>
      <c r="W39" s="17">
        <v>6</v>
      </c>
      <c r="X39" s="17">
        <v>1</v>
      </c>
      <c r="Y39" s="17">
        <v>1</v>
      </c>
      <c r="Z39" s="17">
        <v>3</v>
      </c>
      <c r="AA39" s="17">
        <v>4</v>
      </c>
      <c r="AB39" s="4"/>
    </row>
    <row r="40" spans="3:28" ht="15.75" customHeight="1">
      <c r="C40" s="39" t="s">
        <v>81</v>
      </c>
      <c r="D40" s="40"/>
      <c r="E40" s="10"/>
      <c r="F40" s="17">
        <v>1</v>
      </c>
      <c r="G40" s="17">
        <v>1</v>
      </c>
      <c r="H40" s="17">
        <f t="shared" si="7"/>
        <v>1</v>
      </c>
      <c r="I40" s="17">
        <f t="shared" si="8"/>
        <v>1</v>
      </c>
      <c r="J40" s="17" t="s">
        <v>48</v>
      </c>
      <c r="K40" s="17">
        <v>1</v>
      </c>
      <c r="L40" s="17" t="s">
        <v>37</v>
      </c>
      <c r="M40" s="17" t="s">
        <v>37</v>
      </c>
      <c r="N40" s="17" t="s">
        <v>37</v>
      </c>
      <c r="O40" s="17" t="s">
        <v>37</v>
      </c>
      <c r="P40" s="17" t="s">
        <v>37</v>
      </c>
      <c r="Q40" s="17" t="s">
        <v>37</v>
      </c>
      <c r="R40" s="17" t="s">
        <v>37</v>
      </c>
      <c r="S40" s="17" t="s">
        <v>37</v>
      </c>
      <c r="T40" s="17" t="s">
        <v>37</v>
      </c>
      <c r="U40" s="17" t="s">
        <v>37</v>
      </c>
      <c r="V40" s="17" t="s">
        <v>37</v>
      </c>
      <c r="W40" s="17" t="s">
        <v>37</v>
      </c>
      <c r="X40" s="17" t="s">
        <v>37</v>
      </c>
      <c r="Y40" s="17" t="s">
        <v>37</v>
      </c>
      <c r="Z40" s="17" t="s">
        <v>37</v>
      </c>
      <c r="AA40" s="17" t="s">
        <v>37</v>
      </c>
      <c r="AB40" s="4"/>
    </row>
    <row r="41" spans="3:28" ht="15.75" customHeight="1">
      <c r="C41" s="39" t="s">
        <v>82</v>
      </c>
      <c r="D41" s="40"/>
      <c r="E41" s="10"/>
      <c r="F41" s="17">
        <v>21</v>
      </c>
      <c r="G41" s="17">
        <v>21</v>
      </c>
      <c r="H41" s="17">
        <f t="shared" si="7"/>
        <v>21</v>
      </c>
      <c r="I41" s="17">
        <f t="shared" si="8"/>
        <v>21</v>
      </c>
      <c r="J41" s="17" t="s">
        <v>48</v>
      </c>
      <c r="K41" s="17" t="s">
        <v>37</v>
      </c>
      <c r="L41" s="17">
        <v>3</v>
      </c>
      <c r="M41" s="17" t="s">
        <v>37</v>
      </c>
      <c r="N41" s="17" t="s">
        <v>37</v>
      </c>
      <c r="O41" s="17" t="s">
        <v>37</v>
      </c>
      <c r="P41" s="17" t="s">
        <v>37</v>
      </c>
      <c r="Q41" s="17" t="s">
        <v>37</v>
      </c>
      <c r="R41" s="17">
        <v>17</v>
      </c>
      <c r="S41" s="17">
        <v>1</v>
      </c>
      <c r="T41" s="17" t="s">
        <v>37</v>
      </c>
      <c r="U41" s="17" t="s">
        <v>37</v>
      </c>
      <c r="V41" s="17" t="s">
        <v>37</v>
      </c>
      <c r="W41" s="17" t="s">
        <v>37</v>
      </c>
      <c r="X41" s="17" t="s">
        <v>37</v>
      </c>
      <c r="Y41" s="17" t="s">
        <v>37</v>
      </c>
      <c r="Z41" s="17" t="s">
        <v>37</v>
      </c>
      <c r="AA41" s="17" t="s">
        <v>37</v>
      </c>
      <c r="AB41" s="4"/>
    </row>
    <row r="42" spans="3:27" ht="15.75" customHeight="1">
      <c r="C42" s="39" t="s">
        <v>83</v>
      </c>
      <c r="D42" s="40"/>
      <c r="E42" s="10"/>
      <c r="F42" s="17">
        <v>11</v>
      </c>
      <c r="G42" s="17">
        <v>11</v>
      </c>
      <c r="H42" s="17">
        <f t="shared" si="7"/>
        <v>11</v>
      </c>
      <c r="I42" s="17">
        <f t="shared" si="8"/>
        <v>11</v>
      </c>
      <c r="J42" s="17" t="s">
        <v>48</v>
      </c>
      <c r="K42" s="17" t="s">
        <v>37</v>
      </c>
      <c r="L42" s="17" t="s">
        <v>37</v>
      </c>
      <c r="M42" s="17" t="s">
        <v>37</v>
      </c>
      <c r="N42" s="17" t="s">
        <v>37</v>
      </c>
      <c r="O42" s="17" t="s">
        <v>37</v>
      </c>
      <c r="P42" s="17">
        <v>1</v>
      </c>
      <c r="Q42" s="17" t="s">
        <v>37</v>
      </c>
      <c r="R42" s="17" t="s">
        <v>37</v>
      </c>
      <c r="S42" s="17">
        <v>10</v>
      </c>
      <c r="T42" s="17" t="s">
        <v>37</v>
      </c>
      <c r="U42" s="17" t="s">
        <v>37</v>
      </c>
      <c r="V42" s="17" t="s">
        <v>37</v>
      </c>
      <c r="W42" s="17" t="s">
        <v>37</v>
      </c>
      <c r="X42" s="17" t="s">
        <v>37</v>
      </c>
      <c r="Y42" s="17" t="s">
        <v>37</v>
      </c>
      <c r="Z42" s="17" t="s">
        <v>37</v>
      </c>
      <c r="AA42" s="17" t="s">
        <v>37</v>
      </c>
    </row>
    <row r="43" spans="3:27" ht="31.5" customHeight="1">
      <c r="C43" s="39" t="s">
        <v>84</v>
      </c>
      <c r="D43" s="40"/>
      <c r="E43" s="10"/>
      <c r="F43" s="17">
        <v>16</v>
      </c>
      <c r="G43" s="17">
        <v>16</v>
      </c>
      <c r="H43" s="17">
        <f t="shared" si="7"/>
        <v>16</v>
      </c>
      <c r="I43" s="17">
        <f t="shared" si="8"/>
        <v>13</v>
      </c>
      <c r="J43" s="17">
        <f>SUM(X43:AA43)</f>
        <v>3</v>
      </c>
      <c r="K43" s="17">
        <v>2</v>
      </c>
      <c r="L43" s="17">
        <v>1</v>
      </c>
      <c r="M43" s="17" t="s">
        <v>37</v>
      </c>
      <c r="N43" s="17" t="s">
        <v>37</v>
      </c>
      <c r="O43" s="17" t="s">
        <v>37</v>
      </c>
      <c r="P43" s="17">
        <v>8</v>
      </c>
      <c r="Q43" s="17">
        <v>2</v>
      </c>
      <c r="R43" s="17" t="s">
        <v>37</v>
      </c>
      <c r="S43" s="17" t="s">
        <v>37</v>
      </c>
      <c r="T43" s="17" t="s">
        <v>37</v>
      </c>
      <c r="U43" s="17" t="s">
        <v>37</v>
      </c>
      <c r="V43" s="17" t="s">
        <v>37</v>
      </c>
      <c r="W43" s="17" t="s">
        <v>37</v>
      </c>
      <c r="X43" s="17" t="s">
        <v>37</v>
      </c>
      <c r="Y43" s="17" t="s">
        <v>37</v>
      </c>
      <c r="Z43" s="17">
        <v>3</v>
      </c>
      <c r="AA43" s="17" t="s">
        <v>37</v>
      </c>
    </row>
    <row r="44" spans="3:27" ht="15.75" customHeight="1">
      <c r="C44" s="39" t="s">
        <v>85</v>
      </c>
      <c r="D44" s="40"/>
      <c r="E44" s="10"/>
      <c r="F44" s="17">
        <v>130</v>
      </c>
      <c r="G44" s="17">
        <v>130</v>
      </c>
      <c r="H44" s="17">
        <f t="shared" si="7"/>
        <v>130</v>
      </c>
      <c r="I44" s="17">
        <f t="shared" si="8"/>
        <v>121</v>
      </c>
      <c r="J44" s="17">
        <f>SUM(X44:AA44)</f>
        <v>9</v>
      </c>
      <c r="K44" s="17">
        <v>24</v>
      </c>
      <c r="L44" s="17">
        <v>24</v>
      </c>
      <c r="M44" s="17">
        <v>8</v>
      </c>
      <c r="N44" s="17">
        <v>27</v>
      </c>
      <c r="O44" s="17">
        <v>1</v>
      </c>
      <c r="P44" s="17">
        <v>5</v>
      </c>
      <c r="Q44" s="17">
        <v>2</v>
      </c>
      <c r="R44" s="17">
        <v>5</v>
      </c>
      <c r="S44" s="17" t="s">
        <v>112</v>
      </c>
      <c r="T44" s="17">
        <v>4</v>
      </c>
      <c r="U44" s="17">
        <v>1</v>
      </c>
      <c r="V44" s="17">
        <v>13</v>
      </c>
      <c r="W44" s="17">
        <v>7</v>
      </c>
      <c r="X44" s="17" t="s">
        <v>37</v>
      </c>
      <c r="Y44" s="17">
        <v>1</v>
      </c>
      <c r="Z44" s="17">
        <v>4</v>
      </c>
      <c r="AA44" s="17">
        <v>4</v>
      </c>
    </row>
    <row r="45" spans="3:27" ht="15.75" customHeight="1">
      <c r="C45" s="39" t="s">
        <v>86</v>
      </c>
      <c r="D45" s="40"/>
      <c r="E45" s="10"/>
      <c r="F45" s="17">
        <v>48</v>
      </c>
      <c r="G45" s="17">
        <v>48</v>
      </c>
      <c r="H45" s="17">
        <f t="shared" si="7"/>
        <v>48</v>
      </c>
      <c r="I45" s="17">
        <f t="shared" si="8"/>
        <v>40</v>
      </c>
      <c r="J45" s="17">
        <f>SUM(X45:AA45)</f>
        <v>8</v>
      </c>
      <c r="K45" s="17">
        <v>17</v>
      </c>
      <c r="L45" s="17">
        <v>5</v>
      </c>
      <c r="M45" s="17" t="s">
        <v>37</v>
      </c>
      <c r="N45" s="17">
        <v>1</v>
      </c>
      <c r="O45" s="17">
        <v>3</v>
      </c>
      <c r="P45" s="17" t="s">
        <v>37</v>
      </c>
      <c r="Q45" s="17" t="s">
        <v>37</v>
      </c>
      <c r="R45" s="17" t="s">
        <v>37</v>
      </c>
      <c r="S45" s="17" t="s">
        <v>37</v>
      </c>
      <c r="T45" s="17" t="s">
        <v>37</v>
      </c>
      <c r="U45" s="17">
        <v>11</v>
      </c>
      <c r="V45" s="17">
        <v>2</v>
      </c>
      <c r="W45" s="17">
        <v>1</v>
      </c>
      <c r="X45" s="17">
        <v>1</v>
      </c>
      <c r="Y45" s="17">
        <v>5</v>
      </c>
      <c r="Z45" s="17" t="s">
        <v>37</v>
      </c>
      <c r="AA45" s="17">
        <v>2</v>
      </c>
    </row>
    <row r="46" spans="3:27" ht="15.75" customHeight="1">
      <c r="C46" s="39" t="s">
        <v>87</v>
      </c>
      <c r="D46" s="40"/>
      <c r="E46" s="10"/>
      <c r="F46" s="17">
        <v>1</v>
      </c>
      <c r="G46" s="17">
        <v>1</v>
      </c>
      <c r="H46" s="17">
        <f t="shared" si="7"/>
        <v>1</v>
      </c>
      <c r="I46" s="17">
        <f t="shared" si="8"/>
        <v>1</v>
      </c>
      <c r="J46" s="17" t="s">
        <v>48</v>
      </c>
      <c r="K46" s="17" t="s">
        <v>37</v>
      </c>
      <c r="L46" s="17" t="s">
        <v>37</v>
      </c>
      <c r="M46" s="17">
        <v>1</v>
      </c>
      <c r="N46" s="17" t="s">
        <v>37</v>
      </c>
      <c r="O46" s="17" t="s">
        <v>37</v>
      </c>
      <c r="P46" s="17" t="s">
        <v>37</v>
      </c>
      <c r="Q46" s="17" t="s">
        <v>37</v>
      </c>
      <c r="R46" s="17" t="s">
        <v>37</v>
      </c>
      <c r="S46" s="17" t="s">
        <v>37</v>
      </c>
      <c r="T46" s="17" t="s">
        <v>37</v>
      </c>
      <c r="U46" s="17" t="s">
        <v>37</v>
      </c>
      <c r="V46" s="17" t="s">
        <v>37</v>
      </c>
      <c r="W46" s="17" t="s">
        <v>37</v>
      </c>
      <c r="X46" s="17" t="s">
        <v>37</v>
      </c>
      <c r="Y46" s="17" t="s">
        <v>37</v>
      </c>
      <c r="Z46" s="17" t="s">
        <v>37</v>
      </c>
      <c r="AA46" s="17" t="s">
        <v>37</v>
      </c>
    </row>
    <row r="47" spans="3:27" ht="15.75" customHeight="1">
      <c r="C47" s="39" t="s">
        <v>88</v>
      </c>
      <c r="D47" s="40"/>
      <c r="E47" s="10"/>
      <c r="F47" s="17">
        <v>5</v>
      </c>
      <c r="G47" s="17">
        <v>5</v>
      </c>
      <c r="H47" s="17">
        <f t="shared" si="7"/>
        <v>5</v>
      </c>
      <c r="I47" s="17">
        <f t="shared" si="8"/>
        <v>5</v>
      </c>
      <c r="J47" s="17" t="s">
        <v>48</v>
      </c>
      <c r="K47" s="17">
        <v>1</v>
      </c>
      <c r="L47" s="17">
        <v>2</v>
      </c>
      <c r="M47" s="17" t="s">
        <v>37</v>
      </c>
      <c r="N47" s="17">
        <v>2</v>
      </c>
      <c r="O47" s="17" t="s">
        <v>37</v>
      </c>
      <c r="P47" s="17" t="s">
        <v>37</v>
      </c>
      <c r="Q47" s="17" t="s">
        <v>37</v>
      </c>
      <c r="R47" s="17" t="s">
        <v>37</v>
      </c>
      <c r="S47" s="17" t="s">
        <v>37</v>
      </c>
      <c r="T47" s="17" t="s">
        <v>37</v>
      </c>
      <c r="U47" s="17" t="s">
        <v>37</v>
      </c>
      <c r="V47" s="17" t="s">
        <v>37</v>
      </c>
      <c r="W47" s="17" t="s">
        <v>37</v>
      </c>
      <c r="X47" s="17" t="s">
        <v>37</v>
      </c>
      <c r="Y47" s="17" t="s">
        <v>37</v>
      </c>
      <c r="Z47" s="17" t="s">
        <v>37</v>
      </c>
      <c r="AA47" s="17" t="s">
        <v>37</v>
      </c>
    </row>
    <row r="48" spans="3:27" ht="31.5" customHeight="1">
      <c r="C48" s="39" t="s">
        <v>89</v>
      </c>
      <c r="D48" s="40"/>
      <c r="E48" s="10"/>
      <c r="F48" s="17">
        <v>5</v>
      </c>
      <c r="G48" s="17">
        <v>5</v>
      </c>
      <c r="H48" s="17">
        <f t="shared" si="7"/>
        <v>5</v>
      </c>
      <c r="I48" s="17">
        <f t="shared" si="8"/>
        <v>5</v>
      </c>
      <c r="J48" s="17" t="s">
        <v>48</v>
      </c>
      <c r="K48" s="17">
        <v>3</v>
      </c>
      <c r="L48" s="17" t="s">
        <v>37</v>
      </c>
      <c r="M48" s="17">
        <v>1</v>
      </c>
      <c r="N48" s="17">
        <v>1</v>
      </c>
      <c r="O48" s="17" t="s">
        <v>37</v>
      </c>
      <c r="P48" s="17" t="s">
        <v>37</v>
      </c>
      <c r="Q48" s="17" t="s">
        <v>37</v>
      </c>
      <c r="R48" s="17" t="s">
        <v>37</v>
      </c>
      <c r="S48" s="17" t="s">
        <v>37</v>
      </c>
      <c r="T48" s="17" t="s">
        <v>37</v>
      </c>
      <c r="U48" s="17" t="s">
        <v>37</v>
      </c>
      <c r="V48" s="17" t="s">
        <v>37</v>
      </c>
      <c r="W48" s="17" t="s">
        <v>37</v>
      </c>
      <c r="X48" s="17" t="s">
        <v>37</v>
      </c>
      <c r="Y48" s="17" t="s">
        <v>37</v>
      </c>
      <c r="Z48" s="17" t="s">
        <v>37</v>
      </c>
      <c r="AA48" s="17" t="s">
        <v>37</v>
      </c>
    </row>
    <row r="49" spans="3:27" ht="15.75" customHeight="1">
      <c r="C49" s="39" t="s">
        <v>90</v>
      </c>
      <c r="D49" s="40"/>
      <c r="E49" s="10"/>
      <c r="F49" s="17">
        <v>6</v>
      </c>
      <c r="G49" s="17">
        <v>6</v>
      </c>
      <c r="H49" s="17">
        <f t="shared" si="7"/>
        <v>6</v>
      </c>
      <c r="I49" s="17">
        <f t="shared" si="8"/>
        <v>4</v>
      </c>
      <c r="J49" s="17">
        <f>SUM(X49:AA49)</f>
        <v>2</v>
      </c>
      <c r="K49" s="17">
        <v>2</v>
      </c>
      <c r="L49" s="17">
        <v>1</v>
      </c>
      <c r="M49" s="17" t="s">
        <v>37</v>
      </c>
      <c r="N49" s="17">
        <v>1</v>
      </c>
      <c r="O49" s="17" t="s">
        <v>37</v>
      </c>
      <c r="P49" s="17" t="s">
        <v>37</v>
      </c>
      <c r="Q49" s="17" t="s">
        <v>37</v>
      </c>
      <c r="R49" s="17" t="s">
        <v>37</v>
      </c>
      <c r="S49" s="17" t="s">
        <v>37</v>
      </c>
      <c r="T49" s="17" t="s">
        <v>37</v>
      </c>
      <c r="U49" s="17" t="s">
        <v>37</v>
      </c>
      <c r="V49" s="17" t="s">
        <v>37</v>
      </c>
      <c r="W49" s="17" t="s">
        <v>37</v>
      </c>
      <c r="X49" s="17">
        <v>1</v>
      </c>
      <c r="Y49" s="17" t="s">
        <v>37</v>
      </c>
      <c r="Z49" s="17">
        <v>1</v>
      </c>
      <c r="AA49" s="17" t="s">
        <v>37</v>
      </c>
    </row>
    <row r="50" spans="3:27" ht="15.75" customHeight="1">
      <c r="C50" s="39" t="s">
        <v>91</v>
      </c>
      <c r="D50" s="40"/>
      <c r="E50" s="10"/>
      <c r="F50" s="17">
        <v>81</v>
      </c>
      <c r="G50" s="17">
        <v>81</v>
      </c>
      <c r="H50" s="17">
        <f t="shared" si="7"/>
        <v>80</v>
      </c>
      <c r="I50" s="17">
        <f t="shared" si="8"/>
        <v>71</v>
      </c>
      <c r="J50" s="17">
        <f>SUM(X50:AA50)</f>
        <v>9</v>
      </c>
      <c r="K50" s="17">
        <v>17</v>
      </c>
      <c r="L50" s="17">
        <v>13</v>
      </c>
      <c r="M50" s="17">
        <v>4</v>
      </c>
      <c r="N50" s="17">
        <v>1</v>
      </c>
      <c r="O50" s="17">
        <v>5</v>
      </c>
      <c r="P50" s="17">
        <v>6</v>
      </c>
      <c r="Q50" s="17">
        <v>2</v>
      </c>
      <c r="R50" s="17">
        <v>3</v>
      </c>
      <c r="S50" s="17">
        <v>1</v>
      </c>
      <c r="T50" s="17" t="s">
        <v>37</v>
      </c>
      <c r="U50" s="17">
        <v>6</v>
      </c>
      <c r="V50" s="17">
        <v>7</v>
      </c>
      <c r="W50" s="17">
        <v>6</v>
      </c>
      <c r="X50" s="17">
        <v>2</v>
      </c>
      <c r="Y50" s="17">
        <v>3</v>
      </c>
      <c r="Z50" s="17">
        <v>3</v>
      </c>
      <c r="AA50" s="17">
        <v>1</v>
      </c>
    </row>
    <row r="51" spans="3:27" ht="15.75" customHeight="1">
      <c r="C51" s="39" t="s">
        <v>92</v>
      </c>
      <c r="D51" s="40"/>
      <c r="E51" s="10"/>
      <c r="F51" s="17">
        <v>7</v>
      </c>
      <c r="G51" s="17">
        <v>7</v>
      </c>
      <c r="H51" s="17">
        <f t="shared" si="7"/>
        <v>7</v>
      </c>
      <c r="I51" s="17">
        <f t="shared" si="8"/>
        <v>7</v>
      </c>
      <c r="J51" s="17" t="s">
        <v>48</v>
      </c>
      <c r="K51" s="17">
        <v>3</v>
      </c>
      <c r="L51" s="17">
        <v>1</v>
      </c>
      <c r="M51" s="17">
        <v>1</v>
      </c>
      <c r="N51" s="17">
        <v>1</v>
      </c>
      <c r="O51" s="17" t="s">
        <v>37</v>
      </c>
      <c r="P51" s="17" t="s">
        <v>37</v>
      </c>
      <c r="Q51" s="17" t="s">
        <v>37</v>
      </c>
      <c r="R51" s="17" t="s">
        <v>37</v>
      </c>
      <c r="S51" s="17" t="s">
        <v>37</v>
      </c>
      <c r="T51" s="17">
        <v>1</v>
      </c>
      <c r="U51" s="17" t="s">
        <v>37</v>
      </c>
      <c r="V51" s="17" t="s">
        <v>37</v>
      </c>
      <c r="W51" s="17" t="s">
        <v>37</v>
      </c>
      <c r="X51" s="17" t="s">
        <v>37</v>
      </c>
      <c r="Y51" s="17" t="s">
        <v>37</v>
      </c>
      <c r="Z51" s="17" t="s">
        <v>37</v>
      </c>
      <c r="AA51" s="17" t="s">
        <v>37</v>
      </c>
    </row>
    <row r="52" spans="3:27" ht="15.75" customHeight="1">
      <c r="C52" s="39" t="s">
        <v>49</v>
      </c>
      <c r="D52" s="40"/>
      <c r="E52" s="10"/>
      <c r="F52" s="17">
        <v>1</v>
      </c>
      <c r="G52" s="17">
        <v>1</v>
      </c>
      <c r="H52" s="17">
        <f t="shared" si="7"/>
        <v>1</v>
      </c>
      <c r="I52" s="17">
        <f t="shared" si="8"/>
        <v>1</v>
      </c>
      <c r="J52" s="17" t="s">
        <v>48</v>
      </c>
      <c r="K52" s="17">
        <v>1</v>
      </c>
      <c r="L52" s="17" t="s">
        <v>37</v>
      </c>
      <c r="M52" s="17" t="s">
        <v>37</v>
      </c>
      <c r="N52" s="17" t="s">
        <v>37</v>
      </c>
      <c r="O52" s="17" t="s">
        <v>37</v>
      </c>
      <c r="P52" s="17" t="s">
        <v>37</v>
      </c>
      <c r="Q52" s="17" t="s">
        <v>37</v>
      </c>
      <c r="R52" s="17" t="s">
        <v>37</v>
      </c>
      <c r="S52" s="17" t="s">
        <v>37</v>
      </c>
      <c r="T52" s="17" t="s">
        <v>37</v>
      </c>
      <c r="U52" s="17" t="s">
        <v>37</v>
      </c>
      <c r="V52" s="17" t="s">
        <v>37</v>
      </c>
      <c r="W52" s="17" t="s">
        <v>37</v>
      </c>
      <c r="X52" s="17" t="s">
        <v>37</v>
      </c>
      <c r="Y52" s="17" t="s">
        <v>37</v>
      </c>
      <c r="Z52" s="17" t="s">
        <v>37</v>
      </c>
      <c r="AA52" s="17" t="s">
        <v>37</v>
      </c>
    </row>
    <row r="53" spans="3:27" ht="31.5" customHeight="1">
      <c r="C53" s="39" t="s">
        <v>50</v>
      </c>
      <c r="D53" s="40"/>
      <c r="E53" s="10"/>
      <c r="F53" s="17">
        <v>5</v>
      </c>
      <c r="G53" s="17">
        <v>5</v>
      </c>
      <c r="H53" s="17">
        <f t="shared" si="7"/>
        <v>5</v>
      </c>
      <c r="I53" s="17">
        <f t="shared" si="8"/>
        <v>5</v>
      </c>
      <c r="J53" s="17" t="s">
        <v>48</v>
      </c>
      <c r="K53" s="17">
        <v>2</v>
      </c>
      <c r="L53" s="17">
        <v>1</v>
      </c>
      <c r="M53" s="17" t="s">
        <v>37</v>
      </c>
      <c r="N53" s="17">
        <v>1</v>
      </c>
      <c r="O53" s="17">
        <v>1</v>
      </c>
      <c r="P53" s="17" t="s">
        <v>37</v>
      </c>
      <c r="Q53" s="17" t="s">
        <v>37</v>
      </c>
      <c r="R53" s="17" t="s">
        <v>37</v>
      </c>
      <c r="S53" s="17" t="s">
        <v>37</v>
      </c>
      <c r="T53" s="17" t="s">
        <v>37</v>
      </c>
      <c r="U53" s="17" t="s">
        <v>37</v>
      </c>
      <c r="V53" s="17" t="s">
        <v>37</v>
      </c>
      <c r="W53" s="17" t="s">
        <v>37</v>
      </c>
      <c r="X53" s="17" t="s">
        <v>37</v>
      </c>
      <c r="Y53" s="17" t="s">
        <v>37</v>
      </c>
      <c r="Z53" s="17" t="s">
        <v>37</v>
      </c>
      <c r="AA53" s="17" t="s">
        <v>37</v>
      </c>
    </row>
    <row r="54" spans="3:27" ht="15.75" customHeight="1">
      <c r="C54" s="39" t="s">
        <v>118</v>
      </c>
      <c r="D54" s="40"/>
      <c r="E54" s="10"/>
      <c r="F54" s="17">
        <v>1</v>
      </c>
      <c r="G54" s="17">
        <v>1</v>
      </c>
      <c r="H54" s="17">
        <f t="shared" si="7"/>
        <v>1</v>
      </c>
      <c r="I54" s="17">
        <f t="shared" si="8"/>
        <v>1</v>
      </c>
      <c r="J54" s="17" t="s">
        <v>48</v>
      </c>
      <c r="K54" s="17" t="s">
        <v>37</v>
      </c>
      <c r="L54" s="17" t="s">
        <v>37</v>
      </c>
      <c r="M54" s="17">
        <v>1</v>
      </c>
      <c r="N54" s="17" t="s">
        <v>37</v>
      </c>
      <c r="O54" s="17" t="s">
        <v>37</v>
      </c>
      <c r="P54" s="17" t="s">
        <v>37</v>
      </c>
      <c r="Q54" s="17" t="s">
        <v>37</v>
      </c>
      <c r="R54" s="17" t="s">
        <v>37</v>
      </c>
      <c r="S54" s="17" t="s">
        <v>37</v>
      </c>
      <c r="T54" s="17" t="s">
        <v>37</v>
      </c>
      <c r="U54" s="17" t="s">
        <v>37</v>
      </c>
      <c r="V54" s="17" t="s">
        <v>37</v>
      </c>
      <c r="W54" s="17" t="s">
        <v>37</v>
      </c>
      <c r="X54" s="17" t="s">
        <v>37</v>
      </c>
      <c r="Y54" s="17" t="s">
        <v>37</v>
      </c>
      <c r="Z54" s="17" t="s">
        <v>37</v>
      </c>
      <c r="AA54" s="17" t="s">
        <v>37</v>
      </c>
    </row>
    <row r="55" spans="3:27" ht="15.75" customHeight="1">
      <c r="C55" s="39" t="s">
        <v>124</v>
      </c>
      <c r="D55" s="40"/>
      <c r="E55" s="10"/>
      <c r="F55" s="17">
        <v>13</v>
      </c>
      <c r="G55" s="17">
        <v>12</v>
      </c>
      <c r="H55" s="17">
        <f t="shared" si="7"/>
        <v>12</v>
      </c>
      <c r="I55" s="17">
        <f t="shared" si="8"/>
        <v>7</v>
      </c>
      <c r="J55" s="17">
        <f>SUM(X55:AA55)</f>
        <v>5</v>
      </c>
      <c r="K55" s="17">
        <v>1</v>
      </c>
      <c r="L55" s="17">
        <v>5</v>
      </c>
      <c r="M55" s="17" t="s">
        <v>37</v>
      </c>
      <c r="N55" s="17" t="s">
        <v>37</v>
      </c>
      <c r="O55" s="17" t="s">
        <v>37</v>
      </c>
      <c r="P55" s="17" t="s">
        <v>37</v>
      </c>
      <c r="Q55" s="17" t="s">
        <v>37</v>
      </c>
      <c r="R55" s="17">
        <v>1</v>
      </c>
      <c r="S55" s="17" t="s">
        <v>37</v>
      </c>
      <c r="T55" s="17" t="s">
        <v>37</v>
      </c>
      <c r="U55" s="17" t="s">
        <v>37</v>
      </c>
      <c r="V55" s="17" t="s">
        <v>37</v>
      </c>
      <c r="W55" s="17" t="s">
        <v>37</v>
      </c>
      <c r="X55" s="17" t="s">
        <v>37</v>
      </c>
      <c r="Y55" s="17" t="s">
        <v>37</v>
      </c>
      <c r="Z55" s="17">
        <v>2</v>
      </c>
      <c r="AA55" s="17">
        <v>3</v>
      </c>
    </row>
    <row r="56" spans="3:27" ht="15.75" customHeight="1">
      <c r="C56" s="39" t="s">
        <v>93</v>
      </c>
      <c r="D56" s="40"/>
      <c r="E56" s="10"/>
      <c r="F56" s="17">
        <v>2</v>
      </c>
      <c r="G56" s="17">
        <v>2</v>
      </c>
      <c r="H56" s="17">
        <f t="shared" si="7"/>
        <v>2</v>
      </c>
      <c r="I56" s="17">
        <f t="shared" si="8"/>
        <v>2</v>
      </c>
      <c r="J56" s="17" t="s">
        <v>48</v>
      </c>
      <c r="K56" s="17">
        <v>1</v>
      </c>
      <c r="L56" s="17">
        <v>1</v>
      </c>
      <c r="M56" s="17" t="s">
        <v>37</v>
      </c>
      <c r="N56" s="17" t="s">
        <v>37</v>
      </c>
      <c r="O56" s="17" t="s">
        <v>37</v>
      </c>
      <c r="P56" s="17" t="s">
        <v>37</v>
      </c>
      <c r="Q56" s="17" t="s">
        <v>37</v>
      </c>
      <c r="R56" s="17" t="s">
        <v>37</v>
      </c>
      <c r="S56" s="17" t="s">
        <v>37</v>
      </c>
      <c r="T56" s="17" t="s">
        <v>37</v>
      </c>
      <c r="U56" s="17" t="s">
        <v>37</v>
      </c>
      <c r="V56" s="17" t="s">
        <v>37</v>
      </c>
      <c r="W56" s="17" t="s">
        <v>37</v>
      </c>
      <c r="X56" s="17" t="s">
        <v>37</v>
      </c>
      <c r="Y56" s="17" t="s">
        <v>37</v>
      </c>
      <c r="Z56" s="17" t="s">
        <v>37</v>
      </c>
      <c r="AA56" s="17" t="s">
        <v>37</v>
      </c>
    </row>
    <row r="57" spans="1:27" ht="15.75" customHeight="1" thickBot="1">
      <c r="A57" s="6"/>
      <c r="B57" s="6"/>
      <c r="C57" s="41" t="s">
        <v>94</v>
      </c>
      <c r="D57" s="42"/>
      <c r="E57" s="22"/>
      <c r="F57" s="28">
        <v>7</v>
      </c>
      <c r="G57" s="28">
        <v>7</v>
      </c>
      <c r="H57" s="28">
        <f t="shared" si="7"/>
        <v>7</v>
      </c>
      <c r="I57" s="28">
        <f t="shared" si="8"/>
        <v>7</v>
      </c>
      <c r="J57" s="28" t="s">
        <v>48</v>
      </c>
      <c r="K57" s="28">
        <v>5</v>
      </c>
      <c r="L57" s="28" t="s">
        <v>37</v>
      </c>
      <c r="M57" s="28" t="s">
        <v>37</v>
      </c>
      <c r="N57" s="28">
        <v>2</v>
      </c>
      <c r="O57" s="28" t="s">
        <v>37</v>
      </c>
      <c r="P57" s="28" t="s">
        <v>37</v>
      </c>
      <c r="Q57" s="28" t="s">
        <v>37</v>
      </c>
      <c r="R57" s="28" t="s">
        <v>37</v>
      </c>
      <c r="S57" s="28" t="s">
        <v>37</v>
      </c>
      <c r="T57" s="28" t="s">
        <v>37</v>
      </c>
      <c r="U57" s="28" t="s">
        <v>37</v>
      </c>
      <c r="V57" s="28" t="s">
        <v>37</v>
      </c>
      <c r="W57" s="28" t="s">
        <v>37</v>
      </c>
      <c r="X57" s="28" t="s">
        <v>37</v>
      </c>
      <c r="Y57" s="28" t="s">
        <v>37</v>
      </c>
      <c r="Z57" s="28" t="s">
        <v>37</v>
      </c>
      <c r="AA57" s="28" t="s">
        <v>37</v>
      </c>
    </row>
    <row r="58" spans="3:27" ht="15.75" customHeight="1">
      <c r="C58" s="4"/>
      <c r="D58" s="17"/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3:27" ht="15.75" customHeight="1">
      <c r="C59" s="4"/>
      <c r="D59" s="17"/>
      <c r="E59" s="4"/>
      <c r="F59" s="17"/>
      <c r="G59" s="17"/>
      <c r="H59" s="17"/>
      <c r="I59" s="1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4" spans="6:27" ht="14.25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</sheetData>
  <mergeCells count="62">
    <mergeCell ref="AA3:AA6"/>
    <mergeCell ref="AE3:AE4"/>
    <mergeCell ref="Z3:Z6"/>
    <mergeCell ref="U3:U6"/>
    <mergeCell ref="W3:W6"/>
    <mergeCell ref="X3:X6"/>
    <mergeCell ref="Y3:Y6"/>
    <mergeCell ref="V3:V6"/>
    <mergeCell ref="R3:R6"/>
    <mergeCell ref="T3:T6"/>
    <mergeCell ref="S3:S6"/>
    <mergeCell ref="L3:L6"/>
    <mergeCell ref="M3:M6"/>
    <mergeCell ref="N3:N6"/>
    <mergeCell ref="O3:O6"/>
    <mergeCell ref="P3:P6"/>
    <mergeCell ref="Q3:Q6"/>
    <mergeCell ref="I3:I6"/>
    <mergeCell ref="J3:J6"/>
    <mergeCell ref="K3:K6"/>
    <mergeCell ref="A3:D6"/>
    <mergeCell ref="AN3:AN4"/>
    <mergeCell ref="AO3:AO4"/>
    <mergeCell ref="AH3:AI4"/>
    <mergeCell ref="AG3:AG4"/>
    <mergeCell ref="AK3:AK4"/>
    <mergeCell ref="AM3:AM4"/>
    <mergeCell ref="A7:D7"/>
    <mergeCell ref="B8:D8"/>
    <mergeCell ref="C9:D9"/>
    <mergeCell ref="C12:D12"/>
    <mergeCell ref="B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7:D57"/>
    <mergeCell ref="C51:D51"/>
    <mergeCell ref="C52:D52"/>
    <mergeCell ref="C53:D53"/>
    <mergeCell ref="C54:D5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7" max="65535" man="1"/>
  </colBreaks>
  <ignoredErrors>
    <ignoredError sqref="I13:J57 K9:AA57 I9:J11 F9:G57 H9:H26 H28:H57" formulaRange="1"/>
    <ignoredError sqref="I12:J12 H2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showGridLines="0" zoomScale="75" zoomScaleNormal="75" workbookViewId="0" topLeftCell="A1">
      <selection activeCell="AC68" sqref="AC68"/>
    </sheetView>
  </sheetViews>
  <sheetFormatPr defaultColWidth="8.625" defaultRowHeight="12.75"/>
  <cols>
    <col min="1" max="1" width="1.75390625" style="1" customWidth="1"/>
    <col min="2" max="2" width="3.75390625" style="1" customWidth="1"/>
    <col min="3" max="3" width="23.125" style="1" customWidth="1"/>
    <col min="4" max="4" width="0.875" style="1" customWidth="1"/>
    <col min="5" max="8" width="6.875" style="1" customWidth="1"/>
    <col min="9" max="9" width="5.75390625" style="1" customWidth="1"/>
    <col min="10" max="25" width="5.00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27" ht="24">
      <c r="C1" s="3" t="s">
        <v>119</v>
      </c>
      <c r="D1" s="2"/>
      <c r="E1" s="2"/>
      <c r="F1" s="2"/>
      <c r="G1" s="2"/>
      <c r="H1" s="2"/>
      <c r="I1" s="2"/>
      <c r="J1" s="2"/>
      <c r="L1" s="2"/>
      <c r="M1" s="27"/>
      <c r="N1" s="2"/>
      <c r="O1" s="2"/>
      <c r="P1" s="2"/>
      <c r="Q1" s="27"/>
      <c r="R1" s="27"/>
      <c r="U1" s="26"/>
      <c r="AA1" s="4"/>
    </row>
    <row r="2" spans="1:27" ht="18.75" customHeight="1" thickBot="1">
      <c r="A2" s="6" t="s">
        <v>42</v>
      </c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41" ht="15.75" customHeight="1">
      <c r="A3" s="48" t="s">
        <v>122</v>
      </c>
      <c r="B3" s="48"/>
      <c r="C3" s="48"/>
      <c r="D3" s="10"/>
      <c r="E3" s="11" t="s">
        <v>32</v>
      </c>
      <c r="F3" s="11"/>
      <c r="G3" s="11"/>
      <c r="H3" s="45" t="s">
        <v>22</v>
      </c>
      <c r="I3" s="45" t="s">
        <v>23</v>
      </c>
      <c r="J3" s="45" t="s">
        <v>24</v>
      </c>
      <c r="K3" s="36" t="s">
        <v>120</v>
      </c>
      <c r="L3" s="45" t="s">
        <v>26</v>
      </c>
      <c r="M3" s="45" t="s">
        <v>27</v>
      </c>
      <c r="N3" s="45" t="s">
        <v>28</v>
      </c>
      <c r="O3" s="45" t="s">
        <v>38</v>
      </c>
      <c r="P3" s="45" t="s">
        <v>39</v>
      </c>
      <c r="Q3" s="45" t="s">
        <v>35</v>
      </c>
      <c r="R3" s="45" t="s">
        <v>36</v>
      </c>
      <c r="S3" s="45" t="s">
        <v>40</v>
      </c>
      <c r="T3" s="45" t="s">
        <v>41</v>
      </c>
      <c r="U3" s="45" t="s">
        <v>43</v>
      </c>
      <c r="V3" s="57" t="s">
        <v>44</v>
      </c>
      <c r="W3" s="57" t="s">
        <v>29</v>
      </c>
      <c r="X3" s="57" t="s">
        <v>45</v>
      </c>
      <c r="Y3" s="57" t="s">
        <v>30</v>
      </c>
      <c r="Z3" s="63" t="s">
        <v>31</v>
      </c>
      <c r="AA3" s="4"/>
      <c r="AB3" s="4"/>
      <c r="AC3" s="4"/>
      <c r="AD3" s="43"/>
      <c r="AE3" s="60"/>
      <c r="AF3" s="43"/>
      <c r="AG3" s="43"/>
      <c r="AH3" s="43"/>
      <c r="AI3" s="4"/>
      <c r="AJ3" s="43"/>
      <c r="AK3" s="4"/>
      <c r="AL3" s="44"/>
      <c r="AM3" s="43"/>
      <c r="AN3" s="43"/>
      <c r="AO3" s="4"/>
    </row>
    <row r="4" spans="1:41" ht="15.75" customHeight="1">
      <c r="A4" s="43"/>
      <c r="B4" s="43"/>
      <c r="C4" s="43"/>
      <c r="D4" s="10"/>
      <c r="E4" s="11" t="s">
        <v>33</v>
      </c>
      <c r="F4" s="11"/>
      <c r="G4" s="11"/>
      <c r="H4" s="46"/>
      <c r="I4" s="46"/>
      <c r="J4" s="46" t="s">
        <v>20</v>
      </c>
      <c r="K4" s="37" t="s">
        <v>4</v>
      </c>
      <c r="L4" s="46" t="s">
        <v>5</v>
      </c>
      <c r="M4" s="46" t="s">
        <v>6</v>
      </c>
      <c r="N4" s="46" t="s">
        <v>7</v>
      </c>
      <c r="O4" s="46" t="s">
        <v>7</v>
      </c>
      <c r="P4" s="46" t="s">
        <v>7</v>
      </c>
      <c r="Q4" s="46" t="s">
        <v>7</v>
      </c>
      <c r="R4" s="46" t="s">
        <v>7</v>
      </c>
      <c r="S4" s="46" t="s">
        <v>7</v>
      </c>
      <c r="T4" s="46" t="s">
        <v>10</v>
      </c>
      <c r="U4" s="46" t="s">
        <v>10</v>
      </c>
      <c r="V4" s="61"/>
      <c r="W4" s="58"/>
      <c r="X4" s="58"/>
      <c r="Y4" s="58"/>
      <c r="Z4" s="64"/>
      <c r="AA4" s="4"/>
      <c r="AB4" s="4"/>
      <c r="AC4" s="4"/>
      <c r="AD4" s="43"/>
      <c r="AE4" s="60"/>
      <c r="AF4" s="43"/>
      <c r="AG4" s="43"/>
      <c r="AH4" s="43"/>
      <c r="AI4" s="4"/>
      <c r="AJ4" s="43"/>
      <c r="AK4" s="4"/>
      <c r="AL4" s="44"/>
      <c r="AM4" s="43"/>
      <c r="AN4" s="43"/>
      <c r="AO4" s="4"/>
    </row>
    <row r="5" spans="1:41" ht="15.75" customHeight="1">
      <c r="A5" s="43"/>
      <c r="B5" s="43"/>
      <c r="C5" s="43"/>
      <c r="D5" s="10"/>
      <c r="E5" s="11">
        <v>20</v>
      </c>
      <c r="F5" s="11">
        <v>21</v>
      </c>
      <c r="G5" s="11">
        <v>22</v>
      </c>
      <c r="H5" s="46"/>
      <c r="I5" s="46"/>
      <c r="J5" s="46"/>
      <c r="K5" s="37" t="s">
        <v>11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61"/>
      <c r="W5" s="58"/>
      <c r="X5" s="58"/>
      <c r="Y5" s="58"/>
      <c r="Z5" s="64"/>
      <c r="AA5" s="4"/>
      <c r="AB5" s="4"/>
      <c r="AC5" s="4"/>
      <c r="AD5" s="12"/>
      <c r="AE5" s="8"/>
      <c r="AF5" s="12"/>
      <c r="AG5" s="12"/>
      <c r="AH5" s="13"/>
      <c r="AI5" s="4"/>
      <c r="AJ5" s="12"/>
      <c r="AK5" s="4"/>
      <c r="AL5" s="8"/>
      <c r="AM5" s="12"/>
      <c r="AN5" s="12"/>
      <c r="AO5" s="4"/>
    </row>
    <row r="6" spans="1:41" ht="15.75" customHeight="1">
      <c r="A6" s="49"/>
      <c r="B6" s="49"/>
      <c r="C6" s="49"/>
      <c r="D6" s="14"/>
      <c r="E6" s="15" t="s">
        <v>34</v>
      </c>
      <c r="F6" s="15"/>
      <c r="G6" s="15"/>
      <c r="H6" s="47"/>
      <c r="I6" s="47" t="s">
        <v>13</v>
      </c>
      <c r="J6" s="47" t="s">
        <v>21</v>
      </c>
      <c r="K6" s="38" t="s">
        <v>0</v>
      </c>
      <c r="L6" s="47" t="s">
        <v>0</v>
      </c>
      <c r="M6" s="47" t="s">
        <v>0</v>
      </c>
      <c r="N6" s="47" t="s">
        <v>0</v>
      </c>
      <c r="O6" s="47" t="s">
        <v>0</v>
      </c>
      <c r="P6" s="47" t="s">
        <v>0</v>
      </c>
      <c r="Q6" s="47" t="s">
        <v>0</v>
      </c>
      <c r="R6" s="47" t="s">
        <v>0</v>
      </c>
      <c r="S6" s="47" t="s">
        <v>0</v>
      </c>
      <c r="T6" s="47" t="s">
        <v>1</v>
      </c>
      <c r="U6" s="47" t="s">
        <v>1</v>
      </c>
      <c r="V6" s="62"/>
      <c r="W6" s="59"/>
      <c r="X6" s="59"/>
      <c r="Y6" s="59"/>
      <c r="Z6" s="65"/>
      <c r="AA6" s="4"/>
      <c r="AB6" s="4"/>
      <c r="AC6" s="4"/>
      <c r="AD6" s="13"/>
      <c r="AE6" s="4"/>
      <c r="AF6" s="4"/>
      <c r="AG6" s="4"/>
      <c r="AH6" s="4"/>
      <c r="AI6" s="4"/>
      <c r="AJ6" s="13"/>
      <c r="AK6" s="4"/>
      <c r="AL6" s="4"/>
      <c r="AM6" s="4"/>
      <c r="AN6" s="17"/>
      <c r="AO6" s="4"/>
    </row>
    <row r="7" spans="1:26" ht="31.5" customHeight="1">
      <c r="A7" s="13"/>
      <c r="B7" s="55" t="s">
        <v>106</v>
      </c>
      <c r="C7" s="55"/>
      <c r="D7" s="10"/>
      <c r="E7" s="17">
        <v>5</v>
      </c>
      <c r="F7" s="17">
        <v>5</v>
      </c>
      <c r="G7" s="17">
        <f aca="true" t="shared" si="0" ref="G7:G12">SUM(H7:I7)</f>
        <v>5</v>
      </c>
      <c r="H7" s="17">
        <f aca="true" t="shared" si="1" ref="H7:H12">SUM(J7:V7)</f>
        <v>3</v>
      </c>
      <c r="I7" s="17">
        <f>SUM(W7:Z7)</f>
        <v>2</v>
      </c>
      <c r="J7" s="35" t="s">
        <v>112</v>
      </c>
      <c r="K7" s="35">
        <v>2</v>
      </c>
      <c r="L7" s="35" t="s">
        <v>37</v>
      </c>
      <c r="M7" s="35" t="s">
        <v>37</v>
      </c>
      <c r="N7" s="35" t="s">
        <v>37</v>
      </c>
      <c r="O7" s="35" t="s">
        <v>37</v>
      </c>
      <c r="P7" s="35" t="s">
        <v>37</v>
      </c>
      <c r="Q7" s="35" t="s">
        <v>37</v>
      </c>
      <c r="R7" s="35" t="s">
        <v>37</v>
      </c>
      <c r="S7" s="35">
        <v>1</v>
      </c>
      <c r="T7" s="35" t="s">
        <v>37</v>
      </c>
      <c r="U7" s="35" t="s">
        <v>37</v>
      </c>
      <c r="V7" s="35" t="s">
        <v>37</v>
      </c>
      <c r="W7" s="35">
        <v>1</v>
      </c>
      <c r="X7" s="35">
        <v>1</v>
      </c>
      <c r="Y7" s="35" t="s">
        <v>37</v>
      </c>
      <c r="Z7" s="35" t="s">
        <v>37</v>
      </c>
    </row>
    <row r="8" spans="1:26" ht="16.5" customHeight="1">
      <c r="A8" s="13"/>
      <c r="B8" s="39" t="s">
        <v>123</v>
      </c>
      <c r="C8" s="39"/>
      <c r="D8" s="10"/>
      <c r="E8" s="17">
        <v>1</v>
      </c>
      <c r="F8" s="17">
        <v>1</v>
      </c>
      <c r="G8" s="17">
        <f t="shared" si="0"/>
        <v>1</v>
      </c>
      <c r="H8" s="17">
        <f t="shared" si="1"/>
        <v>1</v>
      </c>
      <c r="I8" s="17" t="s">
        <v>46</v>
      </c>
      <c r="J8" s="35" t="s">
        <v>37</v>
      </c>
      <c r="K8" s="35" t="s">
        <v>37</v>
      </c>
      <c r="L8" s="35" t="s">
        <v>37</v>
      </c>
      <c r="M8" s="35" t="s">
        <v>37</v>
      </c>
      <c r="N8" s="35" t="s">
        <v>37</v>
      </c>
      <c r="O8" s="35" t="s">
        <v>37</v>
      </c>
      <c r="P8" s="35" t="s">
        <v>37</v>
      </c>
      <c r="Q8" s="35" t="s">
        <v>37</v>
      </c>
      <c r="R8" s="35" t="s">
        <v>37</v>
      </c>
      <c r="S8" s="35">
        <v>1</v>
      </c>
      <c r="T8" s="35" t="s">
        <v>37</v>
      </c>
      <c r="U8" s="35" t="s">
        <v>37</v>
      </c>
      <c r="V8" s="35" t="s">
        <v>37</v>
      </c>
      <c r="W8" s="35" t="s">
        <v>37</v>
      </c>
      <c r="X8" s="35" t="s">
        <v>37</v>
      </c>
      <c r="Y8" s="35" t="s">
        <v>37</v>
      </c>
      <c r="Z8" s="35" t="s">
        <v>37</v>
      </c>
    </row>
    <row r="9" spans="2:26" ht="16.5" customHeight="1">
      <c r="B9" s="39" t="s">
        <v>103</v>
      </c>
      <c r="C9" s="39"/>
      <c r="D9" s="10"/>
      <c r="E9" s="17">
        <v>1</v>
      </c>
      <c r="F9" s="17">
        <v>1</v>
      </c>
      <c r="G9" s="17">
        <f t="shared" si="0"/>
        <v>1</v>
      </c>
      <c r="H9" s="17">
        <f t="shared" si="1"/>
        <v>1</v>
      </c>
      <c r="I9" s="17" t="s">
        <v>46</v>
      </c>
      <c r="J9" s="35">
        <v>1</v>
      </c>
      <c r="K9" s="35" t="s">
        <v>37</v>
      </c>
      <c r="L9" s="35" t="s">
        <v>37</v>
      </c>
      <c r="M9" s="35" t="s">
        <v>37</v>
      </c>
      <c r="N9" s="35" t="s">
        <v>37</v>
      </c>
      <c r="O9" s="35" t="s">
        <v>37</v>
      </c>
      <c r="P9" s="35" t="s">
        <v>37</v>
      </c>
      <c r="Q9" s="35" t="s">
        <v>37</v>
      </c>
      <c r="R9" s="35" t="s">
        <v>37</v>
      </c>
      <c r="S9" s="35" t="s">
        <v>37</v>
      </c>
      <c r="T9" s="35" t="s">
        <v>37</v>
      </c>
      <c r="U9" s="35" t="s">
        <v>37</v>
      </c>
      <c r="V9" s="35" t="s">
        <v>37</v>
      </c>
      <c r="W9" s="35" t="s">
        <v>37</v>
      </c>
      <c r="X9" s="35" t="s">
        <v>37</v>
      </c>
      <c r="Y9" s="35" t="s">
        <v>37</v>
      </c>
      <c r="Z9" s="35" t="s">
        <v>37</v>
      </c>
    </row>
    <row r="10" spans="2:26" ht="16.5" customHeight="1">
      <c r="B10" s="39" t="s">
        <v>104</v>
      </c>
      <c r="C10" s="39"/>
      <c r="D10" s="10"/>
      <c r="E10" s="17">
        <v>2</v>
      </c>
      <c r="F10" s="17">
        <v>2</v>
      </c>
      <c r="G10" s="17" t="s">
        <v>46</v>
      </c>
      <c r="H10" s="35" t="s">
        <v>37</v>
      </c>
      <c r="I10" s="17" t="s">
        <v>46</v>
      </c>
      <c r="J10" s="35" t="s">
        <v>37</v>
      </c>
      <c r="K10" s="35" t="s">
        <v>112</v>
      </c>
      <c r="L10" s="35" t="s">
        <v>37</v>
      </c>
      <c r="M10" s="35" t="s">
        <v>37</v>
      </c>
      <c r="N10" s="35" t="s">
        <v>112</v>
      </c>
      <c r="O10" s="35" t="s">
        <v>37</v>
      </c>
      <c r="P10" s="35" t="s">
        <v>37</v>
      </c>
      <c r="Q10" s="35" t="s">
        <v>37</v>
      </c>
      <c r="R10" s="35" t="s">
        <v>37</v>
      </c>
      <c r="S10" s="35" t="s">
        <v>37</v>
      </c>
      <c r="T10" s="35" t="s">
        <v>37</v>
      </c>
      <c r="U10" s="35" t="s">
        <v>37</v>
      </c>
      <c r="V10" s="35" t="s">
        <v>37</v>
      </c>
      <c r="W10" s="35" t="s">
        <v>37</v>
      </c>
      <c r="X10" s="35" t="s">
        <v>37</v>
      </c>
      <c r="Y10" s="35" t="s">
        <v>37</v>
      </c>
      <c r="Z10" s="35" t="s">
        <v>37</v>
      </c>
    </row>
    <row r="11" spans="2:26" ht="16.5" customHeight="1">
      <c r="B11" s="39" t="s">
        <v>105</v>
      </c>
      <c r="C11" s="39"/>
      <c r="D11" s="10"/>
      <c r="E11" s="17">
        <v>1</v>
      </c>
      <c r="F11" s="17">
        <v>1</v>
      </c>
      <c r="G11" s="17">
        <f t="shared" si="0"/>
        <v>1</v>
      </c>
      <c r="H11" s="17">
        <f t="shared" si="1"/>
        <v>1</v>
      </c>
      <c r="I11" s="17" t="s">
        <v>51</v>
      </c>
      <c r="J11" s="35">
        <v>1</v>
      </c>
      <c r="K11" s="35" t="s">
        <v>37</v>
      </c>
      <c r="L11" s="35" t="s">
        <v>37</v>
      </c>
      <c r="M11" s="35" t="s">
        <v>37</v>
      </c>
      <c r="N11" s="35" t="s">
        <v>37</v>
      </c>
      <c r="O11" s="35" t="s">
        <v>37</v>
      </c>
      <c r="P11" s="35" t="s">
        <v>37</v>
      </c>
      <c r="Q11" s="35" t="s">
        <v>37</v>
      </c>
      <c r="R11" s="35" t="s">
        <v>37</v>
      </c>
      <c r="S11" s="35" t="s">
        <v>37</v>
      </c>
      <c r="T11" s="35" t="s">
        <v>37</v>
      </c>
      <c r="U11" s="35" t="s">
        <v>37</v>
      </c>
      <c r="V11" s="35" t="s">
        <v>37</v>
      </c>
      <c r="W11" s="35" t="s">
        <v>37</v>
      </c>
      <c r="X11" s="35" t="s">
        <v>37</v>
      </c>
      <c r="Y11" s="35" t="s">
        <v>37</v>
      </c>
      <c r="Z11" s="35" t="s">
        <v>37</v>
      </c>
    </row>
    <row r="12" spans="2:26" ht="16.5" customHeight="1">
      <c r="B12" s="39" t="s">
        <v>107</v>
      </c>
      <c r="C12" s="39"/>
      <c r="D12" s="10"/>
      <c r="E12" s="17">
        <v>18</v>
      </c>
      <c r="F12" s="17">
        <v>19</v>
      </c>
      <c r="G12" s="17">
        <f t="shared" si="0"/>
        <v>20</v>
      </c>
      <c r="H12" s="17">
        <f t="shared" si="1"/>
        <v>20</v>
      </c>
      <c r="I12" s="17" t="s">
        <v>51</v>
      </c>
      <c r="J12" s="35">
        <v>8</v>
      </c>
      <c r="K12" s="35">
        <v>5</v>
      </c>
      <c r="L12" s="35" t="s">
        <v>37</v>
      </c>
      <c r="M12" s="35">
        <v>2</v>
      </c>
      <c r="N12" s="35">
        <v>3</v>
      </c>
      <c r="O12" s="35">
        <v>1</v>
      </c>
      <c r="P12" s="35" t="s">
        <v>37</v>
      </c>
      <c r="Q12" s="35" t="s">
        <v>37</v>
      </c>
      <c r="R12" s="35" t="s">
        <v>37</v>
      </c>
      <c r="S12" s="35" t="s">
        <v>37</v>
      </c>
      <c r="T12" s="35" t="s">
        <v>37</v>
      </c>
      <c r="U12" s="35" t="s">
        <v>37</v>
      </c>
      <c r="V12" s="35">
        <v>1</v>
      </c>
      <c r="W12" s="35" t="s">
        <v>37</v>
      </c>
      <c r="X12" s="35" t="s">
        <v>37</v>
      </c>
      <c r="Y12" s="35" t="s">
        <v>37</v>
      </c>
      <c r="Z12" s="35" t="s">
        <v>37</v>
      </c>
    </row>
    <row r="13" spans="1:26" ht="63" customHeight="1">
      <c r="A13" s="39" t="s">
        <v>17</v>
      </c>
      <c r="B13" s="39"/>
      <c r="C13" s="39"/>
      <c r="D13" s="10"/>
      <c r="E13" s="17">
        <v>34</v>
      </c>
      <c r="F13" s="17">
        <v>34</v>
      </c>
      <c r="G13" s="17">
        <f>SUM(G14:G23)</f>
        <v>34</v>
      </c>
      <c r="H13" s="17">
        <f>SUM(H14:H23)</f>
        <v>33</v>
      </c>
      <c r="I13" s="17">
        <f>SUM(I14:I23)</f>
        <v>1</v>
      </c>
      <c r="J13" s="35">
        <f>SUM(J14:J23)</f>
        <v>16</v>
      </c>
      <c r="K13" s="35">
        <f aca="true" t="shared" si="2" ref="K13:S13">SUM(K14:K23)</f>
        <v>6</v>
      </c>
      <c r="L13" s="35">
        <f t="shared" si="2"/>
        <v>3</v>
      </c>
      <c r="M13" s="35">
        <f t="shared" si="2"/>
        <v>4</v>
      </c>
      <c r="N13" s="35">
        <f t="shared" si="2"/>
        <v>1</v>
      </c>
      <c r="O13" s="35">
        <f t="shared" si="2"/>
        <v>1</v>
      </c>
      <c r="P13" s="35" t="s">
        <v>112</v>
      </c>
      <c r="Q13" s="35" t="s">
        <v>112</v>
      </c>
      <c r="R13" s="35">
        <f t="shared" si="2"/>
        <v>1</v>
      </c>
      <c r="S13" s="35">
        <f t="shared" si="2"/>
        <v>1</v>
      </c>
      <c r="T13" s="35" t="s">
        <v>112</v>
      </c>
      <c r="U13" s="35" t="s">
        <v>112</v>
      </c>
      <c r="V13" s="35" t="s">
        <v>112</v>
      </c>
      <c r="W13" s="35" t="s">
        <v>112</v>
      </c>
      <c r="X13" s="35">
        <v>1</v>
      </c>
      <c r="Y13" s="35" t="s">
        <v>112</v>
      </c>
      <c r="Z13" s="35" t="s">
        <v>112</v>
      </c>
    </row>
    <row r="14" spans="2:26" ht="16.5" customHeight="1">
      <c r="B14" s="39" t="s">
        <v>110</v>
      </c>
      <c r="C14" s="39"/>
      <c r="D14" s="10"/>
      <c r="E14" s="17">
        <v>2</v>
      </c>
      <c r="F14" s="17">
        <v>2</v>
      </c>
      <c r="G14" s="17">
        <f aca="true" t="shared" si="3" ref="G14:G23">SUM(H14:I14)</f>
        <v>2</v>
      </c>
      <c r="H14" s="17">
        <f aca="true" t="shared" si="4" ref="H14:H23">SUM(J14:V14)</f>
        <v>2</v>
      </c>
      <c r="I14" s="17" t="s">
        <v>52</v>
      </c>
      <c r="J14" s="35">
        <v>1</v>
      </c>
      <c r="K14" s="35" t="s">
        <v>37</v>
      </c>
      <c r="L14" s="35">
        <v>1</v>
      </c>
      <c r="M14" s="35" t="s">
        <v>37</v>
      </c>
      <c r="N14" s="35" t="s">
        <v>37</v>
      </c>
      <c r="O14" s="35" t="s">
        <v>37</v>
      </c>
      <c r="P14" s="35" t="s">
        <v>37</v>
      </c>
      <c r="Q14" s="35" t="s">
        <v>37</v>
      </c>
      <c r="R14" s="35" t="s">
        <v>37</v>
      </c>
      <c r="S14" s="35" t="s">
        <v>37</v>
      </c>
      <c r="T14" s="35" t="s">
        <v>37</v>
      </c>
      <c r="U14" s="35" t="s">
        <v>37</v>
      </c>
      <c r="V14" s="35" t="s">
        <v>37</v>
      </c>
      <c r="W14" s="35" t="s">
        <v>37</v>
      </c>
      <c r="X14" s="35" t="s">
        <v>37</v>
      </c>
      <c r="Y14" s="35" t="s">
        <v>37</v>
      </c>
      <c r="Z14" s="35" t="s">
        <v>37</v>
      </c>
    </row>
    <row r="15" spans="2:26" ht="16.5" customHeight="1">
      <c r="B15" s="39" t="s">
        <v>109</v>
      </c>
      <c r="C15" s="39"/>
      <c r="D15" s="10"/>
      <c r="E15" s="17">
        <v>12</v>
      </c>
      <c r="F15" s="17">
        <v>12</v>
      </c>
      <c r="G15" s="17">
        <f t="shared" si="3"/>
        <v>12</v>
      </c>
      <c r="H15" s="17">
        <f t="shared" si="4"/>
        <v>12</v>
      </c>
      <c r="I15" s="17" t="s">
        <v>52</v>
      </c>
      <c r="J15" s="35">
        <v>7</v>
      </c>
      <c r="K15" s="35">
        <v>2</v>
      </c>
      <c r="L15" s="35">
        <v>1</v>
      </c>
      <c r="M15" s="35">
        <v>1</v>
      </c>
      <c r="N15" s="35">
        <v>1</v>
      </c>
      <c r="O15" s="35" t="s">
        <v>37</v>
      </c>
      <c r="P15" s="35" t="s">
        <v>37</v>
      </c>
      <c r="Q15" s="35" t="s">
        <v>37</v>
      </c>
      <c r="R15" s="35" t="s">
        <v>37</v>
      </c>
      <c r="S15" s="35" t="s">
        <v>37</v>
      </c>
      <c r="T15" s="35" t="s">
        <v>37</v>
      </c>
      <c r="U15" s="35" t="s">
        <v>37</v>
      </c>
      <c r="V15" s="35" t="s">
        <v>37</v>
      </c>
      <c r="W15" s="35" t="s">
        <v>37</v>
      </c>
      <c r="X15" s="35" t="s">
        <v>37</v>
      </c>
      <c r="Y15" s="35" t="s">
        <v>37</v>
      </c>
      <c r="Z15" s="35" t="s">
        <v>37</v>
      </c>
    </row>
    <row r="16" spans="2:26" ht="16.5" customHeight="1">
      <c r="B16" s="39" t="s">
        <v>99</v>
      </c>
      <c r="C16" s="39"/>
      <c r="D16" s="10"/>
      <c r="E16" s="17">
        <v>3</v>
      </c>
      <c r="F16" s="17">
        <v>3</v>
      </c>
      <c r="G16" s="17">
        <f t="shared" si="3"/>
        <v>3</v>
      </c>
      <c r="H16" s="17">
        <f t="shared" si="4"/>
        <v>3</v>
      </c>
      <c r="I16" s="17" t="s">
        <v>52</v>
      </c>
      <c r="J16" s="35" t="s">
        <v>112</v>
      </c>
      <c r="K16" s="35">
        <v>1</v>
      </c>
      <c r="L16" s="35" t="s">
        <v>112</v>
      </c>
      <c r="M16" s="35">
        <v>1</v>
      </c>
      <c r="N16" s="35" t="s">
        <v>112</v>
      </c>
      <c r="O16" s="35">
        <v>1</v>
      </c>
      <c r="P16" s="35" t="s">
        <v>37</v>
      </c>
      <c r="Q16" s="35" t="s">
        <v>37</v>
      </c>
      <c r="R16" s="35" t="s">
        <v>37</v>
      </c>
      <c r="S16" s="35" t="s">
        <v>37</v>
      </c>
      <c r="T16" s="35" t="s">
        <v>37</v>
      </c>
      <c r="U16" s="35" t="s">
        <v>37</v>
      </c>
      <c r="V16" s="35" t="s">
        <v>37</v>
      </c>
      <c r="W16" s="35" t="s">
        <v>37</v>
      </c>
      <c r="X16" s="35" t="s">
        <v>37</v>
      </c>
      <c r="Y16" s="35" t="s">
        <v>37</v>
      </c>
      <c r="Z16" s="35" t="s">
        <v>37</v>
      </c>
    </row>
    <row r="17" spans="2:26" ht="16.5" customHeight="1">
      <c r="B17" s="39" t="s">
        <v>100</v>
      </c>
      <c r="C17" s="39"/>
      <c r="D17" s="10"/>
      <c r="E17" s="17">
        <v>5</v>
      </c>
      <c r="F17" s="17">
        <v>5</v>
      </c>
      <c r="G17" s="17">
        <f t="shared" si="3"/>
        <v>5</v>
      </c>
      <c r="H17" s="17">
        <f t="shared" si="4"/>
        <v>5</v>
      </c>
      <c r="I17" s="17" t="s">
        <v>52</v>
      </c>
      <c r="J17" s="35">
        <v>1</v>
      </c>
      <c r="K17" s="35">
        <v>1</v>
      </c>
      <c r="L17" s="35" t="s">
        <v>37</v>
      </c>
      <c r="M17" s="35">
        <v>1</v>
      </c>
      <c r="N17" s="35" t="s">
        <v>37</v>
      </c>
      <c r="O17" s="35" t="s">
        <v>37</v>
      </c>
      <c r="P17" s="35" t="s">
        <v>37</v>
      </c>
      <c r="Q17" s="35" t="s">
        <v>37</v>
      </c>
      <c r="R17" s="35">
        <v>1</v>
      </c>
      <c r="S17" s="35">
        <v>1</v>
      </c>
      <c r="T17" s="35" t="s">
        <v>37</v>
      </c>
      <c r="U17" s="35" t="s">
        <v>37</v>
      </c>
      <c r="V17" s="35" t="s">
        <v>37</v>
      </c>
      <c r="W17" s="35" t="s">
        <v>37</v>
      </c>
      <c r="X17" s="35" t="s">
        <v>37</v>
      </c>
      <c r="Y17" s="35" t="s">
        <v>37</v>
      </c>
      <c r="Z17" s="35" t="s">
        <v>37</v>
      </c>
    </row>
    <row r="18" spans="2:26" ht="16.5" customHeight="1">
      <c r="B18" s="39" t="s">
        <v>101</v>
      </c>
      <c r="C18" s="39"/>
      <c r="D18" s="10"/>
      <c r="E18" s="17">
        <v>1</v>
      </c>
      <c r="F18" s="17">
        <v>1</v>
      </c>
      <c r="G18" s="17">
        <f t="shared" si="3"/>
        <v>1</v>
      </c>
      <c r="H18" s="17">
        <f t="shared" si="4"/>
        <v>1</v>
      </c>
      <c r="I18" s="17" t="s">
        <v>52</v>
      </c>
      <c r="J18" s="35">
        <v>1</v>
      </c>
      <c r="K18" s="35" t="s">
        <v>37</v>
      </c>
      <c r="L18" s="35" t="s">
        <v>37</v>
      </c>
      <c r="M18" s="35" t="s">
        <v>37</v>
      </c>
      <c r="N18" s="35" t="s">
        <v>37</v>
      </c>
      <c r="O18" s="35" t="s">
        <v>37</v>
      </c>
      <c r="P18" s="35" t="s">
        <v>37</v>
      </c>
      <c r="Q18" s="35" t="s">
        <v>37</v>
      </c>
      <c r="R18" s="35" t="s">
        <v>37</v>
      </c>
      <c r="S18" s="35" t="s">
        <v>37</v>
      </c>
      <c r="T18" s="35" t="s">
        <v>37</v>
      </c>
      <c r="U18" s="35" t="s">
        <v>37</v>
      </c>
      <c r="V18" s="35" t="s">
        <v>37</v>
      </c>
      <c r="W18" s="35" t="s">
        <v>37</v>
      </c>
      <c r="X18" s="35" t="s">
        <v>37</v>
      </c>
      <c r="Y18" s="35" t="s">
        <v>37</v>
      </c>
      <c r="Z18" s="35" t="s">
        <v>37</v>
      </c>
    </row>
    <row r="19" spans="2:26" ht="37.5" customHeight="1">
      <c r="B19" s="39" t="s">
        <v>102</v>
      </c>
      <c r="C19" s="39"/>
      <c r="D19" s="10"/>
      <c r="E19" s="17">
        <v>1</v>
      </c>
      <c r="F19" s="17">
        <v>1</v>
      </c>
      <c r="G19" s="17">
        <f t="shared" si="3"/>
        <v>1</v>
      </c>
      <c r="H19" s="17">
        <f t="shared" si="4"/>
        <v>1</v>
      </c>
      <c r="I19" s="17" t="s">
        <v>52</v>
      </c>
      <c r="J19" s="35">
        <v>1</v>
      </c>
      <c r="K19" s="35" t="s">
        <v>37</v>
      </c>
      <c r="L19" s="35" t="s">
        <v>37</v>
      </c>
      <c r="M19" s="35" t="s">
        <v>37</v>
      </c>
      <c r="N19" s="35" t="s">
        <v>37</v>
      </c>
      <c r="O19" s="35" t="s">
        <v>37</v>
      </c>
      <c r="P19" s="35" t="s">
        <v>37</v>
      </c>
      <c r="Q19" s="35" t="s">
        <v>37</v>
      </c>
      <c r="R19" s="35" t="s">
        <v>37</v>
      </c>
      <c r="S19" s="35" t="s">
        <v>37</v>
      </c>
      <c r="T19" s="35" t="s">
        <v>37</v>
      </c>
      <c r="U19" s="35" t="s">
        <v>37</v>
      </c>
      <c r="V19" s="35" t="s">
        <v>37</v>
      </c>
      <c r="W19" s="35" t="s">
        <v>37</v>
      </c>
      <c r="X19" s="35" t="s">
        <v>37</v>
      </c>
      <c r="Y19" s="35" t="s">
        <v>37</v>
      </c>
      <c r="Z19" s="35" t="s">
        <v>37</v>
      </c>
    </row>
    <row r="20" spans="2:26" ht="16.5" customHeight="1">
      <c r="B20" s="39" t="s">
        <v>111</v>
      </c>
      <c r="C20" s="39"/>
      <c r="D20" s="10"/>
      <c r="E20" s="17">
        <v>1</v>
      </c>
      <c r="F20" s="17">
        <v>1</v>
      </c>
      <c r="G20" s="17">
        <f t="shared" si="3"/>
        <v>1</v>
      </c>
      <c r="H20" s="17">
        <f t="shared" si="4"/>
        <v>1</v>
      </c>
      <c r="I20" s="17" t="s">
        <v>52</v>
      </c>
      <c r="J20" s="35" t="s">
        <v>37</v>
      </c>
      <c r="K20" s="35" t="s">
        <v>37</v>
      </c>
      <c r="L20" s="35">
        <v>1</v>
      </c>
      <c r="M20" s="35" t="s">
        <v>37</v>
      </c>
      <c r="N20" s="35" t="s">
        <v>37</v>
      </c>
      <c r="O20" s="35" t="s">
        <v>37</v>
      </c>
      <c r="P20" s="35" t="s">
        <v>37</v>
      </c>
      <c r="Q20" s="35" t="s">
        <v>37</v>
      </c>
      <c r="R20" s="35" t="s">
        <v>37</v>
      </c>
      <c r="S20" s="35" t="s">
        <v>37</v>
      </c>
      <c r="T20" s="35" t="s">
        <v>37</v>
      </c>
      <c r="U20" s="35" t="s">
        <v>37</v>
      </c>
      <c r="V20" s="35" t="s">
        <v>37</v>
      </c>
      <c r="W20" s="35" t="s">
        <v>37</v>
      </c>
      <c r="X20" s="35" t="s">
        <v>37</v>
      </c>
      <c r="Y20" s="35" t="s">
        <v>37</v>
      </c>
      <c r="Z20" s="35" t="s">
        <v>37</v>
      </c>
    </row>
    <row r="21" spans="2:26" ht="16.5" customHeight="1">
      <c r="B21" s="39" t="s">
        <v>18</v>
      </c>
      <c r="C21" s="39"/>
      <c r="D21" s="10"/>
      <c r="E21" s="17">
        <v>1</v>
      </c>
      <c r="F21" s="17">
        <v>1</v>
      </c>
      <c r="G21" s="17">
        <f t="shared" si="3"/>
        <v>1</v>
      </c>
      <c r="H21" s="17">
        <f t="shared" si="4"/>
        <v>1</v>
      </c>
      <c r="I21" s="17" t="s">
        <v>52</v>
      </c>
      <c r="J21" s="35">
        <v>1</v>
      </c>
      <c r="K21" s="35" t="s">
        <v>37</v>
      </c>
      <c r="L21" s="35" t="s">
        <v>37</v>
      </c>
      <c r="M21" s="35" t="s">
        <v>37</v>
      </c>
      <c r="N21" s="35" t="s">
        <v>37</v>
      </c>
      <c r="O21" s="35" t="s">
        <v>37</v>
      </c>
      <c r="P21" s="35" t="s">
        <v>37</v>
      </c>
      <c r="Q21" s="35" t="s">
        <v>37</v>
      </c>
      <c r="R21" s="35" t="s">
        <v>37</v>
      </c>
      <c r="S21" s="35" t="s">
        <v>37</v>
      </c>
      <c r="T21" s="35" t="s">
        <v>37</v>
      </c>
      <c r="U21" s="35" t="s">
        <v>37</v>
      </c>
      <c r="V21" s="35" t="s">
        <v>37</v>
      </c>
      <c r="W21" s="35" t="s">
        <v>37</v>
      </c>
      <c r="X21" s="35" t="s">
        <v>37</v>
      </c>
      <c r="Y21" s="35" t="s">
        <v>37</v>
      </c>
      <c r="Z21" s="35" t="s">
        <v>37</v>
      </c>
    </row>
    <row r="22" spans="2:26" ht="16.5" customHeight="1">
      <c r="B22" s="56" t="s">
        <v>115</v>
      </c>
      <c r="C22" s="56"/>
      <c r="D22" s="10"/>
      <c r="E22" s="17">
        <v>3</v>
      </c>
      <c r="F22" s="17">
        <v>3</v>
      </c>
      <c r="G22" s="17">
        <f t="shared" si="3"/>
        <v>3</v>
      </c>
      <c r="H22" s="17">
        <f t="shared" si="4"/>
        <v>3</v>
      </c>
      <c r="I22" s="17" t="s">
        <v>52</v>
      </c>
      <c r="J22" s="35">
        <v>3</v>
      </c>
      <c r="K22" s="35" t="s">
        <v>37</v>
      </c>
      <c r="L22" s="35" t="s">
        <v>37</v>
      </c>
      <c r="M22" s="35" t="s">
        <v>37</v>
      </c>
      <c r="N22" s="35" t="s">
        <v>37</v>
      </c>
      <c r="O22" s="35" t="s">
        <v>37</v>
      </c>
      <c r="P22" s="35" t="s">
        <v>37</v>
      </c>
      <c r="Q22" s="35" t="s">
        <v>37</v>
      </c>
      <c r="R22" s="35" t="s">
        <v>37</v>
      </c>
      <c r="S22" s="35" t="s">
        <v>37</v>
      </c>
      <c r="T22" s="35" t="s">
        <v>37</v>
      </c>
      <c r="U22" s="35" t="s">
        <v>37</v>
      </c>
      <c r="V22" s="35" t="s">
        <v>37</v>
      </c>
      <c r="W22" s="35" t="s">
        <v>37</v>
      </c>
      <c r="X22" s="35" t="s">
        <v>37</v>
      </c>
      <c r="Y22" s="35" t="s">
        <v>37</v>
      </c>
      <c r="Z22" s="35" t="s">
        <v>37</v>
      </c>
    </row>
    <row r="23" spans="2:26" ht="16.5" customHeight="1">
      <c r="B23" s="39" t="s">
        <v>116</v>
      </c>
      <c r="C23" s="39"/>
      <c r="D23" s="10"/>
      <c r="E23" s="17">
        <v>5</v>
      </c>
      <c r="F23" s="17">
        <v>5</v>
      </c>
      <c r="G23" s="17">
        <f t="shared" si="3"/>
        <v>5</v>
      </c>
      <c r="H23" s="17">
        <f t="shared" si="4"/>
        <v>4</v>
      </c>
      <c r="I23" s="17">
        <v>1</v>
      </c>
      <c r="J23" s="35">
        <v>1</v>
      </c>
      <c r="K23" s="35">
        <v>2</v>
      </c>
      <c r="L23" s="35" t="s">
        <v>37</v>
      </c>
      <c r="M23" s="35">
        <v>1</v>
      </c>
      <c r="N23" s="35" t="s">
        <v>37</v>
      </c>
      <c r="O23" s="35" t="s">
        <v>37</v>
      </c>
      <c r="P23" s="35" t="s">
        <v>37</v>
      </c>
      <c r="Q23" s="35" t="s">
        <v>37</v>
      </c>
      <c r="R23" s="35" t="s">
        <v>37</v>
      </c>
      <c r="S23" s="35" t="s">
        <v>37</v>
      </c>
      <c r="T23" s="35" t="s">
        <v>37</v>
      </c>
      <c r="U23" s="35" t="s">
        <v>37</v>
      </c>
      <c r="V23" s="35" t="s">
        <v>37</v>
      </c>
      <c r="W23" s="35" t="s">
        <v>37</v>
      </c>
      <c r="X23" s="35">
        <v>1</v>
      </c>
      <c r="Y23" s="35" t="s">
        <v>37</v>
      </c>
      <c r="Z23" s="35" t="s">
        <v>37</v>
      </c>
    </row>
    <row r="24" spans="1:26" ht="63" customHeight="1">
      <c r="A24" s="39" t="s">
        <v>19</v>
      </c>
      <c r="B24" s="39"/>
      <c r="C24" s="39"/>
      <c r="D24" s="10"/>
      <c r="E24" s="17">
        <v>173</v>
      </c>
      <c r="F24" s="17">
        <v>168</v>
      </c>
      <c r="G24" s="17">
        <f>SUM(G25:G29)</f>
        <v>168</v>
      </c>
      <c r="H24" s="17">
        <f>SUM(H25:H29)</f>
        <v>150</v>
      </c>
      <c r="I24" s="17">
        <f>SUM(I25:I29)</f>
        <v>18</v>
      </c>
      <c r="J24" s="35">
        <f>SUM(J25:J29)</f>
        <v>36</v>
      </c>
      <c r="K24" s="35">
        <f aca="true" t="shared" si="5" ref="K24:Z24">SUM(K25:K29)</f>
        <v>35</v>
      </c>
      <c r="L24" s="35">
        <f t="shared" si="5"/>
        <v>7</v>
      </c>
      <c r="M24" s="35">
        <f t="shared" si="5"/>
        <v>10</v>
      </c>
      <c r="N24" s="35">
        <f t="shared" si="5"/>
        <v>8</v>
      </c>
      <c r="O24" s="35">
        <f t="shared" si="5"/>
        <v>7</v>
      </c>
      <c r="P24" s="35">
        <f t="shared" si="5"/>
        <v>5</v>
      </c>
      <c r="Q24" s="35">
        <f t="shared" si="5"/>
        <v>9</v>
      </c>
      <c r="R24" s="35">
        <f t="shared" si="5"/>
        <v>9</v>
      </c>
      <c r="S24" s="35">
        <f t="shared" si="5"/>
        <v>4</v>
      </c>
      <c r="T24" s="35">
        <f t="shared" si="5"/>
        <v>4</v>
      </c>
      <c r="U24" s="35">
        <f t="shared" si="5"/>
        <v>4</v>
      </c>
      <c r="V24" s="35">
        <f t="shared" si="5"/>
        <v>12</v>
      </c>
      <c r="W24" s="35">
        <f t="shared" si="5"/>
        <v>6</v>
      </c>
      <c r="X24" s="35">
        <f t="shared" si="5"/>
        <v>3</v>
      </c>
      <c r="Y24" s="35">
        <f t="shared" si="5"/>
        <v>2</v>
      </c>
      <c r="Z24" s="35">
        <f t="shared" si="5"/>
        <v>7</v>
      </c>
    </row>
    <row r="25" spans="2:26" ht="16.5" customHeight="1">
      <c r="B25" s="39" t="s">
        <v>95</v>
      </c>
      <c r="C25" s="39"/>
      <c r="D25" s="10"/>
      <c r="E25" s="17">
        <v>2</v>
      </c>
      <c r="F25" s="17">
        <v>2</v>
      </c>
      <c r="G25" s="17">
        <f>SUM(H25:I25)</f>
        <v>2</v>
      </c>
      <c r="H25" s="17">
        <f>SUM(J25:V25)</f>
        <v>2</v>
      </c>
      <c r="I25" s="17" t="s">
        <v>37</v>
      </c>
      <c r="J25" s="35">
        <v>1</v>
      </c>
      <c r="K25" s="35">
        <v>1</v>
      </c>
      <c r="L25" s="35" t="s">
        <v>37</v>
      </c>
      <c r="M25" s="35" t="s">
        <v>37</v>
      </c>
      <c r="N25" s="35" t="s">
        <v>37</v>
      </c>
      <c r="O25" s="35" t="s">
        <v>37</v>
      </c>
      <c r="P25" s="35" t="s">
        <v>37</v>
      </c>
      <c r="Q25" s="35" t="s">
        <v>37</v>
      </c>
      <c r="R25" s="35" t="s">
        <v>37</v>
      </c>
      <c r="S25" s="35" t="s">
        <v>37</v>
      </c>
      <c r="T25" s="35" t="s">
        <v>37</v>
      </c>
      <c r="U25" s="35" t="s">
        <v>37</v>
      </c>
      <c r="V25" s="35" t="s">
        <v>37</v>
      </c>
      <c r="W25" s="35" t="s">
        <v>37</v>
      </c>
      <c r="X25" s="35" t="s">
        <v>37</v>
      </c>
      <c r="Y25" s="35" t="s">
        <v>37</v>
      </c>
      <c r="Z25" s="35" t="s">
        <v>37</v>
      </c>
    </row>
    <row r="26" spans="2:26" ht="16.5" customHeight="1">
      <c r="B26" s="39" t="s">
        <v>96</v>
      </c>
      <c r="C26" s="39"/>
      <c r="D26" s="10"/>
      <c r="E26" s="17" t="s">
        <v>37</v>
      </c>
      <c r="F26" s="17" t="s">
        <v>37</v>
      </c>
      <c r="G26" s="17" t="s">
        <v>37</v>
      </c>
      <c r="H26" s="17" t="s">
        <v>37</v>
      </c>
      <c r="I26" s="17" t="s">
        <v>37</v>
      </c>
      <c r="J26" s="35" t="s">
        <v>37</v>
      </c>
      <c r="K26" s="35" t="s">
        <v>37</v>
      </c>
      <c r="L26" s="35" t="s">
        <v>37</v>
      </c>
      <c r="M26" s="35" t="s">
        <v>37</v>
      </c>
      <c r="N26" s="35" t="s">
        <v>37</v>
      </c>
      <c r="O26" s="35" t="s">
        <v>37</v>
      </c>
      <c r="P26" s="35" t="s">
        <v>37</v>
      </c>
      <c r="Q26" s="35" t="s">
        <v>37</v>
      </c>
      <c r="R26" s="35" t="s">
        <v>37</v>
      </c>
      <c r="S26" s="35" t="s">
        <v>37</v>
      </c>
      <c r="T26" s="35" t="s">
        <v>37</v>
      </c>
      <c r="U26" s="35" t="s">
        <v>37</v>
      </c>
      <c r="V26" s="35" t="s">
        <v>37</v>
      </c>
      <c r="W26" s="35" t="s">
        <v>37</v>
      </c>
      <c r="X26" s="35" t="s">
        <v>37</v>
      </c>
      <c r="Y26" s="35" t="s">
        <v>37</v>
      </c>
      <c r="Z26" s="35" t="s">
        <v>37</v>
      </c>
    </row>
    <row r="27" spans="2:26" ht="16.5" customHeight="1">
      <c r="B27" s="39" t="s">
        <v>97</v>
      </c>
      <c r="C27" s="39"/>
      <c r="D27" s="10"/>
      <c r="E27" s="17">
        <v>166</v>
      </c>
      <c r="F27" s="17">
        <v>161</v>
      </c>
      <c r="G27" s="17">
        <f>SUM(H27:I27)</f>
        <v>161</v>
      </c>
      <c r="H27" s="17">
        <f>SUM(J27:V27)</f>
        <v>143</v>
      </c>
      <c r="I27" s="17">
        <f>SUM(W27:Z27)</f>
        <v>18</v>
      </c>
      <c r="J27" s="35">
        <v>35</v>
      </c>
      <c r="K27" s="35">
        <v>32</v>
      </c>
      <c r="L27" s="35">
        <v>7</v>
      </c>
      <c r="M27" s="35">
        <v>9</v>
      </c>
      <c r="N27" s="35">
        <v>7</v>
      </c>
      <c r="O27" s="35">
        <v>7</v>
      </c>
      <c r="P27" s="35">
        <v>5</v>
      </c>
      <c r="Q27" s="35">
        <v>8</v>
      </c>
      <c r="R27" s="35">
        <v>9</v>
      </c>
      <c r="S27" s="35">
        <v>4</v>
      </c>
      <c r="T27" s="35">
        <v>4</v>
      </c>
      <c r="U27" s="35">
        <v>4</v>
      </c>
      <c r="V27" s="35">
        <v>12</v>
      </c>
      <c r="W27" s="35">
        <v>6</v>
      </c>
      <c r="X27" s="35">
        <v>3</v>
      </c>
      <c r="Y27" s="35">
        <v>2</v>
      </c>
      <c r="Z27" s="35">
        <v>7</v>
      </c>
    </row>
    <row r="28" spans="2:26" ht="16.5" customHeight="1">
      <c r="B28" s="39" t="s">
        <v>98</v>
      </c>
      <c r="C28" s="39"/>
      <c r="D28" s="10"/>
      <c r="E28" s="17">
        <v>1</v>
      </c>
      <c r="F28" s="17">
        <v>1</v>
      </c>
      <c r="G28" s="17">
        <f>SUM(H28:I28)</f>
        <v>1</v>
      </c>
      <c r="H28" s="17">
        <f>SUM(J28:V28)</f>
        <v>1</v>
      </c>
      <c r="I28" s="17" t="s">
        <v>37</v>
      </c>
      <c r="J28" s="35" t="s">
        <v>37</v>
      </c>
      <c r="K28" s="35" t="s">
        <v>37</v>
      </c>
      <c r="L28" s="35" t="s">
        <v>37</v>
      </c>
      <c r="M28" s="35" t="s">
        <v>37</v>
      </c>
      <c r="N28" s="35" t="s">
        <v>37</v>
      </c>
      <c r="O28" s="35" t="s">
        <v>37</v>
      </c>
      <c r="P28" s="35" t="s">
        <v>37</v>
      </c>
      <c r="Q28" s="35">
        <v>1</v>
      </c>
      <c r="R28" s="35" t="s">
        <v>37</v>
      </c>
      <c r="S28" s="35" t="s">
        <v>37</v>
      </c>
      <c r="T28" s="35" t="s">
        <v>37</v>
      </c>
      <c r="U28" s="35" t="s">
        <v>37</v>
      </c>
      <c r="V28" s="35" t="s">
        <v>37</v>
      </c>
      <c r="W28" s="35" t="s">
        <v>37</v>
      </c>
      <c r="X28" s="35" t="s">
        <v>37</v>
      </c>
      <c r="Y28" s="35" t="s">
        <v>37</v>
      </c>
      <c r="Z28" s="35" t="s">
        <v>37</v>
      </c>
    </row>
    <row r="29" spans="2:26" ht="16.5" customHeight="1">
      <c r="B29" s="39" t="s">
        <v>108</v>
      </c>
      <c r="C29" s="39"/>
      <c r="D29" s="10"/>
      <c r="E29" s="17">
        <v>4</v>
      </c>
      <c r="F29" s="17">
        <v>4</v>
      </c>
      <c r="G29" s="17">
        <f>SUM(H29:I29)</f>
        <v>4</v>
      </c>
      <c r="H29" s="17">
        <f>SUM(J29:V29)</f>
        <v>4</v>
      </c>
      <c r="I29" s="17" t="s">
        <v>37</v>
      </c>
      <c r="J29" s="35" t="s">
        <v>37</v>
      </c>
      <c r="K29" s="35">
        <v>2</v>
      </c>
      <c r="L29" s="35" t="s">
        <v>37</v>
      </c>
      <c r="M29" s="35">
        <v>1</v>
      </c>
      <c r="N29" s="35">
        <v>1</v>
      </c>
      <c r="O29" s="35" t="s">
        <v>37</v>
      </c>
      <c r="P29" s="35" t="s">
        <v>37</v>
      </c>
      <c r="Q29" s="35" t="s">
        <v>37</v>
      </c>
      <c r="R29" s="35" t="s">
        <v>37</v>
      </c>
      <c r="S29" s="35" t="s">
        <v>37</v>
      </c>
      <c r="T29" s="35" t="s">
        <v>37</v>
      </c>
      <c r="U29" s="35" t="s">
        <v>37</v>
      </c>
      <c r="V29" s="35" t="s">
        <v>37</v>
      </c>
      <c r="W29" s="35" t="s">
        <v>37</v>
      </c>
      <c r="X29" s="35" t="s">
        <v>37</v>
      </c>
      <c r="Y29" s="35" t="s">
        <v>37</v>
      </c>
      <c r="Z29" s="35" t="s">
        <v>37</v>
      </c>
    </row>
    <row r="30" spans="1:26" ht="15.75" customHeight="1" thickBot="1">
      <c r="A30" s="6"/>
      <c r="B30" s="31"/>
      <c r="C30" s="32"/>
      <c r="D30" s="2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5" ht="15" customHeight="1">
      <c r="A31" s="4"/>
      <c r="B31" s="4" t="s">
        <v>121</v>
      </c>
      <c r="C31" s="33"/>
      <c r="D31" s="4"/>
      <c r="E31" s="4"/>
    </row>
    <row r="32" spans="1:5" ht="14.25">
      <c r="A32" s="4"/>
      <c r="B32" s="13"/>
      <c r="C32" s="33"/>
      <c r="D32" s="4"/>
      <c r="E32" s="4"/>
    </row>
    <row r="33" spans="1:5" ht="14.25">
      <c r="A33" s="4"/>
      <c r="B33" s="13"/>
      <c r="C33" s="33"/>
      <c r="D33" s="4"/>
      <c r="E33" s="4"/>
    </row>
    <row r="34" spans="1:26" ht="14.25">
      <c r="A34" s="4"/>
      <c r="B34" s="13"/>
      <c r="C34" s="33"/>
      <c r="D34" s="4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>
      <c r="A35" s="4"/>
      <c r="B35" s="13"/>
      <c r="C35" s="33"/>
      <c r="D35" s="4"/>
      <c r="E35" s="3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5" ht="14.25">
      <c r="A36" s="4"/>
      <c r="B36" s="13"/>
      <c r="C36" s="33"/>
      <c r="D36" s="4"/>
      <c r="E36" s="4"/>
    </row>
    <row r="37" spans="1:5" ht="14.25">
      <c r="A37" s="4"/>
      <c r="B37" s="13"/>
      <c r="C37" s="33"/>
      <c r="D37" s="4"/>
      <c r="E37" s="4"/>
    </row>
    <row r="38" spans="1:5" ht="14.25">
      <c r="A38" s="4"/>
      <c r="B38" s="13"/>
      <c r="C38" s="33"/>
      <c r="D38" s="4"/>
      <c r="E38" s="4"/>
    </row>
    <row r="39" spans="1:5" ht="14.25">
      <c r="A39" s="4"/>
      <c r="B39" s="13"/>
      <c r="C39" s="33"/>
      <c r="D39" s="4"/>
      <c r="E39" s="4"/>
    </row>
    <row r="40" spans="1:5" ht="14.25">
      <c r="A40" s="4"/>
      <c r="B40" s="13"/>
      <c r="C40" s="33"/>
      <c r="D40" s="4"/>
      <c r="E40" s="4"/>
    </row>
    <row r="41" spans="1:5" ht="14.25">
      <c r="A41" s="4"/>
      <c r="B41" s="13"/>
      <c r="C41" s="33"/>
      <c r="D41" s="4"/>
      <c r="E41" s="4"/>
    </row>
    <row r="42" spans="1:5" ht="14.25">
      <c r="A42" s="4"/>
      <c r="B42" s="13"/>
      <c r="C42" s="33"/>
      <c r="D42" s="4"/>
      <c r="E42" s="4"/>
    </row>
    <row r="43" spans="1:5" ht="14.25">
      <c r="A43" s="4"/>
      <c r="B43" s="13"/>
      <c r="C43" s="33"/>
      <c r="D43" s="4"/>
      <c r="E43" s="4"/>
    </row>
    <row r="44" spans="1:5" ht="14.25">
      <c r="A44" s="4"/>
      <c r="B44" s="13"/>
      <c r="C44" s="33"/>
      <c r="D44" s="4"/>
      <c r="E44" s="4"/>
    </row>
    <row r="45" spans="1:5" ht="14.25">
      <c r="A45" s="4"/>
      <c r="B45" s="13"/>
      <c r="C45" s="33"/>
      <c r="D45" s="4"/>
      <c r="E45" s="4"/>
    </row>
    <row r="46" spans="1:5" ht="14.25">
      <c r="A46" s="4"/>
      <c r="B46" s="13"/>
      <c r="C46" s="33"/>
      <c r="D46" s="4"/>
      <c r="E46" s="4"/>
    </row>
    <row r="47" spans="1:5" ht="14.25" customHeight="1">
      <c r="A47" s="4"/>
      <c r="B47" s="13"/>
      <c r="C47" s="33"/>
      <c r="D47" s="4"/>
      <c r="E47" s="4"/>
    </row>
    <row r="48" spans="1:5" ht="14.25">
      <c r="A48" s="4"/>
      <c r="B48" s="13"/>
      <c r="C48" s="33"/>
      <c r="D48" s="4"/>
      <c r="E48" s="4"/>
    </row>
    <row r="49" spans="1:5" ht="14.25">
      <c r="A49" s="4"/>
      <c r="B49" s="13"/>
      <c r="C49" s="33"/>
      <c r="D49" s="4"/>
      <c r="E49" s="4"/>
    </row>
    <row r="50" spans="1:5" ht="14.25">
      <c r="A50" s="4"/>
      <c r="B50" s="13"/>
      <c r="C50" s="33"/>
      <c r="D50" s="4"/>
      <c r="E50" s="4"/>
    </row>
    <row r="51" spans="1:5" ht="14.25">
      <c r="A51" s="4"/>
      <c r="B51" s="13"/>
      <c r="C51" s="33"/>
      <c r="D51" s="4"/>
      <c r="E51" s="4"/>
    </row>
    <row r="52" spans="1:5" ht="14.25">
      <c r="A52" s="4"/>
      <c r="B52" s="13"/>
      <c r="C52" s="33"/>
      <c r="D52" s="4"/>
      <c r="E52" s="4"/>
    </row>
    <row r="53" spans="1:5" ht="14.25">
      <c r="A53" s="4"/>
      <c r="B53" s="13"/>
      <c r="C53" s="33"/>
      <c r="D53" s="4"/>
      <c r="E53" s="4"/>
    </row>
    <row r="54" spans="1:5" ht="14.25">
      <c r="A54" s="4"/>
      <c r="B54" s="13"/>
      <c r="C54" s="33"/>
      <c r="D54" s="4"/>
      <c r="E54" s="4"/>
    </row>
    <row r="55" spans="1:5" ht="14.25">
      <c r="A55" s="4"/>
      <c r="B55" s="13"/>
      <c r="C55" s="33"/>
      <c r="D55" s="4"/>
      <c r="E55" s="4"/>
    </row>
    <row r="56" spans="1:5" ht="14.25">
      <c r="A56" s="4"/>
      <c r="B56" s="13"/>
      <c r="C56" s="33"/>
      <c r="D56" s="4"/>
      <c r="E56" s="4"/>
    </row>
    <row r="57" spans="1:5" ht="14.25">
      <c r="A57" s="4"/>
      <c r="B57" s="13"/>
      <c r="C57" s="33"/>
      <c r="D57" s="4"/>
      <c r="E57" s="4"/>
    </row>
    <row r="58" spans="2:4" ht="14.25">
      <c r="B58" s="4"/>
      <c r="C58" s="17"/>
      <c r="D58" s="4"/>
    </row>
    <row r="59" spans="2:4" ht="14.25">
      <c r="B59" s="4"/>
      <c r="C59" s="17"/>
      <c r="D59" s="4"/>
    </row>
  </sheetData>
  <mergeCells count="50">
    <mergeCell ref="T3:T6"/>
    <mergeCell ref="R3:R6"/>
    <mergeCell ref="S3:S6"/>
    <mergeCell ref="A3:C6"/>
    <mergeCell ref="O3:O6"/>
    <mergeCell ref="P3:P6"/>
    <mergeCell ref="Q3:Q6"/>
    <mergeCell ref="L3:L6"/>
    <mergeCell ref="M3:M6"/>
    <mergeCell ref="N3:N6"/>
    <mergeCell ref="H3:H6"/>
    <mergeCell ref="I3:I6"/>
    <mergeCell ref="J3:J6"/>
    <mergeCell ref="AE3:AE4"/>
    <mergeCell ref="U3:U6"/>
    <mergeCell ref="V3:V6"/>
    <mergeCell ref="W3:W6"/>
    <mergeCell ref="X3:X6"/>
    <mergeCell ref="Z3:Z6"/>
    <mergeCell ref="AD3:AD4"/>
    <mergeCell ref="Y3:Y6"/>
    <mergeCell ref="AN3:AN4"/>
    <mergeCell ref="AF3:AF4"/>
    <mergeCell ref="AG3:AH4"/>
    <mergeCell ref="AJ3:AJ4"/>
    <mergeCell ref="AL3:AL4"/>
    <mergeCell ref="AM3:AM4"/>
    <mergeCell ref="A13:C13"/>
    <mergeCell ref="A24:C24"/>
    <mergeCell ref="B25:C25"/>
    <mergeCell ref="B26:C26"/>
    <mergeCell ref="B21:C21"/>
    <mergeCell ref="B22:C22"/>
    <mergeCell ref="B23:C23"/>
    <mergeCell ref="B27:C27"/>
    <mergeCell ref="B28:C28"/>
    <mergeCell ref="B29:C29"/>
    <mergeCell ref="B14:C14"/>
    <mergeCell ref="B15:C15"/>
    <mergeCell ref="B16:C16"/>
    <mergeCell ref="B17:C17"/>
    <mergeCell ref="B18:C18"/>
    <mergeCell ref="B19:C19"/>
    <mergeCell ref="B20:C20"/>
    <mergeCell ref="B11:C11"/>
    <mergeCell ref="B12:C12"/>
    <mergeCell ref="B7:C7"/>
    <mergeCell ref="B8:C8"/>
    <mergeCell ref="B9:C9"/>
    <mergeCell ref="B10:C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65535" man="1"/>
  </colBreaks>
  <ignoredErrors>
    <ignoredError sqref="G13: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2011-12-10T06:48:24Z</cp:lastPrinted>
  <dcterms:created xsi:type="dcterms:W3CDTF">2007-10-09T10:38:04Z</dcterms:created>
  <dcterms:modified xsi:type="dcterms:W3CDTF">2012-05-10T04:24:28Z</dcterms:modified>
  <cp:category/>
  <cp:version/>
  <cp:contentType/>
  <cp:contentStatus/>
</cp:coreProperties>
</file>