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ivfile\division\02520\40財政班\203 財政状況資料集（内容確認等）\令和６年度決算（R8年度作業）\令和6年度財政状況資料集の作成について（2回目・地方公会計関係）\04_公表データ\"/>
    </mc:Choice>
  </mc:AlternateContent>
  <xr:revisionPtr revIDLastSave="0" documentId="13_ncr:1_{35910001-6BBD-4C71-A61C-FC8C10FFBDE7}" xr6:coauthVersionLast="47" xr6:coauthVersionMax="47" xr10:uidLastSave="{00000000-0000-0000-0000-000000000000}"/>
  <bookViews>
    <workbookView xWindow="-105" yWindow="0" windowWidth="14610" windowHeight="155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<sst xmlns="http://schemas.openxmlformats.org/spreadsheetml/2006/main" count="1103" uniqueCount="576">
  <si>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</si>
  <si>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</si>
  <si>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</si>
  <si>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</si>
  <si>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</si>
  <si>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</si>
  <si>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</si>
  <si>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</si>
  <si>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</si>
  <si>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</si>
  <si>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</si>
  <si>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</si>
  <si>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</si>
  <si>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</si>
  <si>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</si>
  <si>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</si>
  <si>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</si>
  <si>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</si>
  <si>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</si>
  <si>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</si>
  <si>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</si>
  <si>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</si>
  <si>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</si>
  <si>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</si>
  <si>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</si>
  <si>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</si>
  <si>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</si>
  <si>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</si>
  <si>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</si>
  <si>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</si>
  <si>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</si>
  <si>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</si>
  <si>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</si>
  <si>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</si>
  <si>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</si>
  <si>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</si>
  <si>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</si>
  <si>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</si>
  <si>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</si>
  <si>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</si>
  <si>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</si>
  <si>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</si>
  <si>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</si>
  <si>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</si>
  <si>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</si>
  <si>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</si>
  <si>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</si>
  <si>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</si>
  <si>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</si>
  <si>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</si>
  <si>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</si>
  <si>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</si>
  <si>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</si>
  <si>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</si>
  <si>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</si>
  <si>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</si>
  <si>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</si>
  <si>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</si>
  <si>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</si>
  <si>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</si>
  <si>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</si>
  <si>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</si>
  <si>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</si>
  <si>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</si>
  <si>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</si>
  <si>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</si>
  <si>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</si>
  <si>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</si>
  <si>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</si>
  <si>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</si>
  <si>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</si>
  <si>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</si>
  <si>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</si>
  <si>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</si>
  <si>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</si>
  <si>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</si>
  <si>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</si>
  <si>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</si>
  <si>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</si>
  <si>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</si>
  <si>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</si>
  <si>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</si>
  <si>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</si>
  <si>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</si>
  <si>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</si>
  <si>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</si>
  <si>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</si>
  <si>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</si>
  <si>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</si>
  <si>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</si>
  <si>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</si>
  <si>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</si>
  <si>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</si>
  <si>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</si>
  <si>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東彼杵町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</si>
  <si>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</si>
  <si>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</si>
  <si>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</si>
  <si>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</si>
  <si>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</si>
  <si>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</si>
  <si>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</si>
  <si>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</si>
  <si>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</si>
  <si>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</si>
  <si>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</si>
  <si>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</si>
  <si>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</si>
  <si>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</si>
  <si>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</si>
  <si>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</si>
  <si>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</si>
  <si>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</si>
  <si>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</si>
  <si>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</si>
  <si>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</si>
  <si>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</si>
  <si>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</si>
  <si>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</si>
  <si>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</si>
  <si>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</si>
  <si>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</si>
  <si>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</si>
  <si>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</si>
  <si>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</si>
  <si>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</si>
  <si>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</si>
  <si>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</si>
  <si>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</si>
  <si>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</si>
  <si>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</si>
  <si>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</si>
  <si>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</si>
  <si>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</si>
  <si>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</si>
  <si>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</si>
  <si>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</si>
  <si>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</si>
  <si>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</si>
  <si>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</si>
  <si>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</si>
  <si>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</si>
  <si>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</si>
  <si>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</si>
  <si>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</si>
  <si>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</si>
  <si>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</si>
  <si>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</si>
  <si>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</si>
  <si>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</si>
  <si>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</si>
  <si>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</si>
  <si>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</si>
  <si>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</si>
  <si>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</si>
  <si>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</si>
  <si>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</si>
  <si>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</si>
  <si>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</si>
  <si>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</si>
  <si>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</si>
  <si>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</si>
  <si>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</si>
  <si>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</si>
  <si>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</si>
  <si>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</si>
  <si>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</si>
  <si>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</si>
  <si>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</si>
  <si>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</si>
  <si>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</si>
  <si>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</si>
  <si>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</si>
  <si>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</si>
  <si>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</si>
  <si>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</si>
  <si>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</si>
  <si>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</si>
  <si>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</si>
  <si>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</si>
  <si>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</si>
  <si>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</si>
  <si>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</si>
  <si>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</si>
  <si>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</si>
  <si>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</si>
  <si>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</si>
  <si>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</si>
  <si>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</si>
  <si>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</si>
  <si>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</si>
  <si>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</si>
  <si>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</si>
  <si>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</si>
  <si>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</si>
  <si>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</si>
  <si>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</si>
  <si>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</si>
  <si>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</si>
  <si>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</si>
  <si>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</si>
  <si>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</si>
  <si>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</si>
  <si>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</si>
  <si>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長崎県東彼杵町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</si>
  <si>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</si>
  <si>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</si>
  <si>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</si>
  <si>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</si>
  <si>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</si>
  <si>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</si>
  <si>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</si>
  <si>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</si>
  <si>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</si>
  <si>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</si>
  <si>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</si>
  <si>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</si>
  <si>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</si>
  <si>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</si>
  <si>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</si>
  <si>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</si>
  <si>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</si>
  <si>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</si>
  <si>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</si>
  <si>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</si>
  <si>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</si>
  <si>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</si>
  <si>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</si>
  <si>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</si>
  <si>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</si>
  <si>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</si>
  <si>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</si>
  <si>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</si>
  <si>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</si>
  <si>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</si>
  <si>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</si>
  <si>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</si>
  <si>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</si>
  <si>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</si>
  <si>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</si>
  <si>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</si>
  <si>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</si>
  <si>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</si>
  <si>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</si>
  <si>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</si>
  <si>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</si>
  <si>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</si>
  <si>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</si>
  <si>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</si>
  <si>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</si>
  <si>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</si>
  <si>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</si>
  <si>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</si>
  <si>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</si>
  <si>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</si>
  <si>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</si>
  <si>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</si>
  <si>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</si>
  <si>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</si>
  <si>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</si>
  <si>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</si>
  <si>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</si>
  <si>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</si>
  <si>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</si>
  <si>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</si>
  <si>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</si>
  <si>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</si>
  <si>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</si>
  <si>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</si>
  <si>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</si>
  <si>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</si>
  <si>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</si>
  <si>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</si>
  <si>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</si>
  <si>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</si>
  <si>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</si>
  <si>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</si>
  <si>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</si>
  <si>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</si>
  <si>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</si>
  <si>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</si>
  <si>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</si>
  <si>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</si>
  <si>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</si>
  <si>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</si>
  <si>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</si>
  <si>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</si>
  <si>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</si>
  <si>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</si>
  <si>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</si>
  <si>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</si>
  <si>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</si>
  <si>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</si>
  <si>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</si>
  <si>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</si>
  <si>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</si>
  <si>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</si>
  <si>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</si>
  <si>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</si>
  <si>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</si>
  <si>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</si>
  <si>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</si>
  <si>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</si>
  <si>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</si>
  <si>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</si>
  <si>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</si>
  <si>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</si>
  <si>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</si>
  <si>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</si>
  <si>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</si>
  <si>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</si>
  <si>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</si>
  <si>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</si>
  <si>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</si>
  <si>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</si>
  <si>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</si>
  <si>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</si>
  <si>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</si>
  <si>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</si>
  <si>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</si>
  <si>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</si>
  <si>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</si>
  <si>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</si>
  <si>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</si>
  <si>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</si>
  <si>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</si>
  <si>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</si>
  <si>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</si>
  <si>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</si>
  <si>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</si>
  <si>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</si>
  <si>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</si>
  <si>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</si>
  <si>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</si>
  <si>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</si>
  <si>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</si>
  <si>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</si>
  <si>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</si>
  <si>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</si>
  <si>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</si>
  <si>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</si>
  <si>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</si>
  <si>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</si>
  <si>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</si>
  <si>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</si>
  <si>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</si>
  <si>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</si>
  <si>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</si>
  <si>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</si>
  <si>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</si>
  <si>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</si>
  <si>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</si>
  <si>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</si>
  <si>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</si>
  <si>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長崎県東彼杵町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</si>
  <si>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</si>
  <si>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</si>
  <si>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</si>
  <si>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</si>
  <si>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</si>
  <si>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</si>
  <si>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</si>
  <si>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</si>
  <si>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</si>
  <si>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</si>
  <si>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</si>
  <si>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</si>
  <si>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</si>
  <si>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</si>
  <si>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</si>
  <si>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</si>
  <si>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</si>
  <si>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</si>
  <si>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</si>
  <si>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</si>
  <si>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公共用地等取得造成事業特別会計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</si>
  <si>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</si>
  <si>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</si>
  <si>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</si>
  <si>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</si>
  <si>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</si>
  <si>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</si>
  <si>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</si>
  <si>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</si>
  <si>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</si>
  <si>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</si>
  <si>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</si>
  <si>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</si>
  <si>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</si>
  <si>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</si>
  <si>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</si>
  <si>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</si>
  <si>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</si>
  <si>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</si>
  <si>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</si>
  <si>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</si>
  <si>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</si>
  <si>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</si>
  <si>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</si>
  <si>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</si>
  <si>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</si>
  <si>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</si>
  <si>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</si>
  <si>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</si>
  <si>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</si>
  <si>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</si>
  <si>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</si>
  <si>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</si>
  <si>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</si>
  <si>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</si>
  <si>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</si>
  <si>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</si>
  <si>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</si>
  <si>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</si>
  <si>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</si>
  <si>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</si>
  <si>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</si>
  <si>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</si>
  <si>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</si>
  <si>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</si>
  <si>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</si>
  <si>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</si>
  <si>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</si>
  <si>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</si>
  <si>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</si>
  <si>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</si>
  <si>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</si>
  <si>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</si>
  <si>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</si>
  <si>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</si>
  <si>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</si>
  <si>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</si>
  <si>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</si>
  <si>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</si>
  <si>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</si>
  <si>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</si>
  <si>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</si>
  <si>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</si>
  <si>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</si>
  <si>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</si>
  <si>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</si>
  <si>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</si>
  <si>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</si>
  <si>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</si>
  <si>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</si>
  <si>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</si>
  <si>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</si>
  <si>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</si>
  <si>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</si>
  <si>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</si>
  <si>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</si>
  <si>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</si>
  <si>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</si>
  <si>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</si>
  <si>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</si>
  <si>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</si>
  <si>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</si>
  <si>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</si>
  <si>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</si>
  <si>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</si>
  <si>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</si>
  <si>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</si>
  <si>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</si>
  <si>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</si>
  <si>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</si>
  <si>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</si>
  <si>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</si>
  <si>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</si>
  <si>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</si>
  <si>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</si>
  <si>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</si>
  <si>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</si>
  <si>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</si>
  <si>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</si>
  <si>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</si>
  <si>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</si>
  <si>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</si>
  <si>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</si>
  <si>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</si>
  <si>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</si>
  <si>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</si>
  <si>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</si>
  <si>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</si>
  <si>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</si>
  <si>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</si>
  <si>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</si>
  <si>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</si>
  <si>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</si>
  <si>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</si>
  <si>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</si>
  <si>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</si>
  <si>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</si>
  <si>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</si>
  <si>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</si>
  <si>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</si>
  <si>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</si>
  <si>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</si>
  <si>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</si>
  <si>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</si>
  <si>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</si>
  <si>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</si>
  <si>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</si>
  <si>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</si>
  <si>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</si>
  <si>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</si>
  <si>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</si>
  <si>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</si>
  <si>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</si>
  <si>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</si>
  <si>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</si>
  <si>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</si>
  <si>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</si>
  <si>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</si>
  <si>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</si>
  <si>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</si>
  <si>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</si>
  <si>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</si>
  <si>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</si>
  <si>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</si>
  <si>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</si>
  <si>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</si>
  <si>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</si>
  <si>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</si>
  <si>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</si>
  <si>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</si>
  <si>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</si>
  <si>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</si>
  <si>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</si>
  <si>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</si>
  <si>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</si>
  <si>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0.35</t>
  </si>
  <si>
    <t>▲ 2.01</t>
  </si>
  <si>
    <t>▲ 0.21</t>
  </si>
  <si>
    <t>水道事業会計</t>
  </si>
  <si>
    <t>下水道事業会計</t>
  </si>
  <si>
    <t>一般会計</t>
  </si>
  <si>
    <t>国民健康保険事業特別会計</t>
  </si>
  <si>
    <t>介護保険事業特別会計</t>
  </si>
  <si>
    <t>後期高齢者医療特別会計</t>
  </si>
  <si>
    <t>公共用地等取得造成事業特別会計</t>
  </si>
  <si>
    <t>その他会計（赤字）</t>
  </si>
  <si>
    <t>その他会計（黒字）</t>
  </si>
  <si>
    <t>R02</t>
    <phoneticPr fontId="5"/>
  </si>
  <si>
    <t>R03</t>
    <phoneticPr fontId="5"/>
  </si>
  <si>
    <t>R04</t>
    <phoneticPr fontId="5"/>
  </si>
  <si>
    <t>R05</t>
    <phoneticPr fontId="5"/>
  </si>
  <si>
    <t>R06</t>
    <phoneticPr fontId="5"/>
  </si>
  <si>
    <t>-</t>
    <phoneticPr fontId="2"/>
  </si>
  <si>
    <t>東彼地区保健福祉組合（一般会計）</t>
    <rPh sb="0" eb="1">
      <t>トウ</t>
    </rPh>
    <rPh sb="1" eb="2">
      <t>ヒ</t>
    </rPh>
    <rPh sb="2" eb="4">
      <t>チク</t>
    </rPh>
    <rPh sb="4" eb="6">
      <t>ホケン</t>
    </rPh>
    <rPh sb="6" eb="8">
      <t>フクシ</t>
    </rPh>
    <rPh sb="8" eb="10">
      <t>クミアイ</t>
    </rPh>
    <rPh sb="11" eb="13">
      <t>イッパン</t>
    </rPh>
    <rPh sb="13" eb="15">
      <t>カイケイ</t>
    </rPh>
    <phoneticPr fontId="2"/>
  </si>
  <si>
    <t>東彼地区保健福祉組合（介護サービス事業会計）</t>
    <rPh sb="0" eb="1">
      <t>トウ</t>
    </rPh>
    <rPh sb="1" eb="2">
      <t>ヒ</t>
    </rPh>
    <rPh sb="2" eb="4">
      <t>チク</t>
    </rPh>
    <rPh sb="4" eb="6">
      <t>ホケン</t>
    </rPh>
    <rPh sb="6" eb="8">
      <t>フクシ</t>
    </rPh>
    <rPh sb="8" eb="10">
      <t>クミアイ</t>
    </rPh>
    <rPh sb="11" eb="13">
      <t>カイゴ</t>
    </rPh>
    <rPh sb="17" eb="19">
      <t>ジギョウ</t>
    </rPh>
    <rPh sb="19" eb="21">
      <t>カイケイ</t>
    </rPh>
    <phoneticPr fontId="2"/>
  </si>
  <si>
    <t>長崎県後期高齢者広域連合（一般会計）</t>
    <rPh sb="0" eb="3">
      <t>ナガサキケン</t>
    </rPh>
    <rPh sb="3" eb="5">
      <t>コウキ</t>
    </rPh>
    <rPh sb="5" eb="8">
      <t>コウレイシャ</t>
    </rPh>
    <rPh sb="8" eb="10">
      <t>コウイキ</t>
    </rPh>
    <rPh sb="10" eb="12">
      <t>レンゴウ</t>
    </rPh>
    <rPh sb="13" eb="15">
      <t>イッパン</t>
    </rPh>
    <rPh sb="15" eb="17">
      <t>カイケイ</t>
    </rPh>
    <phoneticPr fontId="2"/>
  </si>
  <si>
    <t>長崎県後期高齢者広域連合（後期高齢者医療特別会計）</t>
    <rPh sb="0" eb="3">
      <t>ナガサキケン</t>
    </rPh>
    <rPh sb="3" eb="5">
      <t>コウキ</t>
    </rPh>
    <rPh sb="5" eb="8">
      <t>コウレイシャ</t>
    </rPh>
    <rPh sb="8" eb="10">
      <t>コウイキ</t>
    </rPh>
    <rPh sb="10" eb="12">
      <t>レンゴウ</t>
    </rPh>
    <rPh sb="13" eb="15">
      <t>コウキ</t>
    </rPh>
    <rPh sb="15" eb="18">
      <t>コウレイシャ</t>
    </rPh>
    <rPh sb="18" eb="20">
      <t>イリョウ</t>
    </rPh>
    <rPh sb="20" eb="22">
      <t>トクベツ</t>
    </rPh>
    <rPh sb="22" eb="24">
      <t>カイケイ</t>
    </rPh>
    <phoneticPr fontId="2"/>
  </si>
  <si>
    <t>長崎県市町村総合事務組合（一般会計）</t>
    <rPh sb="0" eb="3">
      <t>ナガサキケン</t>
    </rPh>
    <rPh sb="3" eb="6">
      <t>シチョウソン</t>
    </rPh>
    <rPh sb="6" eb="8">
      <t>ソウゴウ</t>
    </rPh>
    <rPh sb="8" eb="10">
      <t>ジム</t>
    </rPh>
    <rPh sb="10" eb="12">
      <t>クミアイ</t>
    </rPh>
    <rPh sb="13" eb="15">
      <t>イッパン</t>
    </rPh>
    <rPh sb="15" eb="17">
      <t>カイケイ</t>
    </rPh>
    <phoneticPr fontId="2"/>
  </si>
  <si>
    <t>長崎県市町村総合事務組合（市町村会館管理業務特別会計）</t>
    <rPh sb="0" eb="3">
      <t>ナガサキケン</t>
    </rPh>
    <rPh sb="3" eb="6">
      <t>シチョウソン</t>
    </rPh>
    <rPh sb="6" eb="8">
      <t>ソウゴウ</t>
    </rPh>
    <rPh sb="8" eb="10">
      <t>ジム</t>
    </rPh>
    <rPh sb="10" eb="12">
      <t>クミアイ</t>
    </rPh>
    <rPh sb="13" eb="16">
      <t>シチョウソン</t>
    </rPh>
    <rPh sb="16" eb="18">
      <t>カイカン</t>
    </rPh>
    <rPh sb="18" eb="20">
      <t>カンリ</t>
    </rPh>
    <rPh sb="20" eb="22">
      <t>ギョウム</t>
    </rPh>
    <rPh sb="22" eb="24">
      <t>トクベツ</t>
    </rPh>
    <rPh sb="24" eb="26">
      <t>カイケイ</t>
    </rPh>
    <phoneticPr fontId="2"/>
  </si>
  <si>
    <t>長崎県市町村総合事務組合（市町村会館馬町別館管理事業特別会計）</t>
    <rPh sb="0" eb="3">
      <t>ナガサキケン</t>
    </rPh>
    <rPh sb="3" eb="6">
      <t>シチョウソン</t>
    </rPh>
    <rPh sb="6" eb="8">
      <t>ソウゴウ</t>
    </rPh>
    <rPh sb="8" eb="10">
      <t>ジム</t>
    </rPh>
    <rPh sb="10" eb="12">
      <t>クミアイ</t>
    </rPh>
    <rPh sb="13" eb="16">
      <t>シチョウソン</t>
    </rPh>
    <rPh sb="16" eb="18">
      <t>カイカン</t>
    </rPh>
    <rPh sb="18" eb="20">
      <t>ウママチ</t>
    </rPh>
    <rPh sb="20" eb="22">
      <t>ベッカン</t>
    </rPh>
    <rPh sb="22" eb="24">
      <t>カンリ</t>
    </rPh>
    <rPh sb="24" eb="26">
      <t>ジギョウ</t>
    </rPh>
    <rPh sb="26" eb="28">
      <t>トクベツ</t>
    </rPh>
    <rPh sb="28" eb="30">
      <t>カイケイ</t>
    </rPh>
    <phoneticPr fontId="2"/>
  </si>
  <si>
    <t>長崎県市町村総合事務組合（公平委員会特別会計）</t>
    <rPh sb="0" eb="3">
      <t>ナガサキケン</t>
    </rPh>
    <rPh sb="3" eb="6">
      <t>シチョウソン</t>
    </rPh>
    <rPh sb="6" eb="8">
      <t>ソウゴウ</t>
    </rPh>
    <rPh sb="8" eb="10">
      <t>ジム</t>
    </rPh>
    <rPh sb="10" eb="12">
      <t>クミアイ</t>
    </rPh>
    <rPh sb="13" eb="15">
      <t>コウヘイ</t>
    </rPh>
    <rPh sb="15" eb="18">
      <t>イインカイ</t>
    </rPh>
    <rPh sb="18" eb="20">
      <t>トクベツ</t>
    </rPh>
    <rPh sb="20" eb="22">
      <t>カイケイ</t>
    </rPh>
    <phoneticPr fontId="2"/>
  </si>
  <si>
    <t>長崎県市町村総合事務組合（行政不服審査会事業特別会計）</t>
    <rPh sb="13" eb="15">
      <t>ギョウセイ</t>
    </rPh>
    <rPh sb="15" eb="17">
      <t>フフク</t>
    </rPh>
    <rPh sb="17" eb="20">
      <t>シンサカイ</t>
    </rPh>
    <rPh sb="20" eb="22">
      <t>ジギョウ</t>
    </rPh>
    <rPh sb="22" eb="24">
      <t>トクベツ</t>
    </rPh>
    <rPh sb="24" eb="26">
      <t>カイケイ</t>
    </rPh>
    <phoneticPr fontId="2"/>
  </si>
  <si>
    <t>長崎県市町村総合事務組合（市町村交通災害共済事業特別会計）</t>
  </si>
  <si>
    <t>〇</t>
    <phoneticPr fontId="2"/>
  </si>
  <si>
    <t>長崎県林業公社</t>
    <rPh sb="0" eb="3">
      <t>ナガサキケン</t>
    </rPh>
    <rPh sb="3" eb="5">
      <t>リンギョウ</t>
    </rPh>
    <rPh sb="5" eb="7">
      <t>コウシャ</t>
    </rPh>
    <phoneticPr fontId="2"/>
  </si>
  <si>
    <t>庁舎整備基金</t>
    <rPh sb="0" eb="2">
      <t>チョウシャ</t>
    </rPh>
    <rPh sb="2" eb="4">
      <t>セイビ</t>
    </rPh>
    <rPh sb="4" eb="6">
      <t>キキン</t>
    </rPh>
    <phoneticPr fontId="5"/>
  </si>
  <si>
    <t>ふるさと創生事業基金</t>
    <rPh sb="4" eb="10">
      <t>ソウセイジギョウキキン</t>
    </rPh>
    <phoneticPr fontId="5"/>
  </si>
  <si>
    <t>教育文化施設整備基金</t>
    <rPh sb="0" eb="6">
      <t>キョウイクブンカシセツ</t>
    </rPh>
    <rPh sb="6" eb="10">
      <t>セイビキキン</t>
    </rPh>
    <phoneticPr fontId="5"/>
  </si>
  <si>
    <t>下水道事業基金</t>
    <rPh sb="0" eb="7">
      <t>ゲスイドウジギョウキキン</t>
    </rPh>
    <phoneticPr fontId="5"/>
  </si>
  <si>
    <t>地域福祉基金</t>
    <rPh sb="0" eb="4">
      <t>チイキフクシ</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</si>
  <si>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</si>
  <si>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</si>
  <si>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</si>
  <si>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</si>
  <si>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</si>
  <si>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比率についてはR05に0.1ポイント増加したが、元利償還金や公営企業に要する経費の財源とする地方債の償還の財源に充てたと認められる繰入金の減少、普通交付税額の増加の影響により、分子が減、分母は増となった結果0.1ポイント減少の8.8％となった。しかし、一部事務組合等の起こした地方債に充てたと認められる補助金又は負担金について、福祉組合のごみ処理施設建設にかかる償還金に関する負担金が本年度と同程度で令和14年度まで継続することや、一般会計においては令和4年度から過疎対策事業債を多く借入れているため、数値の悪化が見込まれるものの、R03まで類似団体と比較して高い水準となっていたがR04以降は類似団体を下回っている。R06の将来負担比率については、公営企業債等繰入見込額や組合等負担見込額の減少が影響し減少しているが、類似団体と比較すると高い水準である。要因としては、類似団体と比較し本町の基金残高が低いことが考えられるが、財政状況から基金の積み増しは厳しく、今後も取崩しは慎重に行っていく必要がある。</t>
    <rPh sb="22" eb="24">
      <t>ゾウカ</t>
    </rPh>
    <rPh sb="76" eb="81">
      <t>フツウコウフゼイ</t>
    </rPh>
    <rPh sb="81" eb="82">
      <t>ガク</t>
    </rPh>
    <rPh sb="83" eb="85">
      <t>ゾウカ</t>
    </rPh>
    <rPh sb="92" eb="94">
      <t>ブンシ</t>
    </rPh>
    <rPh sb="95" eb="96">
      <t>ゲン</t>
    </rPh>
    <rPh sb="97" eb="99">
      <t>ブンボ</t>
    </rPh>
    <rPh sb="100" eb="101">
      <t>ゾウ</t>
    </rPh>
    <rPh sb="105" eb="107">
      <t>ケッカ</t>
    </rPh>
    <rPh sb="114" eb="116">
      <t>ゲンショウ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</si>
  <si>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</si>
  <si>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</si>
  <si>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</si>
  <si>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28～29年度実施の福祉組合のごみ処理場建設影響によりR01は将来負担比率が高い傾向にあるが、起債償還が進み、将来負担額の増に繋がる要因が少なく、毎年将来負担比率は減少している。R6とR5を比較すると、過疎債の多額な借入れにより地方債残高は増加しているが、福祉組合のごみ処理場建設に係る起債償還が進み償還元金残高減が減少し、組合負担等見込額が79,126千円減少したことや、交付税措置率の高い緊急浚渫推進事業債や緊急自然災害防止対策事業債を多額に借入れたことにより基準財政需要額算入見込額が231,883千円増加したこと等の影響で将来負担率が減少傾向にある。複合化・集約化・廃止等の検討・実施により、有形固定資産原価償却率は、4.0ポイント減少となった。</t>
    <rPh sb="189" eb="192">
      <t>コウフゼイ</t>
    </rPh>
    <rPh sb="192" eb="195">
      <t>ソチリツ</t>
    </rPh>
    <rPh sb="196" eb="197">
      <t>タカ</t>
    </rPh>
    <rPh sb="198" eb="200">
      <t>キンキュウ</t>
    </rPh>
    <rPh sb="200" eb="202">
      <t>シュンセツ</t>
    </rPh>
    <rPh sb="202" eb="204">
      <t>スイシン</t>
    </rPh>
    <rPh sb="204" eb="207">
      <t>ジギョウサイ</t>
    </rPh>
    <rPh sb="208" eb="214">
      <t>キンキュウシゼンサイガイ</t>
    </rPh>
    <rPh sb="214" eb="218">
      <t>ボウシタイサク</t>
    </rPh>
    <rPh sb="218" eb="221">
      <t>ジギョウサイ</t>
    </rPh>
    <rPh sb="222" eb="224">
      <t>タガク</t>
    </rPh>
    <rPh sb="225" eb="227">
      <t>カリイレ</t>
    </rPh>
    <rPh sb="234" eb="241">
      <t>キジュンザイセイジュヨウガク</t>
    </rPh>
    <rPh sb="241" eb="243">
      <t>サンニュウ</t>
    </rPh>
    <rPh sb="243" eb="246">
      <t>ミコミガク</t>
    </rPh>
    <rPh sb="254" eb="256">
      <t>センエン</t>
    </rPh>
    <rPh sb="256" eb="258">
      <t>ゾウカ</t>
    </rPh>
    <rPh sb="293" eb="295">
      <t>ケントウ</t>
    </rPh>
    <rPh sb="296" eb="298">
      <t>ジッシ</t>
    </rPh>
    <rPh sb="322" eb="324">
      <t>ゲンショウ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</si>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</sst>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EF93787-8622-4104-8261-6397643664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196914</c:v>
                </c:pt>
                <c:pt idx="2">
                  <c:v>204757</c:v>
                </c:pt>
                <c:pt idx="3">
                  <c:v>194971</c:v>
                </c:pt>
                <c:pt idx="4">
                  <c:v>224172</c:v>
                </c:pt>
              </c:numCache>
            </c:numRef>
          </c:val>
          <c:smooth val="0"/>
          <c:extLst>
            <c:ext xmlns:c16="http://schemas.microsoft.com/office/drawing/2014/chart" uri="{C3380CC4-5D6E-409C-BE32-E72D297353CC}">
              <c16:uniqueId val="{00000000-583D-454C-A60A-383841A67CB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66816</c:v>
                </c:pt>
                <c:pt idx="1">
                  <c:v>111863</c:v>
                </c:pt>
                <c:pt idx="2">
                  <c:v>98502</c:v>
                </c:pt>
                <c:pt idx="3">
                  <c:v>103966</c:v>
                </c:pt>
                <c:pt idx="4">
                  <c:v>151679</c:v>
                </c:pt>
              </c:numCache>
            </c:numRef>
          </c:val>
          <c:smooth val="0"/>
          <c:extLst>
            <c:ext xmlns:c16="http://schemas.microsoft.com/office/drawing/2014/chart" uri="{C3380CC4-5D6E-409C-BE32-E72D297353CC}">
              <c16:uniqueId val="{00000001-583D-454C-A60A-383841A67CB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c:v>
                </c:pt>
                <c:pt idx="1">
                  <c:v>4</c:v>
                </c:pt>
                <c:pt idx="2">
                  <c:v>6.64</c:v>
                </c:pt>
                <c:pt idx="3">
                  <c:v>4.5</c:v>
                </c:pt>
                <c:pt idx="4">
                  <c:v>4.1900000000000004</c:v>
                </c:pt>
              </c:numCache>
            </c:numRef>
          </c:val>
          <c:extLst>
            <c:ext xmlns:c16="http://schemas.microsoft.com/office/drawing/2014/chart" uri="{C3380CC4-5D6E-409C-BE32-E72D297353CC}">
              <c16:uniqueId val="{00000000-4DC4-445F-B0A6-F39DBD47C2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15.16</c:v>
                </c:pt>
                <c:pt idx="1">
                  <c:v>14.2</c:v>
                </c:pt>
                <c:pt idx="2">
                  <c:v>14.53</c:v>
                </c:pt>
                <c:pt idx="3">
                  <c:v>14.31</c:v>
                </c:pt>
                <c:pt idx="4">
                  <c:v>14.11</c:v>
                </c:pt>
              </c:numCache>
            </c:numRef>
          </c:val>
          <c:extLst>
            <c:ext xmlns:c16="http://schemas.microsoft.com/office/drawing/2014/chart" uri="{C3380CC4-5D6E-409C-BE32-E72D297353CC}">
              <c16:uniqueId val="{00000001-4DC4-445F-B0A6-F39DBD47C2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0.34</c:v>
                </c:pt>
                <c:pt idx="1">
                  <c:v>-0.35</c:v>
                </c:pt>
                <c:pt idx="2">
                  <c:v>2.58</c:v>
                </c:pt>
                <c:pt idx="3">
                  <c:v>-2.0099999999999998</c:v>
                </c:pt>
                <c:pt idx="4">
                  <c:v>-0.21</c:v>
                </c:pt>
              </c:numCache>
            </c:numRef>
          </c:val>
          <c:smooth val="0"/>
          <c:extLst>
            <c:ext xmlns:c16="http://schemas.microsoft.com/office/drawing/2014/chart" uri="{C3380CC4-5D6E-409C-BE32-E72D297353CC}">
              <c16:uniqueId val="{00000002-4DC4-445F-B0A6-F39DBD47C2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1.08</c:v>
                </c:pt>
                <c:pt idx="2">
                  <c:v>#N/A</c:v>
                </c:pt>
                <c:pt idx="3">
                  <c:v>1.93</c:v>
                </c:pt>
                <c:pt idx="4">
                  <c:v>#N/A</c:v>
                </c:pt>
                <c:pt idx="5">
                  <c:v>2.63</c:v>
                </c:pt>
                <c:pt idx="6">
                  <c:v>#N/A</c:v>
                </c:pt>
                <c:pt idx="7">
                  <c:v>3.73</c:v>
                </c:pt>
                <c:pt idx="8">
                  <c:v>0</c:v>
                </c:pt>
                <c:pt idx="9">
                  <c:v>0</c:v>
                </c:pt>
              </c:numCache>
            </c:numRef>
          </c:val>
          <c:extLst>
            <c:ext xmlns:c16="http://schemas.microsoft.com/office/drawing/2014/chart" uri="{C3380CC4-5D6E-409C-BE32-E72D297353CC}">
              <c16:uniqueId val="{00000000-8E23-426B-AE68-AFB21ECE8D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23-426B-AE68-AFB21ECE8D7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23-426B-AE68-AFB21ECE8D77}"/>
            </c:ext>
          </c:extLst>
        </c:ser>
        <c:ser>
          <c:idx val="3"/>
          <c:order val="3"/>
          <c:tx>
            <c:strRef>
              <c:f>データシート!$A$30</c:f>
              <c:strCache>
                <c:ptCount val="1"/>
                <c:pt idx="0">
                  <c:v>公共用地等取得造成事業特別会計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E23-426B-AE68-AFB21ECE8D7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0.05</c:v>
                </c:pt>
                <c:pt idx="4">
                  <c:v>#N/A</c:v>
                </c:pt>
                <c:pt idx="5">
                  <c:v>0.05</c:v>
                </c:pt>
                <c:pt idx="6">
                  <c:v>#N/A</c:v>
                </c:pt>
                <c:pt idx="7">
                  <c:v>0.04</c:v>
                </c:pt>
                <c:pt idx="8">
                  <c:v>#N/A</c:v>
                </c:pt>
                <c:pt idx="9">
                  <c:v>0.06</c:v>
                </c:pt>
              </c:numCache>
            </c:numRef>
          </c:val>
          <c:extLst>
            <c:ext xmlns:c16="http://schemas.microsoft.com/office/drawing/2014/chart" uri="{C3380CC4-5D6E-409C-BE32-E72D297353CC}">
              <c16:uniqueId val="{00000004-8E23-426B-AE68-AFB21ECE8D7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0.5</c:v>
                </c:pt>
                <c:pt idx="4">
                  <c:v>#N/A</c:v>
                </c:pt>
                <c:pt idx="5">
                  <c:v>1.26</c:v>
                </c:pt>
                <c:pt idx="6">
                  <c:v>#N/A</c:v>
                </c:pt>
                <c:pt idx="7">
                  <c:v>1.2</c:v>
                </c:pt>
                <c:pt idx="8">
                  <c:v>#N/A</c:v>
                </c:pt>
                <c:pt idx="9">
                  <c:v>0.77</c:v>
                </c:pt>
              </c:numCache>
            </c:numRef>
          </c:val>
          <c:extLst>
            <c:ext xmlns:c16="http://schemas.microsoft.com/office/drawing/2014/chart" uri="{C3380CC4-5D6E-409C-BE32-E72D297353CC}">
              <c16:uniqueId val="{00000005-8E23-426B-AE68-AFB21ECE8D7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1.1599999999999999</c:v>
                </c:pt>
                <c:pt idx="2">
                  <c:v>#N/A</c:v>
                </c:pt>
                <c:pt idx="3">
                  <c:v>0.57999999999999996</c:v>
                </c:pt>
                <c:pt idx="4">
                  <c:v>#N/A</c:v>
                </c:pt>
                <c:pt idx="5">
                  <c:v>1.02</c:v>
                </c:pt>
                <c:pt idx="6">
                  <c:v>#N/A</c:v>
                </c:pt>
                <c:pt idx="7">
                  <c:v>0.49</c:v>
                </c:pt>
                <c:pt idx="8">
                  <c:v>#N/A</c:v>
                </c:pt>
                <c:pt idx="9">
                  <c:v>0.91</c:v>
                </c:pt>
              </c:numCache>
            </c:numRef>
          </c:val>
          <c:extLst>
            <c:ext xmlns:c16="http://schemas.microsoft.com/office/drawing/2014/chart" uri="{C3380CC4-5D6E-409C-BE32-E72D297353CC}">
              <c16:uniqueId val="{00000006-8E23-426B-AE68-AFB21ECE8D7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4.68</c:v>
                </c:pt>
                <c:pt idx="2">
                  <c:v>#N/A</c:v>
                </c:pt>
                <c:pt idx="3">
                  <c:v>3.98</c:v>
                </c:pt>
                <c:pt idx="4">
                  <c:v>#N/A</c:v>
                </c:pt>
                <c:pt idx="5">
                  <c:v>6.63</c:v>
                </c:pt>
                <c:pt idx="6">
                  <c:v>#N/A</c:v>
                </c:pt>
                <c:pt idx="7">
                  <c:v>4.49</c:v>
                </c:pt>
                <c:pt idx="8">
                  <c:v>#N/A</c:v>
                </c:pt>
                <c:pt idx="9">
                  <c:v>4.18</c:v>
                </c:pt>
              </c:numCache>
            </c:numRef>
          </c:val>
          <c:extLst>
            <c:ext xmlns:c16="http://schemas.microsoft.com/office/drawing/2014/chart" uri="{C3380CC4-5D6E-409C-BE32-E72D297353CC}">
              <c16:uniqueId val="{00000007-8E23-426B-AE68-AFB21ECE8D7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5.51</c:v>
                </c:pt>
              </c:numCache>
            </c:numRef>
          </c:val>
          <c:extLst>
            <c:ext xmlns:c16="http://schemas.microsoft.com/office/drawing/2014/chart" uri="{C3380CC4-5D6E-409C-BE32-E72D297353CC}">
              <c16:uniqueId val="{00000008-8E23-426B-AE68-AFB21ECE8D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8.67</c:v>
                </c:pt>
                <c:pt idx="2">
                  <c:v>#N/A</c:v>
                </c:pt>
                <c:pt idx="3">
                  <c:v>9.02</c:v>
                </c:pt>
                <c:pt idx="4">
                  <c:v>#N/A</c:v>
                </c:pt>
                <c:pt idx="5">
                  <c:v>10.39</c:v>
                </c:pt>
                <c:pt idx="6">
                  <c:v>#N/A</c:v>
                </c:pt>
                <c:pt idx="7">
                  <c:v>12.08</c:v>
                </c:pt>
                <c:pt idx="8">
                  <c:v>#N/A</c:v>
                </c:pt>
                <c:pt idx="9">
                  <c:v>13.99</c:v>
                </c:pt>
              </c:numCache>
            </c:numRef>
          </c:val>
          <c:extLst>
            <c:ext xmlns:c16="http://schemas.microsoft.com/office/drawing/2014/chart" uri="{C3380CC4-5D6E-409C-BE32-E72D297353CC}">
              <c16:uniqueId val="{00000009-8E23-426B-AE68-AFB21ECE8D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450</c:v>
                </c:pt>
                <c:pt idx="5">
                  <c:v>423</c:v>
                </c:pt>
                <c:pt idx="8">
                  <c:v>417</c:v>
                </c:pt>
                <c:pt idx="11">
                  <c:v>388</c:v>
                </c:pt>
                <c:pt idx="14">
                  <c:v>384</c:v>
                </c:pt>
              </c:numCache>
            </c:numRef>
          </c:val>
          <c:extLst>
            <c:ext xmlns:c16="http://schemas.microsoft.com/office/drawing/2014/chart" uri="{C3380CC4-5D6E-409C-BE32-E72D297353CC}">
              <c16:uniqueId val="{00000000-7B97-41E3-8813-A97E6B153D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B97-41E3-8813-A97E6B153D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B97-41E3-8813-A97E6B153D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51</c:v>
                </c:pt>
                <c:pt idx="12">
                  <c:v>51</c:v>
                </c:pt>
              </c:numCache>
            </c:numRef>
          </c:val>
          <c:extLst>
            <c:ext xmlns:c16="http://schemas.microsoft.com/office/drawing/2014/chart" uri="{C3380CC4-5D6E-409C-BE32-E72D297353CC}">
              <c16:uniqueId val="{00000003-7B97-41E3-8813-A97E6B153D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175</c:v>
                </c:pt>
                <c:pt idx="3">
                  <c:v>169</c:v>
                </c:pt>
                <c:pt idx="6">
                  <c:v>155</c:v>
                </c:pt>
                <c:pt idx="9">
                  <c:v>161</c:v>
                </c:pt>
                <c:pt idx="12">
                  <c:v>156</c:v>
                </c:pt>
              </c:numCache>
            </c:numRef>
          </c:val>
          <c:extLst>
            <c:ext xmlns:c16="http://schemas.microsoft.com/office/drawing/2014/chart" uri="{C3380CC4-5D6E-409C-BE32-E72D297353CC}">
              <c16:uniqueId val="{00000004-7B97-41E3-8813-A97E6B153D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97-41E3-8813-A97E6B153D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B97-41E3-8813-A97E6B153D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526</c:v>
                </c:pt>
                <c:pt idx="3">
                  <c:v>513</c:v>
                </c:pt>
                <c:pt idx="6">
                  <c:v>488</c:v>
                </c:pt>
                <c:pt idx="9">
                  <c:v>460</c:v>
                </c:pt>
                <c:pt idx="12">
                  <c:v>435</c:v>
                </c:pt>
              </c:numCache>
            </c:numRef>
          </c:val>
          <c:extLst>
            <c:ext xmlns:c16="http://schemas.microsoft.com/office/drawing/2014/chart" uri="{C3380CC4-5D6E-409C-BE32-E72D297353CC}">
              <c16:uniqueId val="{00000007-7B97-41E3-8813-A97E6B153D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251</c:v>
                </c:pt>
                <c:pt idx="2">
                  <c:v>#N/A</c:v>
                </c:pt>
                <c:pt idx="3">
                  <c:v>#N/A</c:v>
                </c:pt>
                <c:pt idx="4">
                  <c:v>259</c:v>
                </c:pt>
                <c:pt idx="5">
                  <c:v>#N/A</c:v>
                </c:pt>
                <c:pt idx="6">
                  <c:v>#N/A</c:v>
                </c:pt>
                <c:pt idx="7">
                  <c:v>226</c:v>
                </c:pt>
                <c:pt idx="8">
                  <c:v>#N/A</c:v>
                </c:pt>
                <c:pt idx="9">
                  <c:v>#N/A</c:v>
                </c:pt>
                <c:pt idx="10">
                  <c:v>284</c:v>
                </c:pt>
                <c:pt idx="11">
                  <c:v>#N/A</c:v>
                </c:pt>
                <c:pt idx="12">
                  <c:v>#N/A</c:v>
                </c:pt>
                <c:pt idx="13">
                  <c:v>258</c:v>
                </c:pt>
                <c:pt idx="14">
                  <c:v>#N/A</c:v>
                </c:pt>
              </c:numCache>
            </c:numRef>
          </c:val>
          <c:smooth val="0"/>
          <c:extLst>
            <c:ext xmlns:c16="http://schemas.microsoft.com/office/drawing/2014/chart" uri="{C3380CC4-5D6E-409C-BE32-E72D297353CC}">
              <c16:uniqueId val="{00000008-7B97-41E3-8813-A97E6B153D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4512</c:v>
                </c:pt>
                <c:pt idx="5">
                  <c:v>4339</c:v>
                </c:pt>
                <c:pt idx="8">
                  <c:v>4225</c:v>
                </c:pt>
                <c:pt idx="11">
                  <c:v>4404</c:v>
                </c:pt>
                <c:pt idx="14">
                  <c:v>4636</c:v>
                </c:pt>
              </c:numCache>
            </c:numRef>
          </c:val>
          <c:extLst>
            <c:ext xmlns:c16="http://schemas.microsoft.com/office/drawing/2014/chart" uri="{C3380CC4-5D6E-409C-BE32-E72D297353CC}">
              <c16:uniqueId val="{00000000-24F2-40C4-9591-94156AEF8CF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c:v>
                </c:pt>
                <c:pt idx="5">
                  <c:v>36</c:v>
                </c:pt>
                <c:pt idx="8">
                  <c:v>42</c:v>
                </c:pt>
                <c:pt idx="11">
                  <c:v>95</c:v>
                </c:pt>
                <c:pt idx="14">
                  <c:v>230</c:v>
                </c:pt>
              </c:numCache>
            </c:numRef>
          </c:val>
          <c:extLst>
            <c:ext xmlns:c16="http://schemas.microsoft.com/office/drawing/2014/chart" uri="{C3380CC4-5D6E-409C-BE32-E72D297353CC}">
              <c16:uniqueId val="{00000001-24F2-40C4-9591-94156AEF8CF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2397</c:v>
                </c:pt>
                <c:pt idx="5">
                  <c:v>2602</c:v>
                </c:pt>
                <c:pt idx="8">
                  <c:v>2741</c:v>
                </c:pt>
                <c:pt idx="11">
                  <c:v>2809</c:v>
                </c:pt>
                <c:pt idx="14">
                  <c:v>2756</c:v>
                </c:pt>
              </c:numCache>
            </c:numRef>
          </c:val>
          <c:extLst>
            <c:ext xmlns:c16="http://schemas.microsoft.com/office/drawing/2014/chart" uri="{C3380CC4-5D6E-409C-BE32-E72D297353CC}">
              <c16:uniqueId val="{00000002-24F2-40C4-9591-94156AEF8CF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F2-40C4-9591-94156AEF8CF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F2-40C4-9591-94156AEF8CF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c:v>
                </c:pt>
                <c:pt idx="3">
                  <c:v>2</c:v>
                </c:pt>
                <c:pt idx="6">
                  <c:v>2</c:v>
                </c:pt>
                <c:pt idx="9">
                  <c:v>4</c:v>
                </c:pt>
                <c:pt idx="12">
                  <c:v>4</c:v>
                </c:pt>
              </c:numCache>
            </c:numRef>
          </c:val>
          <c:extLst>
            <c:ext xmlns:c16="http://schemas.microsoft.com/office/drawing/2014/chart" uri="{C3380CC4-5D6E-409C-BE32-E72D297353CC}">
              <c16:uniqueId val="{00000005-24F2-40C4-9591-94156AEF8CF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636</c:v>
                </c:pt>
                <c:pt idx="3">
                  <c:v>652</c:v>
                </c:pt>
                <c:pt idx="6">
                  <c:v>659</c:v>
                </c:pt>
                <c:pt idx="9">
                  <c:v>600</c:v>
                </c:pt>
                <c:pt idx="12">
                  <c:v>522</c:v>
                </c:pt>
              </c:numCache>
            </c:numRef>
          </c:val>
          <c:extLst>
            <c:ext xmlns:c16="http://schemas.microsoft.com/office/drawing/2014/chart" uri="{C3380CC4-5D6E-409C-BE32-E72D297353CC}">
              <c16:uniqueId val="{00000006-24F2-40C4-9591-94156AEF8CF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1106</c:v>
                </c:pt>
                <c:pt idx="3">
                  <c:v>1008</c:v>
                </c:pt>
                <c:pt idx="6">
                  <c:v>908</c:v>
                </c:pt>
                <c:pt idx="9">
                  <c:v>824</c:v>
                </c:pt>
                <c:pt idx="12">
                  <c:v>745</c:v>
                </c:pt>
              </c:numCache>
            </c:numRef>
          </c:val>
          <c:extLst>
            <c:ext xmlns:c16="http://schemas.microsoft.com/office/drawing/2014/chart" uri="{C3380CC4-5D6E-409C-BE32-E72D297353CC}">
              <c16:uniqueId val="{00000007-24F2-40C4-9591-94156AEF8CF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2893</c:v>
                </c:pt>
                <c:pt idx="3">
                  <c:v>2920</c:v>
                </c:pt>
                <c:pt idx="6">
                  <c:v>2587</c:v>
                </c:pt>
                <c:pt idx="9">
                  <c:v>2418</c:v>
                </c:pt>
                <c:pt idx="12">
                  <c:v>2402</c:v>
                </c:pt>
              </c:numCache>
            </c:numRef>
          </c:val>
          <c:extLst>
            <c:ext xmlns:c16="http://schemas.microsoft.com/office/drawing/2014/chart" uri="{C3380CC4-5D6E-409C-BE32-E72D297353CC}">
              <c16:uniqueId val="{00000008-24F2-40C4-9591-94156AEF8CF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4F2-40C4-9591-94156AEF8CF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3974</c:v>
                </c:pt>
                <c:pt idx="3">
                  <c:v>3819</c:v>
                </c:pt>
                <c:pt idx="6">
                  <c:v>3898</c:v>
                </c:pt>
                <c:pt idx="9">
                  <c:v>4082</c:v>
                </c:pt>
                <c:pt idx="12">
                  <c:v>4522</c:v>
                </c:pt>
              </c:numCache>
            </c:numRef>
          </c:val>
          <c:extLst>
            <c:ext xmlns:c16="http://schemas.microsoft.com/office/drawing/2014/chart" uri="{C3380CC4-5D6E-409C-BE32-E72D297353CC}">
              <c16:uniqueId val="{0000000A-24F2-40C4-9591-94156AEF8CF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1664</c:v>
                </c:pt>
                <c:pt idx="2">
                  <c:v>#N/A</c:v>
                </c:pt>
                <c:pt idx="3">
                  <c:v>#N/A</c:v>
                </c:pt>
                <c:pt idx="4">
                  <c:v>1424</c:v>
                </c:pt>
                <c:pt idx="5">
                  <c:v>#N/A</c:v>
                </c:pt>
                <c:pt idx="6">
                  <c:v>#N/A</c:v>
                </c:pt>
                <c:pt idx="7">
                  <c:v>1045</c:v>
                </c:pt>
                <c:pt idx="8">
                  <c:v>#N/A</c:v>
                </c:pt>
                <c:pt idx="9">
                  <c:v>#N/A</c:v>
                </c:pt>
                <c:pt idx="10">
                  <c:v>620</c:v>
                </c:pt>
                <c:pt idx="11">
                  <c:v>#N/A</c:v>
                </c:pt>
                <c:pt idx="12">
                  <c:v>#N/A</c:v>
                </c:pt>
                <c:pt idx="13">
                  <c:v>573</c:v>
                </c:pt>
                <c:pt idx="14">
                  <c:v>#N/A</c:v>
                </c:pt>
              </c:numCache>
            </c:numRef>
          </c:val>
          <c:smooth val="0"/>
          <c:extLst>
            <c:ext xmlns:c16="http://schemas.microsoft.com/office/drawing/2014/chart" uri="{C3380CC4-5D6E-409C-BE32-E72D297353CC}">
              <c16:uniqueId val="{0000000B-24F2-40C4-9591-94156AEF8CF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468</c:v>
                </c:pt>
                <c:pt idx="1">
                  <c:v>468</c:v>
                </c:pt>
                <c:pt idx="2">
                  <c:v>469</c:v>
                </c:pt>
              </c:numCache>
            </c:numRef>
          </c:val>
          <c:extLst>
            <c:ext xmlns:c16="http://schemas.microsoft.com/office/drawing/2014/chart" uri="{C3380CC4-5D6E-409C-BE32-E72D297353CC}">
              <c16:uniqueId val="{00000000-D01D-4DEB-8CCE-51987BDA2A5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216</c:v>
                </c:pt>
                <c:pt idx="1">
                  <c:v>236</c:v>
                </c:pt>
                <c:pt idx="2">
                  <c:v>292</c:v>
                </c:pt>
              </c:numCache>
            </c:numRef>
          </c:val>
          <c:extLst>
            <c:ext xmlns:c16="http://schemas.microsoft.com/office/drawing/2014/chart" uri="{C3380CC4-5D6E-409C-BE32-E72D297353CC}">
              <c16:uniqueId val="{00000001-D01D-4DEB-8CCE-51987BDA2A5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1483</c:v>
                </c:pt>
                <c:pt idx="1">
                  <c:v>1548</c:v>
                </c:pt>
                <c:pt idx="2">
                  <c:v>1428</c:v>
                </c:pt>
              </c:numCache>
            </c:numRef>
          </c:val>
          <c:extLst>
            <c:ext xmlns:c16="http://schemas.microsoft.com/office/drawing/2014/chart" uri="{C3380CC4-5D6E-409C-BE32-E72D297353CC}">
              <c16:uniqueId val="{00000002-D01D-4DEB-8CCE-51987BDA2A5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{7C94B31B-D230-413D-B2D0-898C141DF852}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9F5-4F5F-B375-E56EE0CAD1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{D1CC3886-4E5B-41EC-BE71-946ED08B3C2B}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F5-4F5F-B375-E56EE0CAD1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{73449C22-FF48-4ABA-9DD2-2E6B348EF092}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F5-4F5F-B375-E56EE0CAD1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{6F2748A0-C859-4A02-8105-825ABC4A775C}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F5-4F5F-B375-E56EE0CAD1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{5501F95B-767C-48B6-9E37-2F6588B3B9EB}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F5-4F5F-B375-E56EE0CAD17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{4A384B1F-FC92-4782-B046-A7620C259AE6}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9F5-4F5F-B375-E56EE0CAD17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{FA06FABD-1FB3-4F59-B24A-D8D98EBCA3EF}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9F5-4F5F-B375-E56EE0CAD17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{C64AF0B5-18AC-41E3-B5EF-93404B6A7AF1}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9F5-4F5F-B375-E56EE0CAD17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{6DC60A21-EFC0-4580-A9F1-C6B6482F06BD}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9F5-4F5F-B375-E56EE0CAD1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58.5</c:v>
                </c:pt>
                <c:pt idx="8">
                  <c:v>59.5</c:v>
                </c:pt>
                <c:pt idx="16">
                  <c:v>60.5</c:v>
                </c:pt>
                <c:pt idx="24">
                  <c:v>61.6</c:v>
                </c:pt>
                <c:pt idx="32">
                  <c:v>57.6</c:v>
                </c:pt>
              </c:numCache>
            </c:numRef>
          </c:xVal>
          <c:yVal>
            <c:numRef>
              <c:f>公会計指標分析・財政指標組合せ分析表!$BP$51:$DC$51</c:f>
              <c:numCache>
                <c:formatCode>#,##0.0;"▲ "#,##0.0</c:formatCode>
                <c:ptCount val="40"/>
                <c:pt idx="0">
                  <c:v>63</c:v>
                </c:pt>
                <c:pt idx="8">
                  <c:v>49.4</c:v>
                </c:pt>
                <c:pt idx="16">
                  <c:v>37.1</c:v>
                </c:pt>
                <c:pt idx="24">
                  <c:v>21.4</c:v>
                </c:pt>
                <c:pt idx="32">
                  <c:v>19.399999999999999</c:v>
                </c:pt>
              </c:numCache>
            </c:numRef>
          </c:yVal>
          <c:smooth val="0"/>
          <c:extLst>
            <c:ext xmlns:c16="http://schemas.microsoft.com/office/drawing/2014/chart" uri="{C3380CC4-5D6E-409C-BE32-E72D297353CC}">
              <c16:uniqueId val="{00000009-39F5-4F5F-B375-E56EE0CAD1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{7DE13603-8C02-4E09-AAF1-7AB509FF55C8}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9F5-4F5F-B375-E56EE0CAD1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{EE3CC60A-6491-448B-9827-F2B9110BC018}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F5-4F5F-B375-E56EE0CAD1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{5D5E30BF-F213-4427-AEC0-7FEA5CFC88C2}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F5-4F5F-B375-E56EE0CAD1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{8FF446AE-69A5-4288-8FCC-3C0EAFA6EDAC}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F5-4F5F-B375-E56EE0CAD1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{8C75CCC1-36E0-48BE-8D38-21E5F3A84637}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F5-4F5F-B375-E56EE0CAD1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{73B2A1C2-6DD5-409C-8E78-052E1FACAF9B}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9F5-4F5F-B375-E56EE0CAD17C}"/>
                </c:ext>
              </c:extLst>
            </c:dLbl>
            <c:dLbl>
              <c:idx val="16"/>
              <c:layout>
                <c:manualLayout>
                  <c:x val="-2.921481476735577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{6A4DF3BA-4E26-4F66-A2D7-5BF9A01FAC88}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9F5-4F5F-B375-E56EE0CAD17C}"/>
                </c:ext>
              </c:extLst>
            </c:dLbl>
            <c:dLbl>
              <c:idx val="24"/>
              <c:layout>
                <c:manualLayout>
                  <c:x val="-3.48166865331125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{B9AE9C79-C436-4070-9CD7-EA256B339A63}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9F5-4F5F-B375-E56EE0CAD1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{97ABBEE3-5704-4F4E-BDE4-87FD7699A88D}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9F5-4F5F-B375-E56EE0CAD1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9F5-4F5F-B375-E56EE0CAD17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{69DC3EF2-977D-4833-AB1D-787D07D000C7}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297-44BE-9EBB-B3E2C03A70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{80345B4D-63D7-4D8D-B8D3-58ADEE7AD9CA}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97-44BE-9EBB-B3E2C03A70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{7FAF3E9E-4B4E-4C80-8DD7-180AAE183D35}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97-44BE-9EBB-B3E2C03A70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{C5E72736-0371-4D19-8FBE-916E51BC2489}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97-44BE-9EBB-B3E2C03A70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{5DF4D461-A197-4178-8964-5CE3F2B32996}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97-44BE-9EBB-B3E2C03A700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{06536376-36EB-4900-A27B-A481AD830A75}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297-44BE-9EBB-B3E2C03A700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{E70F017D-751E-40F6-91F2-9BCEF9E6CD91}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297-44BE-9EBB-B3E2C03A7006}"/>
                </c:ext>
              </c:extLst>
            </c:dLbl>
            <c:dLbl>
              <c:idx val="24"/>
              <c:layout>
                <c:manualLayout>
                  <c:x val="-3.4310845302750435E-2"/>
                  <c:y val="-5.128734227591213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{4655D143-C307-44F6-8610-742375ACDA21}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297-44BE-9EBB-B3E2C03A7006}"/>
                </c:ext>
              </c:extLst>
            </c:dLbl>
            <c:dLbl>
              <c:idx val="32"/>
              <c:layout>
                <c:manualLayout>
                  <c:x val="-2.8829840147400729E-2"/>
                  <c:y val="-7.354595189967580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{74AD85E1-0327-4128-B7DB-C27C396D0045}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297-44BE-9EBB-B3E2C03A70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9.5</c:v>
                </c:pt>
                <c:pt idx="16">
                  <c:v>8.8000000000000007</c:v>
                </c:pt>
                <c:pt idx="24">
                  <c:v>8.9</c:v>
                </c:pt>
                <c:pt idx="32">
                  <c:v>8.8000000000000007</c:v>
                </c:pt>
              </c:numCache>
            </c:numRef>
          </c:xVal>
          <c:yVal>
            <c:numRef>
              <c:f>公会計指標分析・財政指標組合せ分析表!$BP$73:$DC$73</c:f>
              <c:numCache>
                <c:formatCode>#,##0.0;"▲ "#,##0.0</c:formatCode>
                <c:ptCount val="40"/>
                <c:pt idx="0">
                  <c:v>63</c:v>
                </c:pt>
                <c:pt idx="8">
                  <c:v>49.4</c:v>
                </c:pt>
                <c:pt idx="16">
                  <c:v>37.1</c:v>
                </c:pt>
                <c:pt idx="24">
                  <c:v>21.4</c:v>
                </c:pt>
                <c:pt idx="32">
                  <c:v>19.399999999999999</c:v>
                </c:pt>
              </c:numCache>
            </c:numRef>
          </c:yVal>
          <c:smooth val="0"/>
          <c:extLst>
            <c:ext xmlns:c16="http://schemas.microsoft.com/office/drawing/2014/chart" uri="{C3380CC4-5D6E-409C-BE32-E72D297353CC}">
              <c16:uniqueId val="{00000009-F297-44BE-9EBB-B3E2C03A700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{340DBE8E-F13A-4172-9422-839EDAE2123E}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297-44BE-9EBB-B3E2C03A70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{7C9FAFD6-E814-4C05-9F50-9BE71C609C8C}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97-44BE-9EBB-B3E2C03A70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{2AAEE839-A7E1-4528-807A-9A2D91384ADF}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97-44BE-9EBB-B3E2C03A70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{49FF8481-4D27-41A3-8822-AF6080FDA91E}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97-44BE-9EBB-B3E2C03A70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{7192872B-ABE5-4811-9083-3DFFA0C76413}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97-44BE-9EBB-B3E2C03A700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{CEABF3A4-07A2-49BD-ABBC-5163F1A3A17F}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297-44BE-9EBB-B3E2C03A700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{3FDC10BC-CEC1-43A1-BD40-6E6FE31B7AE8}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297-44BE-9EBB-B3E2C03A7006}"/>
                </c:ext>
              </c:extLst>
            </c:dLbl>
            <c:dLbl>
              <c:idx val="24"/>
              <c:layout>
                <c:manualLayout>
                  <c:x val="-4.4905057365901245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{AC6C80DB-43CE-4826-BB9C-0CF37A60A78D}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297-44BE-9EBB-B3E2C03A7006}"/>
                </c:ext>
              </c:extLst>
            </c:dLbl>
            <c:dLbl>
              <c:idx val="32"/>
              <c:layout>
                <c:manualLayout>
                  <c:x val="-1.823562808425005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{A2B86A6C-78E4-45C5-9E8F-0FA39DFEE11F}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297-44BE-9EBB-B3E2C03A70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297-44BE-9EBB-B3E2C03A7006}"/>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人口減少や、全国平均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を上回る高齢化率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日現在）に加え、町内に中心となる産業がないこと、財政基盤が弱く、類似団体平均をかろうじて上回っている状況である。組織の見直しや歳出削減を図るとともに、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企業誘致や商業施設誘致に尽力し、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地方税の徴収強化に取り組み、財政基盤の強化に努める。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118231</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905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141212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141212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118231</xdr:rowOff>
    </xdr:from>
    <xdr:to>
      <xdr:col>11</xdr:col>
      <xdr:colOff>31750</xdr:colOff>
      <xdr:row>43</xdr:row>
      <xdr:rowOff>129722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67431</xdr:rowOff>
    </xdr:from>
    <xdr:to>
      <xdr:col>23</xdr:col>
      <xdr:colOff>184150</xdr:colOff>
      <xdr:row>43</xdr:row>
      <xdr:rowOff>169031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83958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19249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90412</xdr:rowOff>
    </xdr:from>
    <xdr:to>
      <xdr:col>15</xdr:col>
      <xdr:colOff>133350</xdr:colOff>
      <xdr:row>44</xdr:row>
      <xdr:rowOff>20562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30739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3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19249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67431</xdr:rowOff>
    </xdr:from>
    <xdr:to>
      <xdr:col>7</xdr:col>
      <xdr:colOff>31750</xdr:colOff>
      <xdr:row>43</xdr:row>
      <xdr:rowOff>169031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153808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昨年度まで類似団体と比較すると人件費・公債費は低く、扶助費・補助費等・その他が高いことが特徴だったが、本年</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度は公債費のみ低く、それ以外が同等以上の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状態になり、特に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その差が大きくなった。扶助費では、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町単独費を追加した保育料完全無償化により支出が膨らんだ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下水道事業会計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出資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皆増となったことが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大きく影響している。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今後は、町単独の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補助事業の廃止や見直し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を進めるとともに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、料金改定等によ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公営企業の普通会計への依存度を下げ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歳出削減</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できるよう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65</xdr:row>
      <xdr:rowOff>7874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60430"/>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10414</xdr:rowOff>
    </xdr:from>
    <xdr:to>
      <xdr:col>19</xdr:col>
      <xdr:colOff>133350</xdr:colOff>
      <xdr:row>64</xdr:row>
      <xdr:rowOff>87630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8321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64</xdr:row>
      <xdr:rowOff>10414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4350"/>
          <a:ext cx="889000" cy="3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63</xdr:row>
      <xdr:rowOff>32258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7435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128524</xdr:rowOff>
    </xdr:from>
    <xdr:to>
      <xdr:col>23</xdr:col>
      <xdr:colOff>184150</xdr:colOff>
      <xdr:row>65</xdr:row>
      <xdr:rowOff>58674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100601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7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131064</xdr:rowOff>
    </xdr:from>
    <xdr:to>
      <xdr:col>15</xdr:col>
      <xdr:colOff>133350</xdr:colOff>
      <xdr:row>64</xdr:row>
      <xdr:rowOff>61214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45991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152908</xdr:rowOff>
    </xdr:from>
    <xdr:to>
      <xdr:col>7</xdr:col>
      <xdr:colOff>31750</xdr:colOff>
      <xdr:row>63</xdr:row>
      <xdr:rowOff>83058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93235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人当たりの人件費・物件費等の決算額は年々増加傾向で、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人件費増についての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主な要因としては人口減少による影響が大きい。また、</a:t>
          </a:r>
          <a:r>
            <a:rPr lang="ja-JP" altLang="ja-JP" sz="1300" spc="50">
              <a:effectLst/>
              <a:latin typeface="ＭＳ Ｐゴシック" panose="020B0600070205080204" pitchFamily="50" charset="-128"/>
              <a:ea typeface="ＭＳ Ｐゴシック" panose="020B0600070205080204" pitchFamily="50" charset="-128"/>
              <a:cs typeface="Times New Roman" panose="02020603050405020304" pitchFamily="18" charset="0"/>
            </a:rPr>
            <a:t>移動系防災行政無線更改業務委託料皆増、龍頭泉バイオトイレ</a:t>
          </a:r>
          <a:r>
            <a:rPr lang="ja-JP" altLang="en-US" sz="1300" spc="50">
              <a:effectLst/>
              <a:latin typeface="ＭＳ Ｐゴシック" panose="020B0600070205080204" pitchFamily="50" charset="-128"/>
              <a:ea typeface="ＭＳ Ｐゴシック" panose="020B0600070205080204" pitchFamily="50" charset="-128"/>
              <a:cs typeface="Times New Roman" panose="02020603050405020304" pitchFamily="18" charset="0"/>
            </a:rPr>
            <a:t>購入費</a:t>
          </a:r>
          <a:r>
            <a:rPr lang="ja-JP" altLang="ja-JP" sz="1300" spc="50">
              <a:effectLst/>
              <a:latin typeface="ＭＳ Ｐゴシック" panose="020B0600070205080204" pitchFamily="50" charset="-128"/>
              <a:ea typeface="ＭＳ Ｐゴシック" panose="020B0600070205080204" pitchFamily="50" charset="-128"/>
              <a:cs typeface="Times New Roman" panose="02020603050405020304" pitchFamily="18" charset="0"/>
            </a:rPr>
            <a:t>皆増、イントラシステムリース料増、</a:t>
          </a:r>
          <a:r>
            <a:rPr lang="ja-JP" altLang="en-US" sz="1300" spc="50">
              <a:effectLst/>
              <a:latin typeface="ＭＳ Ｐゴシック" panose="020B0600070205080204" pitchFamily="50" charset="-128"/>
              <a:ea typeface="ＭＳ Ｐゴシック" panose="020B0600070205080204" pitchFamily="50" charset="-128"/>
              <a:cs typeface="Times New Roman" panose="02020603050405020304" pitchFamily="18" charset="0"/>
            </a:rPr>
            <a:t>ふるさと納税事務代行業務委託料</a:t>
          </a:r>
          <a:r>
            <a:rPr lang="ja-JP" altLang="ja-JP" sz="1300" spc="50">
              <a:effectLst/>
              <a:latin typeface="ＭＳ Ｐゴシック" panose="020B0600070205080204" pitchFamily="50" charset="-128"/>
              <a:ea typeface="ＭＳ Ｐゴシック" panose="020B0600070205080204" pitchFamily="50" charset="-128"/>
              <a:cs typeface="Times New Roman" panose="02020603050405020304" pitchFamily="18" charset="0"/>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物件費が増となった。今後も定員計画に基づき適正な職員数を維持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するとともに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物件費の経常的な</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についての削減努力を行うこととする。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82476</xdr:rowOff>
    </xdr:from>
    <xdr:to>
      <xdr:col>23</xdr:col>
      <xdr:colOff>133350</xdr:colOff>
      <xdr:row>81</xdr:row>
      <xdr:rowOff>155466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69926"/>
          <a:ext cx="838200" cy="7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46465</xdr:rowOff>
    </xdr:from>
    <xdr:to>
      <xdr:col>19</xdr:col>
      <xdr:colOff>133350</xdr:colOff>
      <xdr:row>81</xdr:row>
      <xdr:rowOff>82476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3915"/>
          <a:ext cx="889000" cy="3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164902</xdr:rowOff>
    </xdr:from>
    <xdr:to>
      <xdr:col>15</xdr:col>
      <xdr:colOff>82550</xdr:colOff>
      <xdr:row>81</xdr:row>
      <xdr:rowOff>46465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880902"/>
          <a:ext cx="889000" cy="5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114801</xdr:rowOff>
    </xdr:from>
    <xdr:to>
      <xdr:col>11</xdr:col>
      <xdr:colOff>31750</xdr:colOff>
      <xdr:row>80</xdr:row>
      <xdr:rowOff>164902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830801"/>
          <a:ext cx="8890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68307</xdr:rowOff>
    </xdr:from>
    <xdr:to>
      <xdr:col>7</xdr:col>
      <xdr:colOff>31750</xdr:colOff>
      <xdr:row>81</xdr:row>
      <xdr:rowOff>169907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9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154684</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0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104666</xdr:rowOff>
    </xdr:from>
    <xdr:to>
      <xdr:col>23</xdr:col>
      <xdr:colOff>184150</xdr:colOff>
      <xdr:row>82</xdr:row>
      <xdr:rowOff>34816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9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121193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3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31676</xdr:rowOff>
    </xdr:from>
    <xdr:to>
      <xdr:col>19</xdr:col>
      <xdr:colOff>184150</xdr:colOff>
      <xdr:row>81</xdr:row>
      <xdr:rowOff>133276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143453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88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167115</xdr:rowOff>
    </xdr:from>
    <xdr:to>
      <xdr:col>15</xdr:col>
      <xdr:colOff>133350</xdr:colOff>
      <xdr:row>81</xdr:row>
      <xdr:rowOff>97265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107442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5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114102</xdr:rowOff>
    </xdr:from>
    <xdr:to>
      <xdr:col>11</xdr:col>
      <xdr:colOff>82550</xdr:colOff>
      <xdr:row>81</xdr:row>
      <xdr:rowOff>44252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3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54429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598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64001</xdr:rowOff>
    </xdr:from>
    <xdr:to>
      <xdr:col>7</xdr:col>
      <xdr:colOff>31750</xdr:colOff>
      <xdr:row>80</xdr:row>
      <xdr:rowOff>165601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78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4328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54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一時的な指数の上昇が見られたが、職員の採用・退職、階層の異動等により構造が変動したこともあり、令和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年度から低下に転じてい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年度は俸給表の改定もあり、前年度より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。今後も引き続き、各種手当の点検や見直し等を行い、適正化に努めていく。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71966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050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45155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60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45155</xdr:rowOff>
    </xdr:from>
    <xdr:to>
      <xdr:col>72</xdr:col>
      <xdr:colOff>203200</xdr:colOff>
      <xdr:row>85</xdr:row>
      <xdr:rowOff>125589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1840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125589</xdr:rowOff>
    </xdr:from>
    <xdr:to>
      <xdr:col>68</xdr:col>
      <xdr:colOff>152400</xdr:colOff>
      <xdr:row>86</xdr:row>
      <xdr:rowOff>47978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6988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164693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80732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74789</xdr:rowOff>
    </xdr:from>
    <xdr:to>
      <xdr:col>68</xdr:col>
      <xdr:colOff>203200</xdr:colOff>
      <xdr:row>86</xdr:row>
      <xdr:rowOff>4939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人口千人当たりの職員数は類似団体内ではいまだ低数を保っている。これは、平成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年度策定の定員管理計画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、退職者不補充と現業からの任用替を同時に行ってきたことによるものである。職員数の大幅な減員は、行政サービスの水準低下を来すおそれがあり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町財政状況と増大する行政需要の整合性を図りつつ、適正な定員管理に努める。今後は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年度策定の定員管理計画に基づき、</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行政サービス水準維持、向上を基本とした適正配置に努め、最小の人員で最大の効果を目指す簡素で効率的な体制及び職員数を維持していく。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129896</xdr:rowOff>
    </xdr:from>
    <xdr:to>
      <xdr:col>81</xdr:col>
      <xdr:colOff>44450</xdr:colOff>
      <xdr:row>58</xdr:row>
      <xdr:rowOff>130378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073996"/>
          <a:ext cx="8382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110592</xdr:rowOff>
    </xdr:from>
    <xdr:to>
      <xdr:col>77</xdr:col>
      <xdr:colOff>44450</xdr:colOff>
      <xdr:row>58</xdr:row>
      <xdr:rowOff>129896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0546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104801</xdr:rowOff>
    </xdr:from>
    <xdr:to>
      <xdr:col>72</xdr:col>
      <xdr:colOff>203200</xdr:colOff>
      <xdr:row>58</xdr:row>
      <xdr:rowOff>110592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048901"/>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99975</xdr:rowOff>
    </xdr:from>
    <xdr:to>
      <xdr:col>68</xdr:col>
      <xdr:colOff>152400</xdr:colOff>
      <xdr:row>58</xdr:row>
      <xdr:rowOff>104801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04407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66904</xdr:rowOff>
    </xdr:from>
    <xdr:to>
      <xdr:col>64</xdr:col>
      <xdr:colOff>152400</xdr:colOff>
      <xdr:row>59</xdr:row>
      <xdr:rowOff>168504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18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153281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26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79578</xdr:rowOff>
    </xdr:from>
    <xdr:to>
      <xdr:col>81</xdr:col>
      <xdr:colOff>95250</xdr:colOff>
      <xdr:row>59</xdr:row>
      <xdr:rowOff>9728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02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855</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994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79096</xdr:rowOff>
    </xdr:from>
    <xdr:to>
      <xdr:col>77</xdr:col>
      <xdr:colOff>95250</xdr:colOff>
      <xdr:row>59</xdr:row>
      <xdr:rowOff>9246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02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19423</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792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59792</xdr:rowOff>
    </xdr:from>
    <xdr:to>
      <xdr:col>73</xdr:col>
      <xdr:colOff>44450</xdr:colOff>
      <xdr:row>58</xdr:row>
      <xdr:rowOff>161392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0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77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54001</xdr:rowOff>
    </xdr:from>
    <xdr:to>
      <xdr:col>68</xdr:col>
      <xdr:colOff>203200</xdr:colOff>
      <xdr:row>58</xdr:row>
      <xdr:rowOff>155601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999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165778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766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49175</xdr:rowOff>
    </xdr:from>
    <xdr:to>
      <xdr:col>64</xdr:col>
      <xdr:colOff>152400</xdr:colOff>
      <xdr:row>58</xdr:row>
      <xdr:rowOff>150775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99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160952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76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遠目中央線改良事業、平似田太ノ浦線改良事業に係る起債の償還終了等で辺地対策事業債に係る起債償還額が</a:t>
          </a:r>
          <a:r>
            <a:rPr kumimoji="1" lang="en-US" altLang="ja-JP" sz="1300">
              <a:latin typeface="ＭＳ Ｐゴシック" panose="020B0600070205080204" pitchFamily="50" charset="-128"/>
              <a:ea typeface="ＭＳ Ｐゴシック" panose="020B0600070205080204" pitchFamily="50" charset="-128"/>
            </a:rPr>
            <a:t>29,080</a:t>
          </a:r>
          <a:r>
            <a:rPr kumimoji="1" lang="ja-JP" altLang="en-US" sz="1300">
              <a:latin typeface="ＭＳ Ｐゴシック" panose="020B0600070205080204" pitchFamily="50" charset="-128"/>
              <a:ea typeface="ＭＳ Ｐゴシック" panose="020B0600070205080204" pitchFamily="50" charset="-128"/>
            </a:rPr>
            <a:t>千円減となったことなどにより、償還額が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箇年平均分で</a:t>
          </a:r>
          <a:r>
            <a:rPr kumimoji="1" lang="en-US" altLang="ja-JP" sz="1300">
              <a:latin typeface="ＭＳ Ｐゴシック" panose="020B0600070205080204" pitchFamily="50" charset="-128"/>
              <a:ea typeface="ＭＳ Ｐゴシック" panose="020B0600070205080204" pitchFamily="50" charset="-128"/>
            </a:rPr>
            <a:t>26,142</a:t>
          </a:r>
          <a:r>
            <a:rPr kumimoji="1" lang="ja-JP" altLang="en-US" sz="1300">
              <a:latin typeface="ＭＳ Ｐゴシック" panose="020B0600070205080204" pitchFamily="50" charset="-128"/>
              <a:ea typeface="ＭＳ Ｐゴシック" panose="020B0600070205080204" pitchFamily="50" charset="-128"/>
            </a:rPr>
            <a:t>千円減となったが、東彼地区保健福祉組合ごみ処理施設更新に関する地方債の元利償還金に対しての町負担が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箇年平均で</a:t>
          </a:r>
          <a:r>
            <a:rPr kumimoji="1" lang="en-US" altLang="ja-JP" sz="1300">
              <a:latin typeface="ＭＳ Ｐゴシック" panose="020B0600070205080204" pitchFamily="50" charset="-128"/>
              <a:ea typeface="ＭＳ Ｐゴシック" panose="020B0600070205080204" pitchFamily="50" charset="-128"/>
            </a:rPr>
            <a:t>17,062</a:t>
          </a:r>
          <a:r>
            <a:rPr kumimoji="1" lang="ja-JP" altLang="en-US" sz="1300">
              <a:latin typeface="ＭＳ Ｐゴシック" panose="020B0600070205080204" pitchFamily="50" charset="-128"/>
              <a:ea typeface="ＭＳ Ｐゴシック" panose="020B0600070205080204" pitchFamily="50" charset="-128"/>
            </a:rPr>
            <a:t>千円増となった。一方、標準税収入額が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箇年平均で</a:t>
          </a:r>
          <a:r>
            <a:rPr kumimoji="1" lang="en-US" altLang="ja-JP" sz="1300">
              <a:latin typeface="ＭＳ Ｐゴシック" panose="020B0600070205080204" pitchFamily="50" charset="-128"/>
              <a:ea typeface="ＭＳ Ｐゴシック" panose="020B0600070205080204" pitchFamily="50" charset="-128"/>
            </a:rPr>
            <a:t>204,276</a:t>
          </a:r>
          <a:r>
            <a:rPr kumimoji="1" lang="ja-JP" altLang="en-US" sz="1300">
              <a:latin typeface="ＭＳ Ｐゴシック" panose="020B0600070205080204" pitchFamily="50" charset="-128"/>
              <a:ea typeface="ＭＳ Ｐゴシック" panose="020B0600070205080204" pitchFamily="50" charset="-128"/>
            </a:rPr>
            <a:t>千円増となったことなどにより標準財政規模が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箇年平均で</a:t>
          </a:r>
          <a:r>
            <a:rPr kumimoji="1" lang="en-US" altLang="ja-JP" sz="1300">
              <a:latin typeface="ＭＳ Ｐゴシック" panose="020B0600070205080204" pitchFamily="50" charset="-128"/>
              <a:ea typeface="ＭＳ Ｐゴシック" panose="020B0600070205080204" pitchFamily="50" charset="-128"/>
            </a:rPr>
            <a:t>12,536</a:t>
          </a:r>
          <a:r>
            <a:rPr kumimoji="1" lang="ja-JP" altLang="en-US" sz="1300">
              <a:latin typeface="ＭＳ Ｐゴシック" panose="020B0600070205080204" pitchFamily="50" charset="-128"/>
              <a:ea typeface="ＭＳ Ｐゴシック" panose="020B0600070205080204" pitchFamily="50" charset="-128"/>
            </a:rPr>
            <a:t>千円増となった。よって、分子が減、分母が増となり、実質公債費比率は前年度より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％減少することとなった。</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106892</xdr:rowOff>
    </xdr:from>
    <xdr:to>
      <xdr:col>81</xdr:col>
      <xdr:colOff>44450</xdr:colOff>
      <xdr:row>40</xdr:row>
      <xdr:rowOff>116946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64892"/>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106892</xdr:rowOff>
    </xdr:from>
    <xdr:to>
      <xdr:col>77</xdr:col>
      <xdr:colOff>44450</xdr:colOff>
      <xdr:row>40</xdr:row>
      <xdr:rowOff>116946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6489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106892</xdr:rowOff>
    </xdr:from>
    <xdr:to>
      <xdr:col>72</xdr:col>
      <xdr:colOff>203200</xdr:colOff>
      <xdr:row>41</xdr:row>
      <xdr:rowOff>5821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64892"/>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5821</xdr:rowOff>
    </xdr:from>
    <xdr:to>
      <xdr:col>68</xdr:col>
      <xdr:colOff>152400</xdr:colOff>
      <xdr:row>41</xdr:row>
      <xdr:rowOff>96308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35271"/>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56092</xdr:rowOff>
    </xdr:from>
    <xdr:to>
      <xdr:col>81</xdr:col>
      <xdr:colOff>95250</xdr:colOff>
      <xdr:row>40</xdr:row>
      <xdr:rowOff>157692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72619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66146</xdr:rowOff>
    </xdr:from>
    <xdr:to>
      <xdr:col>77</xdr:col>
      <xdr:colOff>95250</xdr:colOff>
      <xdr:row>40</xdr:row>
      <xdr:rowOff>167746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93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56092</xdr:rowOff>
    </xdr:from>
    <xdr:to>
      <xdr:col>73</xdr:col>
      <xdr:colOff>44450</xdr:colOff>
      <xdr:row>40</xdr:row>
      <xdr:rowOff>157692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167869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126471</xdr:rowOff>
    </xdr:from>
    <xdr:to>
      <xdr:col>68</xdr:col>
      <xdr:colOff>203200</xdr:colOff>
      <xdr:row>41</xdr:row>
      <xdr:rowOff>56621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41398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7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45508</xdr:rowOff>
    </xdr:from>
    <xdr:to>
      <xdr:col>64</xdr:col>
      <xdr:colOff>152400</xdr:colOff>
      <xdr:row>41</xdr:row>
      <xdr:rowOff>147108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131885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将来負担額について、過疎対策事業債の借入増等により、地方債現在高が</a:t>
          </a:r>
          <a:r>
            <a:rPr kumimoji="1" lang="en-US" altLang="ja-JP" sz="1300">
              <a:latin typeface="ＭＳ Ｐゴシック" panose="020B0600070205080204" pitchFamily="50" charset="-128"/>
              <a:ea typeface="ＭＳ Ｐゴシック" panose="020B0600070205080204" pitchFamily="50" charset="-128"/>
            </a:rPr>
            <a:t>440,151</a:t>
          </a:r>
          <a:r>
            <a:rPr kumimoji="1" lang="ja-JP" altLang="en-US" sz="1300">
              <a:latin typeface="ＭＳ Ｐゴシック" panose="020B0600070205080204" pitchFamily="50" charset="-128"/>
              <a:ea typeface="ＭＳ Ｐゴシック" panose="020B0600070205080204" pitchFamily="50" charset="-128"/>
            </a:rPr>
            <a:t>千円増となった影響が大きく将来負担額は</a:t>
          </a:r>
          <a:r>
            <a:rPr kumimoji="1" lang="en-US" altLang="ja-JP" sz="1300">
              <a:latin typeface="ＭＳ Ｐゴシック" panose="020B0600070205080204" pitchFamily="50" charset="-128"/>
              <a:ea typeface="ＭＳ Ｐゴシック" panose="020B0600070205080204" pitchFamily="50" charset="-128"/>
            </a:rPr>
            <a:t>265,905</a:t>
          </a:r>
          <a:r>
            <a:rPr kumimoji="1" lang="ja-JP" altLang="en-US" sz="1300">
              <a:latin typeface="ＭＳ Ｐゴシック" panose="020B0600070205080204" pitchFamily="50" charset="-128"/>
              <a:ea typeface="ＭＳ Ｐゴシック" panose="020B0600070205080204" pitchFamily="50" charset="-128"/>
            </a:rPr>
            <a:t>千円増となったが、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基準財政需要額算入見込額が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231,883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千円増となった影響などで</a:t>
          </a:r>
          <a:r>
            <a:rPr kumimoji="1" lang="ja-JP" altLang="en-US" sz="1300">
              <a:latin typeface="ＭＳ Ｐゴシック" panose="020B0600070205080204" pitchFamily="50" charset="-128"/>
              <a:ea typeface="ＭＳ Ｐゴシック" panose="020B0600070205080204" pitchFamily="50" charset="-128"/>
            </a:rPr>
            <a:t>充当可能財源が</a:t>
          </a:r>
          <a:r>
            <a:rPr kumimoji="1" lang="en-US" altLang="ja-JP" sz="1300">
              <a:latin typeface="ＭＳ Ｐゴシック" panose="020B0600070205080204" pitchFamily="50" charset="-128"/>
              <a:ea typeface="ＭＳ Ｐゴシック" panose="020B0600070205080204" pitchFamily="50" charset="-128"/>
            </a:rPr>
            <a:t>313,281</a:t>
          </a:r>
          <a:r>
            <a:rPr kumimoji="1" lang="ja-JP" altLang="en-US" sz="1300">
              <a:latin typeface="ＭＳ Ｐゴシック" panose="020B0600070205080204" pitchFamily="50" charset="-128"/>
              <a:ea typeface="ＭＳ Ｐゴシック" panose="020B0600070205080204" pitchFamily="50" charset="-128"/>
            </a:rPr>
            <a:t>千円増となり、分子は</a:t>
          </a:r>
          <a:r>
            <a:rPr kumimoji="1" lang="en-US" altLang="ja-JP" sz="1300">
              <a:latin typeface="ＭＳ Ｐゴシック" panose="020B0600070205080204" pitchFamily="50" charset="-128"/>
              <a:ea typeface="ＭＳ Ｐゴシック" panose="020B0600070205080204" pitchFamily="50" charset="-128"/>
            </a:rPr>
            <a:t>47,376</a:t>
          </a:r>
          <a:r>
            <a:rPr kumimoji="1" lang="ja-JP" altLang="en-US" sz="1300">
              <a:latin typeface="ＭＳ Ｐゴシック" panose="020B0600070205080204" pitchFamily="50" charset="-128"/>
              <a:ea typeface="ＭＳ Ｐゴシック" panose="020B0600070205080204" pitchFamily="50" charset="-128"/>
            </a:rPr>
            <a:t>千円減となった。　一方、分母は標準財政規模が、標準税収入額の増等により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51,993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千円増となった影響が大きく</a:t>
          </a:r>
          <a:r>
            <a:rPr kumimoji="1" lang="ja-JP" altLang="en-US" sz="1300">
              <a:latin typeface="ＭＳ Ｐゴシック" panose="020B0600070205080204" pitchFamily="50" charset="-128"/>
              <a:ea typeface="ＭＳ Ｐゴシック" panose="020B0600070205080204" pitchFamily="50" charset="-128"/>
            </a:rPr>
            <a:t>分母は</a:t>
          </a:r>
          <a:r>
            <a:rPr kumimoji="1" lang="en-US" altLang="ja-JP" sz="1300">
              <a:latin typeface="ＭＳ Ｐゴシック" panose="020B0600070205080204" pitchFamily="50" charset="-128"/>
              <a:ea typeface="ＭＳ Ｐゴシック" panose="020B0600070205080204" pitchFamily="50" charset="-128"/>
            </a:rPr>
            <a:t>54,862</a:t>
          </a:r>
          <a:r>
            <a:rPr kumimoji="1" lang="ja-JP" altLang="en-US" sz="1300">
              <a:latin typeface="ＭＳ Ｐゴシック" panose="020B0600070205080204" pitchFamily="50" charset="-128"/>
              <a:ea typeface="ＭＳ Ｐゴシック" panose="020B0600070205080204" pitchFamily="50" charset="-128"/>
            </a:rPr>
            <a:t>千円増となった。よって、分子は減、分母は増となり、将来負担比率は前年度より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％減少することとなった。</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135829</xdr:rowOff>
    </xdr:from>
    <xdr:to>
      <xdr:col>81</xdr:col>
      <xdr:colOff>44450</xdr:colOff>
      <xdr:row>14</xdr:row>
      <xdr:rowOff>158810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36129"/>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158810</xdr:rowOff>
    </xdr:from>
    <xdr:to>
      <xdr:col>77</xdr:col>
      <xdr:colOff>44450</xdr:colOff>
      <xdr:row>15</xdr:row>
      <xdr:rowOff>167761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59110"/>
          <a:ext cx="889000" cy="18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167761</xdr:rowOff>
    </xdr:from>
    <xdr:to>
      <xdr:col>72</xdr:col>
      <xdr:colOff>203200</xdr:colOff>
      <xdr:row>16</xdr:row>
      <xdr:rowOff>137644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39511"/>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137644</xdr:rowOff>
    </xdr:from>
    <xdr:to>
      <xdr:col>68</xdr:col>
      <xdr:colOff>152400</xdr:colOff>
      <xdr:row>17</xdr:row>
      <xdr:rowOff>122464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80844"/>
          <a:ext cx="889000" cy="15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85029</xdr:rowOff>
    </xdr:from>
    <xdr:to>
      <xdr:col>81</xdr:col>
      <xdr:colOff>95250</xdr:colOff>
      <xdr:row>15</xdr:row>
      <xdr:rowOff>15179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8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57106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5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108010</xdr:rowOff>
    </xdr:from>
    <xdr:to>
      <xdr:col>77</xdr:col>
      <xdr:colOff>95250</xdr:colOff>
      <xdr:row>15</xdr:row>
      <xdr:rowOff>38160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22937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94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116961</xdr:rowOff>
    </xdr:from>
    <xdr:to>
      <xdr:col>73</xdr:col>
      <xdr:colOff>44450</xdr:colOff>
      <xdr:row>16</xdr:row>
      <xdr:rowOff>47111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31888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7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86844</xdr:rowOff>
    </xdr:from>
    <xdr:to>
      <xdr:col>68</xdr:col>
      <xdr:colOff>203200</xdr:colOff>
      <xdr:row>17</xdr:row>
      <xdr:rowOff>16994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3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1771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1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71664</xdr:rowOff>
    </xdr:from>
    <xdr:to>
      <xdr:col>64</xdr:col>
      <xdr:colOff>152400</xdr:colOff>
      <xdr:row>18</xdr:row>
      <xdr:rowOff>1814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8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158041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7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昨年度まで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類似団体と比較して少なく、経常収支比率の人件費分が低くなってい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しかし、当町の職員の構成が会計年度職員の比率が高く（</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％）、俸給表で職務の級が低い方が増加率が高くなる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人事院勧告により、会計年度任用職員報酬が大きく増となり、対前年度比</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今後は、会計年度職員の配置人数や勤務時間を必要最小限に絞る等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99242</xdr:rowOff>
    </xdr:from>
    <xdr:to>
      <xdr:col>24</xdr:col>
      <xdr:colOff>25400</xdr:colOff>
      <xdr:row>36</xdr:row>
      <xdr:rowOff>38826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99992"/>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20864</xdr:rowOff>
    </xdr:from>
    <xdr:to>
      <xdr:col>19</xdr:col>
      <xdr:colOff>187325</xdr:colOff>
      <xdr:row>35</xdr:row>
      <xdr:rowOff>99242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21614"/>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133531</xdr:rowOff>
    </xdr:from>
    <xdr:to>
      <xdr:col>15</xdr:col>
      <xdr:colOff>98425</xdr:colOff>
      <xdr:row>35</xdr:row>
      <xdr:rowOff>20864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6283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133531</xdr:rowOff>
    </xdr:from>
    <xdr:to>
      <xdr:col>11</xdr:col>
      <xdr:colOff>9525</xdr:colOff>
      <xdr:row>35</xdr:row>
      <xdr:rowOff>53522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62831"/>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85997</xdr:rowOff>
    </xdr:from>
    <xdr:to>
      <xdr:col>6</xdr:col>
      <xdr:colOff>171450</xdr:colOff>
      <xdr:row>37</xdr:row>
      <xdr:rowOff>16147</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25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924</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3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6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131553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3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48442</xdr:rowOff>
    </xdr:from>
    <xdr:to>
      <xdr:col>20</xdr:col>
      <xdr:colOff>38100</xdr:colOff>
      <xdr:row>35</xdr:row>
      <xdr:rowOff>150042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4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160219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18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141514</xdr:rowOff>
    </xdr:from>
    <xdr:to>
      <xdr:col>15</xdr:col>
      <xdr:colOff>149225</xdr:colOff>
      <xdr:row>35</xdr:row>
      <xdr:rowOff>71664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81841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3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82731</xdr:rowOff>
    </xdr:from>
    <xdr:to>
      <xdr:col>11</xdr:col>
      <xdr:colOff>60325</xdr:colOff>
      <xdr:row>35</xdr:row>
      <xdr:rowOff>12881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23058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8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2722</xdr:rowOff>
    </xdr:from>
    <xdr:to>
      <xdr:col>6</xdr:col>
      <xdr:colOff>171450</xdr:colOff>
      <xdr:row>35</xdr:row>
      <xdr:rowOff>104322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114499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物件費に係る経常収支比率について、令和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しまった。この大幅な増の要因は特定財源があたらない機器リースの更新等システム関連経費の増や、新たにデマンドバス運行委託料が追加されたことなどで委託料が増となったことが挙げら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は今まで以上に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経常的な物件費への一般財源投入を控え、歳出削減努力</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107950</xdr:rowOff>
    </xdr:from>
    <xdr:to>
      <xdr:col>82</xdr:col>
      <xdr:colOff>107950</xdr:colOff>
      <xdr:row>17</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511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84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79375</xdr:rowOff>
    </xdr:from>
    <xdr:to>
      <xdr:col>73</xdr:col>
      <xdr:colOff>180975</xdr:colOff>
      <xdr:row>16</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511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79375</xdr:rowOff>
    </xdr:from>
    <xdr:to>
      <xdr:col>69</xdr:col>
      <xdr:colOff>92075</xdr:colOff>
      <xdr:row>15</xdr:row>
      <xdr:rowOff>127000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511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38100</xdr:rowOff>
    </xdr:from>
    <xdr:to>
      <xdr:col>82</xdr:col>
      <xdr:colOff>158750</xdr:colOff>
      <xdr:row>17</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10177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57150</xdr:rowOff>
    </xdr:from>
    <xdr:to>
      <xdr:col>78</xdr:col>
      <xdr:colOff>120650</xdr:colOff>
      <xdr:row>16</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168927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69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28575</xdr:rowOff>
    </xdr:from>
    <xdr:to>
      <xdr:col>69</xdr:col>
      <xdr:colOff>142875</xdr:colOff>
      <xdr:row>15</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140352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扶助費は類似団体平均と比べ高い水準となっている。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特に保育料完全無償化に係る認定こども園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年現在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に対する施設型給付費の増等による児童福祉費の増が大きく影響している。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高齢化率が高いため町単独で行う老人保護措置委託料（養護老人ホーム入所措置による日常生活支援）の負担も増要因の一つと考えられる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よって、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町単独事業の見直しなどにより、経費の縮減に努め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107950</xdr:rowOff>
    </xdr:from>
    <xdr:to>
      <xdr:col>24</xdr:col>
      <xdr:colOff>25400</xdr:colOff>
      <xdr:row>59</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520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107950</xdr:rowOff>
    </xdr:from>
    <xdr:to>
      <xdr:col>19</xdr:col>
      <xdr:colOff>187325</xdr:colOff>
      <xdr:row>59</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10052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165100</xdr:rowOff>
    </xdr:from>
    <xdr:to>
      <xdr:col>15</xdr:col>
      <xdr:colOff>98425</xdr:colOff>
      <xdr:row>59</xdr:row>
      <xdr:rowOff>31750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10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165100</xdr:rowOff>
    </xdr:from>
    <xdr:to>
      <xdr:col>11</xdr:col>
      <xdr:colOff>9525</xdr:colOff>
      <xdr:row>59</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109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76200</xdr:rowOff>
    </xdr:from>
    <xdr:to>
      <xdr:col>24</xdr:col>
      <xdr:colOff>76200</xdr:colOff>
      <xdr:row>60</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48277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57150</xdr:rowOff>
    </xdr:from>
    <xdr:to>
      <xdr:col>20</xdr:col>
      <xdr:colOff>38100</xdr:colOff>
      <xdr:row>58</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143527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8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114300</xdr:rowOff>
    </xdr:from>
    <xdr:to>
      <xdr:col>11</xdr:col>
      <xdr:colOff>60325</xdr:colOff>
      <xdr:row>59</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57150</xdr:rowOff>
    </xdr:from>
    <xdr:to>
      <xdr:col>6</xdr:col>
      <xdr:colOff>171450</xdr:colOff>
      <xdr:row>59</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143527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上回っている。その中で比率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％増となったものが、投資及び出資金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これは下水道事業会計（公共下水道事業、農業集落排水事業、漁業集落排水事業）への出資金が皆増となったことによるものである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他会計の中でも特に下水道事業会計について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出資額を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必要最低限に絞るため、収支状況を確認し、歳出削減を働きかけるよう努める。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59</xdr:row>
      <xdr:rowOff>16510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1000252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58420</xdr:rowOff>
    </xdr:from>
    <xdr:to>
      <xdr:col>78</xdr:col>
      <xdr:colOff>69850</xdr:colOff>
      <xdr:row>58</xdr:row>
      <xdr:rowOff>111760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02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111760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33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58</xdr:row>
      <xdr:rowOff>134620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3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137160</xdr:rowOff>
    </xdr:from>
    <xdr:to>
      <xdr:col>82</xdr:col>
      <xdr:colOff>158750</xdr:colOff>
      <xdr:row>59</xdr:row>
      <xdr:rowOff>67310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109237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xdr:rowOff>
    </xdr:from>
    <xdr:to>
      <xdr:col>78</xdr:col>
      <xdr:colOff>120650</xdr:colOff>
      <xdr:row>58</xdr:row>
      <xdr:rowOff>109220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93997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3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60960</xdr:rowOff>
    </xdr:from>
    <xdr:to>
      <xdr:col>74</xdr:col>
      <xdr:colOff>31750</xdr:colOff>
      <xdr:row>58</xdr:row>
      <xdr:rowOff>162560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147337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83820</xdr:rowOff>
    </xdr:from>
    <xdr:to>
      <xdr:col>65</xdr:col>
      <xdr:colOff>53975</xdr:colOff>
      <xdr:row>59</xdr:row>
      <xdr:rowOff>13970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24147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9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ポイント減となった要因は、水道料基本料減免終了により水道事業会計への補助金が前年度比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％減、また、建設事業に係る工事費の減により公共下水道事業会計への補助金が前年度比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％減となったことなど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があげられる。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しかし、以前として類似団体より比率が高い状態なので、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町単独の補助金等について、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交付するのが適当か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効果検証をすすめ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、補助金の妥当性の見直しによる歳出削減に努める。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138430</xdr:rowOff>
    </xdr:from>
    <xdr:to>
      <xdr:col>82</xdr:col>
      <xdr:colOff>107950</xdr:colOff>
      <xdr:row>37</xdr:row>
      <xdr:rowOff>132715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10630"/>
          <a:ext cx="8382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46990</xdr:rowOff>
    </xdr:from>
    <xdr:to>
      <xdr:col>78</xdr:col>
      <xdr:colOff>69850</xdr:colOff>
      <xdr:row>37</xdr:row>
      <xdr:rowOff>132715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906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144145</xdr:rowOff>
    </xdr:from>
    <xdr:to>
      <xdr:col>73</xdr:col>
      <xdr:colOff>180975</xdr:colOff>
      <xdr:row>37</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44895"/>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144145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07060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36195</xdr:rowOff>
    </xdr:from>
    <xdr:to>
      <xdr:col>65</xdr:col>
      <xdr:colOff>53975</xdr:colOff>
      <xdr:row>35</xdr:row>
      <xdr:rowOff>137795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122572</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87630</xdr:rowOff>
    </xdr:from>
    <xdr:to>
      <xdr:col>82</xdr:col>
      <xdr:colOff>158750</xdr:colOff>
      <xdr:row>37</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59707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81915</xdr:rowOff>
    </xdr:from>
    <xdr:to>
      <xdr:col>78</xdr:col>
      <xdr:colOff>120650</xdr:colOff>
      <xdr:row>38</xdr:row>
      <xdr:rowOff>12065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168292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11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167640</xdr:rowOff>
    </xdr:from>
    <xdr:to>
      <xdr:col>74</xdr:col>
      <xdr:colOff>31750</xdr:colOff>
      <xdr:row>37</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93345</xdr:rowOff>
    </xdr:from>
    <xdr:to>
      <xdr:col>69</xdr:col>
      <xdr:colOff>142875</xdr:colOff>
      <xdr:row>36</xdr:row>
      <xdr:rowOff>23495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8272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8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公債費は、集中改革プランなどによる新発債の抑制と縁故債を中心とした繰上償還の実施による計画的な公債費縮減を図ったことで、比率は年々減少し、令和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年度よりさらに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低い数値となった。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近年、過疎対策事業債等多額の借入が増大しているため、今後公債費の増が見込まれるため、繰り上げ償還の検討や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必要最低限の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新発債の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借入に留めるための検討</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る必要がある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134620</xdr:rowOff>
    </xdr:from>
    <xdr:to>
      <xdr:col>24</xdr:col>
      <xdr:colOff>25400</xdr:colOff>
      <xdr:row>76</xdr:row>
      <xdr:rowOff>8889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29933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8889</xdr:rowOff>
    </xdr:from>
    <xdr:to>
      <xdr:col>19</xdr:col>
      <xdr:colOff>187325</xdr:colOff>
      <xdr:row>76</xdr:row>
      <xdr:rowOff>31750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390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31750</xdr:rowOff>
    </xdr:from>
    <xdr:to>
      <xdr:col>15</xdr:col>
      <xdr:colOff>98425</xdr:colOff>
      <xdr:row>76</xdr:row>
      <xdr:rowOff>58420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0619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115570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886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83820</xdr:rowOff>
    </xdr:from>
    <xdr:to>
      <xdr:col>24</xdr:col>
      <xdr:colOff>76200</xdr:colOff>
      <xdr:row>76</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100347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129540</xdr:rowOff>
    </xdr:from>
    <xdr:to>
      <xdr:col>20</xdr:col>
      <xdr:colOff>38100</xdr:colOff>
      <xdr:row>76</xdr:row>
      <xdr:rowOff>59689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69867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152400</xdr:rowOff>
    </xdr:from>
    <xdr:to>
      <xdr:col>15</xdr:col>
      <xdr:colOff>149225</xdr:colOff>
      <xdr:row>76</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92727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xdr:rowOff>
    </xdr:from>
    <xdr:to>
      <xdr:col>11</xdr:col>
      <xdr:colOff>60325</xdr:colOff>
      <xdr:row>76</xdr:row>
      <xdr:rowOff>109220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119397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151147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経常収支比率でウエイトの大きい公債費が類似団体平均を下回ったものの、扶助費、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補助費等、その他において平均的な水準を上回り、公債費以外では類似団体平均より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ポイント高い数値となった。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今後は、特に平均との差が大きかった扶助費、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等を中心に各項目において触れた歳出抑制・削減に努めていく。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522961"/>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66039</xdr:rowOff>
    </xdr:from>
    <xdr:to>
      <xdr:col>78</xdr:col>
      <xdr:colOff>69850</xdr:colOff>
      <xdr:row>78</xdr:row>
      <xdr:rowOff>149861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391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138430</xdr:rowOff>
    </xdr:from>
    <xdr:to>
      <xdr:col>73</xdr:col>
      <xdr:colOff>180975</xdr:colOff>
      <xdr:row>78</xdr:row>
      <xdr:rowOff>66039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68630"/>
          <a:ext cx="88900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77</xdr:row>
      <xdr:rowOff>35561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686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45720</xdr:rowOff>
    </xdr:from>
    <xdr:to>
      <xdr:col>82</xdr:col>
      <xdr:colOff>158750</xdr:colOff>
      <xdr:row>79</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17797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99061</xdr:rowOff>
    </xdr:from>
    <xdr:to>
      <xdr:col>78</xdr:col>
      <xdr:colOff>120650</xdr:colOff>
      <xdr:row>79</xdr:row>
      <xdr:rowOff>29211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13988</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15239</xdr:rowOff>
    </xdr:from>
    <xdr:to>
      <xdr:col>74</xdr:col>
      <xdr:colOff>31750</xdr:colOff>
      <xdr:row>78</xdr:row>
      <xdr:rowOff>116839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101616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87630</xdr:rowOff>
    </xdr:from>
    <xdr:to>
      <xdr:col>69</xdr:col>
      <xdr:colOff>142875</xdr:colOff>
      <xdr:row>77</xdr:row>
      <xdr:rowOff>17780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156211</xdr:rowOff>
    </xdr:from>
    <xdr:to>
      <xdr:col>65</xdr:col>
      <xdr:colOff>53975</xdr:colOff>
      <xdr:row>77</xdr:row>
      <xdr:rowOff>86361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96538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5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36852</xdr:rowOff>
    </xdr:from>
    <xdr:to>
      <xdr:col>29</xdr:col>
      <xdr:colOff>127000</xdr:colOff>
      <xdr:row>19</xdr:row>
      <xdr:rowOff>84090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342027"/>
          <a:ext cx="647700" cy="47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84090</xdr:rowOff>
    </xdr:from>
    <xdr:to>
      <xdr:col>26</xdr:col>
      <xdr:colOff>50800</xdr:colOff>
      <xdr:row>19</xdr:row>
      <xdr:rowOff>93568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89265"/>
          <a:ext cx="698500" cy="9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93568</xdr:rowOff>
    </xdr:from>
    <xdr:to>
      <xdr:col>22</xdr:col>
      <xdr:colOff>114300</xdr:colOff>
      <xdr:row>19</xdr:row>
      <xdr:rowOff>104655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98743"/>
          <a:ext cx="698500" cy="11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104655</xdr:rowOff>
    </xdr:from>
    <xdr:to>
      <xdr:col>18</xdr:col>
      <xdr:colOff>177800</xdr:colOff>
      <xdr:row>19</xdr:row>
      <xdr:rowOff>137112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09830"/>
          <a:ext cx="698500" cy="32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86723</xdr:rowOff>
    </xdr:from>
    <xdr:to>
      <xdr:col>15</xdr:col>
      <xdr:colOff>101600</xdr:colOff>
      <xdr:row>19</xdr:row>
      <xdr:rowOff>16873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0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27050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8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157502</xdr:rowOff>
    </xdr:from>
    <xdr:to>
      <xdr:col>29</xdr:col>
      <xdr:colOff>177800</xdr:colOff>
      <xdr:row>19</xdr:row>
      <xdr:rowOff>87652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291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66079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99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33290</xdr:rowOff>
    </xdr:from>
    <xdr:to>
      <xdr:col>26</xdr:col>
      <xdr:colOff>101600</xdr:colOff>
      <xdr:row>19</xdr:row>
      <xdr:rowOff>134890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338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119667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424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42768</xdr:rowOff>
    </xdr:from>
    <xdr:to>
      <xdr:col>22</xdr:col>
      <xdr:colOff>165100</xdr:colOff>
      <xdr:row>19</xdr:row>
      <xdr:rowOff>144368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47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129145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34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53855</xdr:rowOff>
    </xdr:from>
    <xdr:to>
      <xdr:col>19</xdr:col>
      <xdr:colOff>38100</xdr:colOff>
      <xdr:row>19</xdr:row>
      <xdr:rowOff>155455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59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140232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86312</xdr:rowOff>
    </xdr:from>
    <xdr:to>
      <xdr:col>15</xdr:col>
      <xdr:colOff>101600</xdr:colOff>
      <xdr:row>20</xdr:row>
      <xdr:rowOff>16462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9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1239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83280</xdr:rowOff>
    </xdr:from>
    <xdr:to>
      <xdr:col>29</xdr:col>
      <xdr:colOff>127000</xdr:colOff>
      <xdr:row>37</xdr:row>
      <xdr:rowOff>144697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07980"/>
          <a:ext cx="647700" cy="6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83280</xdr:rowOff>
    </xdr:from>
    <xdr:to>
      <xdr:col>26</xdr:col>
      <xdr:colOff>50800</xdr:colOff>
      <xdr:row>37</xdr:row>
      <xdr:rowOff>243339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07980"/>
          <a:ext cx="698500" cy="160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165843</xdr:rowOff>
    </xdr:from>
    <xdr:to>
      <xdr:col>22</xdr:col>
      <xdr:colOff>114300</xdr:colOff>
      <xdr:row>37</xdr:row>
      <xdr:rowOff>243339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90543"/>
          <a:ext cx="698500" cy="77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165843</xdr:rowOff>
    </xdr:from>
    <xdr:to>
      <xdr:col>18</xdr:col>
      <xdr:colOff>177800</xdr:colOff>
      <xdr:row>37</xdr:row>
      <xdr:rowOff>194208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90543"/>
          <a:ext cx="698500" cy="28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181966</xdr:rowOff>
    </xdr:from>
    <xdr:to>
      <xdr:col>15</xdr:col>
      <xdr:colOff>101600</xdr:colOff>
      <xdr:row>37</xdr:row>
      <xdr:rowOff>283566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306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268343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39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93897</xdr:rowOff>
    </xdr:from>
    <xdr:to>
      <xdr:col>29</xdr:col>
      <xdr:colOff>177800</xdr:colOff>
      <xdr:row>37</xdr:row>
      <xdr:rowOff>195497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18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65974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90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32480</xdr:rowOff>
    </xdr:from>
    <xdr:to>
      <xdr:col>26</xdr:col>
      <xdr:colOff>101600</xdr:colOff>
      <xdr:row>37</xdr:row>
      <xdr:rowOff>134080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57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118857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43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192539</xdr:rowOff>
    </xdr:from>
    <xdr:to>
      <xdr:col>22</xdr:col>
      <xdr:colOff>165100</xdr:colOff>
      <xdr:row>37</xdr:row>
      <xdr:rowOff>294139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317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278916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0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115043</xdr:rowOff>
    </xdr:from>
    <xdr:to>
      <xdr:col>19</xdr:col>
      <xdr:colOff>38100</xdr:colOff>
      <xdr:row>37</xdr:row>
      <xdr:rowOff>216643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39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201420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2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143408</xdr:rowOff>
    </xdr:from>
    <xdr:to>
      <xdr:col>15</xdr:col>
      <xdr:colOff>101600</xdr:colOff>
      <xdr:row>37</xdr:row>
      <xdr:rowOff>245008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68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83735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48018</xdr:rowOff>
    </xdr:from>
    <xdr:to>
      <xdr:col>24</xdr:col>
      <xdr:colOff>63500</xdr:colOff>
      <xdr:row>38</xdr:row>
      <xdr:rowOff>104107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63118"/>
          <a:ext cx="838200" cy="5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104107</xdr:rowOff>
    </xdr:from>
    <xdr:to>
      <xdr:col>19</xdr:col>
      <xdr:colOff>177800</xdr:colOff>
      <xdr:row>38</xdr:row>
      <xdr:rowOff>135311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619207"/>
          <a:ext cx="889000" cy="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135311</xdr:rowOff>
    </xdr:from>
    <xdr:to>
      <xdr:col>15</xdr:col>
      <xdr:colOff>50800</xdr:colOff>
      <xdr:row>38</xdr:row>
      <xdr:rowOff>152803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650411"/>
          <a:ext cx="889000" cy="1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152803</xdr:rowOff>
    </xdr:from>
    <xdr:to>
      <xdr:col>10</xdr:col>
      <xdr:colOff>114300</xdr:colOff>
      <xdr:row>39</xdr:row>
      <xdr:rowOff>8470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667903"/>
          <a:ext cx="889000" cy="2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116094</xdr:rowOff>
    </xdr:from>
    <xdr:to>
      <xdr:col>6</xdr:col>
      <xdr:colOff>38100</xdr:colOff>
      <xdr:row>38</xdr:row>
      <xdr:rowOff>46244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5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62771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3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168668</xdr:rowOff>
    </xdr:from>
    <xdr:to>
      <xdr:col>24</xdr:col>
      <xdr:colOff>114300</xdr:colOff>
      <xdr:row>38</xdr:row>
      <xdr:rowOff>98818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51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83595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2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53307</xdr:rowOff>
    </xdr:from>
    <xdr:to>
      <xdr:col>20</xdr:col>
      <xdr:colOff>38100</xdr:colOff>
      <xdr:row>38</xdr:row>
      <xdr:rowOff>154907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6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146034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6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84511</xdr:rowOff>
    </xdr:from>
    <xdr:to>
      <xdr:col>15</xdr:col>
      <xdr:colOff>101600</xdr:colOff>
      <xdr:row>39</xdr:row>
      <xdr:rowOff>14661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9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5788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9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102003</xdr:rowOff>
    </xdr:from>
    <xdr:to>
      <xdr:col>10</xdr:col>
      <xdr:colOff>165100</xdr:colOff>
      <xdr:row>39</xdr:row>
      <xdr:rowOff>32153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61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23280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70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129120</xdr:rowOff>
    </xdr:from>
    <xdr:to>
      <xdr:col>6</xdr:col>
      <xdr:colOff>38100</xdr:colOff>
      <xdr:row>39</xdr:row>
      <xdr:rowOff>59270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6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50397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3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69683</xdr:rowOff>
    </xdr:from>
    <xdr:to>
      <xdr:col>24</xdr:col>
      <xdr:colOff>63500</xdr:colOff>
      <xdr:row>58</xdr:row>
      <xdr:rowOff>153896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13783"/>
          <a:ext cx="838200" cy="8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153896</xdr:rowOff>
    </xdr:from>
    <xdr:to>
      <xdr:col>19</xdr:col>
      <xdr:colOff>177800</xdr:colOff>
      <xdr:row>59</xdr:row>
      <xdr:rowOff>16263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97996"/>
          <a:ext cx="889000" cy="3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16263</xdr:rowOff>
    </xdr:from>
    <xdr:to>
      <xdr:col>15</xdr:col>
      <xdr:colOff>50800</xdr:colOff>
      <xdr:row>59</xdr:row>
      <xdr:rowOff>67813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31813"/>
          <a:ext cx="889000" cy="5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67813</xdr:rowOff>
    </xdr:from>
    <xdr:to>
      <xdr:col>10</xdr:col>
      <xdr:colOff>114300</xdr:colOff>
      <xdr:row>59</xdr:row>
      <xdr:rowOff>108569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83363"/>
          <a:ext cx="889000" cy="4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116084</xdr:rowOff>
    </xdr:from>
    <xdr:to>
      <xdr:col>6</xdr:col>
      <xdr:colOff>38100</xdr:colOff>
      <xdr:row>59</xdr:row>
      <xdr:rowOff>46234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1006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62761</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835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18883</xdr:rowOff>
    </xdr:from>
    <xdr:to>
      <xdr:col>24</xdr:col>
      <xdr:colOff>114300</xdr:colOff>
      <xdr:row>58</xdr:row>
      <xdr:rowOff>120483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6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168760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4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103096</xdr:rowOff>
    </xdr:from>
    <xdr:to>
      <xdr:col>20</xdr:col>
      <xdr:colOff>38100</xdr:colOff>
      <xdr:row>59</xdr:row>
      <xdr:rowOff>33246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4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24373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136913</xdr:rowOff>
    </xdr:from>
    <xdr:to>
      <xdr:col>15</xdr:col>
      <xdr:colOff>101600</xdr:colOff>
      <xdr:row>59</xdr:row>
      <xdr:rowOff>67063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8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58190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7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17013</xdr:rowOff>
    </xdr:from>
    <xdr:to>
      <xdr:col>10</xdr:col>
      <xdr:colOff>165100</xdr:colOff>
      <xdr:row>59</xdr:row>
      <xdr:rowOff>118613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109740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57769</xdr:rowOff>
    </xdr:from>
    <xdr:to>
      <xdr:col>6</xdr:col>
      <xdr:colOff>38100</xdr:colOff>
      <xdr:row>59</xdr:row>
      <xdr:rowOff>159369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7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150496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6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41452</xdr:rowOff>
    </xdr:from>
    <xdr:to>
      <xdr:col>24</xdr:col>
      <xdr:colOff>63500</xdr:colOff>
      <xdr:row>78</xdr:row>
      <xdr:rowOff>90388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14552"/>
          <a:ext cx="838200" cy="4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36046</xdr:rowOff>
    </xdr:from>
    <xdr:to>
      <xdr:col>19</xdr:col>
      <xdr:colOff>177800</xdr:colOff>
      <xdr:row>78</xdr:row>
      <xdr:rowOff>41452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09146"/>
          <a:ext cx="889000" cy="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36046</xdr:rowOff>
    </xdr:from>
    <xdr:to>
      <xdr:col>15</xdr:col>
      <xdr:colOff>50800</xdr:colOff>
      <xdr:row>78</xdr:row>
      <xdr:rowOff>106978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09146"/>
          <a:ext cx="889000" cy="7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106978</xdr:rowOff>
    </xdr:from>
    <xdr:to>
      <xdr:col>10</xdr:col>
      <xdr:colOff>114300</xdr:colOff>
      <xdr:row>78</xdr:row>
      <xdr:rowOff>164095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80078"/>
          <a:ext cx="889000" cy="5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148548</xdr:rowOff>
    </xdr:from>
    <xdr:to>
      <xdr:col>6</xdr:col>
      <xdr:colOff>38100</xdr:colOff>
      <xdr:row>78</xdr:row>
      <xdr:rowOff>78698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95225</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12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39588</xdr:rowOff>
    </xdr:from>
    <xdr:to>
      <xdr:col>24</xdr:col>
      <xdr:colOff>114300</xdr:colOff>
      <xdr:row>78</xdr:row>
      <xdr:rowOff>141188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18015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9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162102</xdr:rowOff>
    </xdr:from>
    <xdr:to>
      <xdr:col>20</xdr:col>
      <xdr:colOff>38100</xdr:colOff>
      <xdr:row>78</xdr:row>
      <xdr:rowOff>92252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6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83379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5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156696</xdr:rowOff>
    </xdr:from>
    <xdr:to>
      <xdr:col>15</xdr:col>
      <xdr:colOff>101600</xdr:colOff>
      <xdr:row>78</xdr:row>
      <xdr:rowOff>86846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77973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5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56178</xdr:rowOff>
    </xdr:from>
    <xdr:to>
      <xdr:col>10</xdr:col>
      <xdr:colOff>165100</xdr:colOff>
      <xdr:row>78</xdr:row>
      <xdr:rowOff>157778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148905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52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113295</xdr:rowOff>
    </xdr:from>
    <xdr:to>
      <xdr:col>6</xdr:col>
      <xdr:colOff>38100</xdr:colOff>
      <xdr:row>79</xdr:row>
      <xdr:rowOff>43445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34572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120625</xdr:rowOff>
    </xdr:from>
    <xdr:to>
      <xdr:col>24</xdr:col>
      <xdr:colOff>63500</xdr:colOff>
      <xdr:row>94</xdr:row>
      <xdr:rowOff>52220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65475"/>
          <a:ext cx="838200" cy="10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52220</xdr:rowOff>
    </xdr:from>
    <xdr:to>
      <xdr:col>19</xdr:col>
      <xdr:colOff>177800</xdr:colOff>
      <xdr:row>95</xdr:row>
      <xdr:rowOff>3198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68520"/>
          <a:ext cx="889000" cy="12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56105</xdr:rowOff>
    </xdr:from>
    <xdr:to>
      <xdr:col>15</xdr:col>
      <xdr:colOff>50800</xdr:colOff>
      <xdr:row>95</xdr:row>
      <xdr:rowOff>3198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72405"/>
          <a:ext cx="889000" cy="11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56105</xdr:rowOff>
    </xdr:from>
    <xdr:to>
      <xdr:col>10</xdr:col>
      <xdr:colOff>114300</xdr:colOff>
      <xdr:row>95</xdr:row>
      <xdr:rowOff>133519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72405"/>
          <a:ext cx="889000" cy="24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150906</xdr:rowOff>
    </xdr:from>
    <xdr:to>
      <xdr:col>6</xdr:col>
      <xdr:colOff>38100</xdr:colOff>
      <xdr:row>98</xdr:row>
      <xdr:rowOff>81056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8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72183</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87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69825</xdr:rowOff>
    </xdr:from>
    <xdr:to>
      <xdr:col>24</xdr:col>
      <xdr:colOff>114300</xdr:colOff>
      <xdr:row>93</xdr:row>
      <xdr:rowOff>171425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1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92702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6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1420</xdr:rowOff>
    </xdr:from>
    <xdr:to>
      <xdr:col>20</xdr:col>
      <xdr:colOff>38100</xdr:colOff>
      <xdr:row>94</xdr:row>
      <xdr:rowOff>103020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1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119547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92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123848</xdr:rowOff>
    </xdr:from>
    <xdr:to>
      <xdr:col>15</xdr:col>
      <xdr:colOff>101600</xdr:colOff>
      <xdr:row>95</xdr:row>
      <xdr:rowOff>53998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4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70525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5305</xdr:rowOff>
    </xdr:from>
    <xdr:to>
      <xdr:col>10</xdr:col>
      <xdr:colOff>165100</xdr:colOff>
      <xdr:row>94</xdr:row>
      <xdr:rowOff>106905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2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123432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9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82719</xdr:rowOff>
    </xdr:from>
    <xdr:to>
      <xdr:col>6</xdr:col>
      <xdr:colOff>38100</xdr:colOff>
      <xdr:row>96</xdr:row>
      <xdr:rowOff>12869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7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29396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45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54304</xdr:rowOff>
    </xdr:from>
    <xdr:to>
      <xdr:col>55</xdr:col>
      <xdr:colOff>0</xdr:colOff>
      <xdr:row>37</xdr:row>
      <xdr:rowOff>75987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97954"/>
          <a:ext cx="838200" cy="2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54304</xdr:rowOff>
    </xdr:from>
    <xdr:to>
      <xdr:col>50</xdr:col>
      <xdr:colOff>114300</xdr:colOff>
      <xdr:row>37</xdr:row>
      <xdr:rowOff>74157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97954"/>
          <a:ext cx="889000" cy="1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74157</xdr:rowOff>
    </xdr:from>
    <xdr:to>
      <xdr:col>45</xdr:col>
      <xdr:colOff>177800</xdr:colOff>
      <xdr:row>37</xdr:row>
      <xdr:rowOff>97558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17807"/>
          <a:ext cx="889000" cy="2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94182</xdr:rowOff>
    </xdr:from>
    <xdr:to>
      <xdr:col>41</xdr:col>
      <xdr:colOff>50800</xdr:colOff>
      <xdr:row>37</xdr:row>
      <xdr:rowOff>97558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6382"/>
          <a:ext cx="889000" cy="17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58210</xdr:rowOff>
    </xdr:from>
    <xdr:to>
      <xdr:col>36</xdr:col>
      <xdr:colOff>165100</xdr:colOff>
      <xdr:row>36</xdr:row>
      <xdr:rowOff>159810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150937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32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25187</xdr:rowOff>
    </xdr:from>
    <xdr:to>
      <xdr:col>55</xdr:col>
      <xdr:colOff>50800</xdr:colOff>
      <xdr:row>37</xdr:row>
      <xdr:rowOff>126787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111564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8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3504</xdr:rowOff>
    </xdr:from>
    <xdr:to>
      <xdr:col>50</xdr:col>
      <xdr:colOff>165100</xdr:colOff>
      <xdr:row>37</xdr:row>
      <xdr:rowOff>105104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4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96231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39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23357</xdr:rowOff>
    </xdr:from>
    <xdr:to>
      <xdr:col>46</xdr:col>
      <xdr:colOff>38100</xdr:colOff>
      <xdr:row>37</xdr:row>
      <xdr:rowOff>124957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6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116084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5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46758</xdr:rowOff>
    </xdr:from>
    <xdr:to>
      <xdr:col>41</xdr:col>
      <xdr:colOff>101600</xdr:colOff>
      <xdr:row>37</xdr:row>
      <xdr:rowOff>148358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9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139485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8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43382</xdr:rowOff>
    </xdr:from>
    <xdr:to>
      <xdr:col>36</xdr:col>
      <xdr:colOff>165100</xdr:colOff>
      <xdr:row>36</xdr:row>
      <xdr:rowOff>144982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161509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9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22658</xdr:rowOff>
    </xdr:from>
    <xdr:to>
      <xdr:col>55</xdr:col>
      <xdr:colOff>0</xdr:colOff>
      <xdr:row>58</xdr:row>
      <xdr:rowOff>100567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966758"/>
          <a:ext cx="838200" cy="7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100567</xdr:rowOff>
    </xdr:from>
    <xdr:to>
      <xdr:col>50</xdr:col>
      <xdr:colOff>114300</xdr:colOff>
      <xdr:row>58</xdr:row>
      <xdr:rowOff>109489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44667"/>
          <a:ext cx="889000" cy="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87672</xdr:rowOff>
    </xdr:from>
    <xdr:to>
      <xdr:col>45</xdr:col>
      <xdr:colOff>177800</xdr:colOff>
      <xdr:row>58</xdr:row>
      <xdr:rowOff>109489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31772"/>
          <a:ext cx="889000" cy="2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87672</xdr:rowOff>
    </xdr:from>
    <xdr:to>
      <xdr:col>41</xdr:col>
      <xdr:colOff>50800</xdr:colOff>
      <xdr:row>58</xdr:row>
      <xdr:rowOff>161227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031772"/>
          <a:ext cx="889000" cy="7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12931</xdr:rowOff>
    </xdr:from>
    <xdr:to>
      <xdr:col>36</xdr:col>
      <xdr:colOff>165100</xdr:colOff>
      <xdr:row>58</xdr:row>
      <xdr:rowOff>114531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131058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143308</xdr:rowOff>
    </xdr:from>
    <xdr:to>
      <xdr:col>55</xdr:col>
      <xdr:colOff>50800</xdr:colOff>
      <xdr:row>58</xdr:row>
      <xdr:rowOff>73458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121735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9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49767</xdr:rowOff>
    </xdr:from>
    <xdr:to>
      <xdr:col>50</xdr:col>
      <xdr:colOff>165100</xdr:colOff>
      <xdr:row>58</xdr:row>
      <xdr:rowOff>151367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142494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86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58689</xdr:rowOff>
    </xdr:from>
    <xdr:to>
      <xdr:col>46</xdr:col>
      <xdr:colOff>38100</xdr:colOff>
      <xdr:row>58</xdr:row>
      <xdr:rowOff>160289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0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151416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9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36872</xdr:rowOff>
    </xdr:from>
    <xdr:to>
      <xdr:col>41</xdr:col>
      <xdr:colOff>101600</xdr:colOff>
      <xdr:row>58</xdr:row>
      <xdr:rowOff>138472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8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129599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73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110427</xdr:rowOff>
    </xdr:from>
    <xdr:to>
      <xdr:col>36</xdr:col>
      <xdr:colOff>165100</xdr:colOff>
      <xdr:row>59</xdr:row>
      <xdr:rowOff>40577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5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31704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4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45608</xdr:rowOff>
    </xdr:from>
    <xdr:to>
      <xdr:col>55</xdr:col>
      <xdr:colOff>0</xdr:colOff>
      <xdr:row>77</xdr:row>
      <xdr:rowOff>155794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47258"/>
          <a:ext cx="838200" cy="1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155794</xdr:rowOff>
    </xdr:from>
    <xdr:to>
      <xdr:col>50</xdr:col>
      <xdr:colOff>114300</xdr:colOff>
      <xdr:row>78</xdr:row>
      <xdr:rowOff>4122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57444"/>
          <a:ext cx="889000" cy="1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159685</xdr:rowOff>
    </xdr:from>
    <xdr:to>
      <xdr:col>45</xdr:col>
      <xdr:colOff>177800</xdr:colOff>
      <xdr:row>78</xdr:row>
      <xdr:rowOff>4122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61335"/>
          <a:ext cx="8890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159685</xdr:rowOff>
    </xdr:from>
    <xdr:to>
      <xdr:col>41</xdr:col>
      <xdr:colOff>50800</xdr:colOff>
      <xdr:row>78</xdr:row>
      <xdr:rowOff>57034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61335"/>
          <a:ext cx="889000" cy="6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96394</xdr:rowOff>
    </xdr:from>
    <xdr:to>
      <xdr:col>36</xdr:col>
      <xdr:colOff>165100</xdr:colOff>
      <xdr:row>78</xdr:row>
      <xdr:rowOff>26544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43071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166258</xdr:rowOff>
    </xdr:from>
    <xdr:to>
      <xdr:col>55</xdr:col>
      <xdr:colOff>50800</xdr:colOff>
      <xdr:row>77</xdr:row>
      <xdr:rowOff>96408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17685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4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104994</xdr:rowOff>
    </xdr:from>
    <xdr:to>
      <xdr:col>50</xdr:col>
      <xdr:colOff>165100</xdr:colOff>
      <xdr:row>78</xdr:row>
      <xdr:rowOff>35144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0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26271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39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124772</xdr:rowOff>
    </xdr:from>
    <xdr:to>
      <xdr:col>46</xdr:col>
      <xdr:colOff>38100</xdr:colOff>
      <xdr:row>78</xdr:row>
      <xdr:rowOff>54922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46049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1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108885</xdr:rowOff>
    </xdr:from>
    <xdr:to>
      <xdr:col>41</xdr:col>
      <xdr:colOff>101600</xdr:colOff>
      <xdr:row>78</xdr:row>
      <xdr:rowOff>39035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30162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6234</xdr:rowOff>
    </xdr:from>
    <xdr:to>
      <xdr:col>36</xdr:col>
      <xdr:colOff>165100</xdr:colOff>
      <xdr:row>78</xdr:row>
      <xdr:rowOff>107834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7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98961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7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88412</xdr:rowOff>
    </xdr:from>
    <xdr:to>
      <xdr:col>55</xdr:col>
      <xdr:colOff>0</xdr:colOff>
      <xdr:row>98</xdr:row>
      <xdr:rowOff>107471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90512"/>
          <a:ext cx="838200" cy="1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107471</xdr:rowOff>
    </xdr:from>
    <xdr:to>
      <xdr:col>50</xdr:col>
      <xdr:colOff>114300</xdr:colOff>
      <xdr:row>98</xdr:row>
      <xdr:rowOff>129268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09571"/>
          <a:ext cx="889000" cy="2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129268</xdr:rowOff>
    </xdr:from>
    <xdr:to>
      <xdr:col>45</xdr:col>
      <xdr:colOff>177800</xdr:colOff>
      <xdr:row>98</xdr:row>
      <xdr:rowOff>130882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931368"/>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130882</xdr:rowOff>
    </xdr:from>
    <xdr:to>
      <xdr:col>41</xdr:col>
      <xdr:colOff>50800</xdr:colOff>
      <xdr:row>98</xdr:row>
      <xdr:rowOff>160631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932982"/>
          <a:ext cx="889000" cy="2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37612</xdr:rowOff>
    </xdr:from>
    <xdr:to>
      <xdr:col>55</xdr:col>
      <xdr:colOff>50800</xdr:colOff>
      <xdr:row>98</xdr:row>
      <xdr:rowOff>139212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3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123989</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56671</xdr:rowOff>
    </xdr:from>
    <xdr:to>
      <xdr:col>50</xdr:col>
      <xdr:colOff>165100</xdr:colOff>
      <xdr:row>98</xdr:row>
      <xdr:rowOff>158271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5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149398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5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78468</xdr:rowOff>
    </xdr:from>
    <xdr:to>
      <xdr:col>46</xdr:col>
      <xdr:colOff>38100</xdr:colOff>
      <xdr:row>99</xdr:row>
      <xdr:rowOff>8618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8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171195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7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80082</xdr:rowOff>
    </xdr:from>
    <xdr:to>
      <xdr:col>41</xdr:col>
      <xdr:colOff>101600</xdr:colOff>
      <xdr:row>99</xdr:row>
      <xdr:rowOff>10232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8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1359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7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109831</xdr:rowOff>
    </xdr:from>
    <xdr:to>
      <xdr:col>36</xdr:col>
      <xdr:colOff>165100</xdr:colOff>
      <xdr:row>99</xdr:row>
      <xdr:rowOff>39981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91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31108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7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61606</xdr:rowOff>
    </xdr:from>
    <xdr:to>
      <xdr:col>85</xdr:col>
      <xdr:colOff>127000</xdr:colOff>
      <xdr:row>39</xdr:row>
      <xdr:rowOff>94775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48156"/>
          <a:ext cx="838200" cy="3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6296</xdr:rowOff>
    </xdr:from>
    <xdr:to>
      <xdr:col>81</xdr:col>
      <xdr:colOff>50800</xdr:colOff>
      <xdr:row>39</xdr:row>
      <xdr:rowOff>61606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349946"/>
          <a:ext cx="889000" cy="39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6296</xdr:rowOff>
    </xdr:from>
    <xdr:to>
      <xdr:col>76</xdr:col>
      <xdr:colOff>114300</xdr:colOff>
      <xdr:row>37</xdr:row>
      <xdr:rowOff>77575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349946"/>
          <a:ext cx="889000" cy="7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77575</xdr:rowOff>
    </xdr:from>
    <xdr:to>
      <xdr:col>71</xdr:col>
      <xdr:colOff>177800</xdr:colOff>
      <xdr:row>38</xdr:row>
      <xdr:rowOff>95678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421225"/>
          <a:ext cx="889000" cy="18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106938</xdr:rowOff>
    </xdr:from>
    <xdr:to>
      <xdr:col>67</xdr:col>
      <xdr:colOff>101600</xdr:colOff>
      <xdr:row>39</xdr:row>
      <xdr:rowOff>37088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28215</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7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43975</xdr:rowOff>
    </xdr:from>
    <xdr:to>
      <xdr:col>85</xdr:col>
      <xdr:colOff>177800</xdr:colOff>
      <xdr:row>39</xdr:row>
      <xdr:rowOff>145575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130352</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5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10806</xdr:rowOff>
    </xdr:from>
    <xdr:to>
      <xdr:col>81</xdr:col>
      <xdr:colOff>101600</xdr:colOff>
      <xdr:row>39</xdr:row>
      <xdr:rowOff>112406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9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103533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9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126946</xdr:rowOff>
    </xdr:from>
    <xdr:to>
      <xdr:col>76</xdr:col>
      <xdr:colOff>165100</xdr:colOff>
      <xdr:row>37</xdr:row>
      <xdr:rowOff>57096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29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73623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07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26775</xdr:rowOff>
    </xdr:from>
    <xdr:to>
      <xdr:col>72</xdr:col>
      <xdr:colOff>38100</xdr:colOff>
      <xdr:row>37</xdr:row>
      <xdr:rowOff>128375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144902</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14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44878</xdr:rowOff>
    </xdr:from>
    <xdr:to>
      <xdr:col>67</xdr:col>
      <xdr:colOff>101600</xdr:colOff>
      <xdr:row>38</xdr:row>
      <xdr:rowOff>146478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5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163005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33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28555</xdr:rowOff>
    </xdr:from>
    <xdr:to>
      <xdr:col>85</xdr:col>
      <xdr:colOff>127000</xdr:colOff>
      <xdr:row>77</xdr:row>
      <xdr:rowOff>40607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230205"/>
          <a:ext cx="8382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15785</xdr:rowOff>
    </xdr:from>
    <xdr:to>
      <xdr:col>81</xdr:col>
      <xdr:colOff>50800</xdr:colOff>
      <xdr:row>77</xdr:row>
      <xdr:rowOff>28555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217435"/>
          <a:ext cx="889000" cy="1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4615</xdr:rowOff>
    </xdr:from>
    <xdr:to>
      <xdr:col>76</xdr:col>
      <xdr:colOff>114300</xdr:colOff>
      <xdr:row>77</xdr:row>
      <xdr:rowOff>15785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206265"/>
          <a:ext cx="889000" cy="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xdr:rowOff>
    </xdr:from>
    <xdr:to>
      <xdr:col>71</xdr:col>
      <xdr:colOff>177800</xdr:colOff>
      <xdr:row>77</xdr:row>
      <xdr:rowOff>4615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201813"/>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79587</xdr:rowOff>
    </xdr:from>
    <xdr:to>
      <xdr:col>67</xdr:col>
      <xdr:colOff>101600</xdr:colOff>
      <xdr:row>77</xdr:row>
      <xdr:rowOff>9737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26264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161257</xdr:rowOff>
    </xdr:from>
    <xdr:to>
      <xdr:col>85</xdr:col>
      <xdr:colOff>177800</xdr:colOff>
      <xdr:row>77</xdr:row>
      <xdr:rowOff>91407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19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139684</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16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149205</xdr:rowOff>
    </xdr:from>
    <xdr:to>
      <xdr:col>81</xdr:col>
      <xdr:colOff>101600</xdr:colOff>
      <xdr:row>77</xdr:row>
      <xdr:rowOff>79355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17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70482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27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136435</xdr:rowOff>
    </xdr:from>
    <xdr:to>
      <xdr:col>76</xdr:col>
      <xdr:colOff>165100</xdr:colOff>
      <xdr:row>77</xdr:row>
      <xdr:rowOff>66585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16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57712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25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125265</xdr:rowOff>
    </xdr:from>
    <xdr:to>
      <xdr:col>72</xdr:col>
      <xdr:colOff>38100</xdr:colOff>
      <xdr:row>77</xdr:row>
      <xdr:rowOff>55415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15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46542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24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120813</xdr:rowOff>
    </xdr:from>
    <xdr:to>
      <xdr:col>67</xdr:col>
      <xdr:colOff>101600</xdr:colOff>
      <xdr:row>77</xdr:row>
      <xdr:rowOff>50963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15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42090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24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18142</xdr:rowOff>
    </xdr:from>
    <xdr:to>
      <xdr:col>85</xdr:col>
      <xdr:colOff>127000</xdr:colOff>
      <xdr:row>98</xdr:row>
      <xdr:rowOff>36285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820242"/>
          <a:ext cx="8382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167708</xdr:rowOff>
    </xdr:from>
    <xdr:to>
      <xdr:col>81</xdr:col>
      <xdr:colOff>50800</xdr:colOff>
      <xdr:row>98</xdr:row>
      <xdr:rowOff>18142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798358"/>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148737</xdr:rowOff>
    </xdr:from>
    <xdr:to>
      <xdr:col>76</xdr:col>
      <xdr:colOff>114300</xdr:colOff>
      <xdr:row>97</xdr:row>
      <xdr:rowOff>167708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779387"/>
          <a:ext cx="889000" cy="1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148737</xdr:rowOff>
    </xdr:from>
    <xdr:to>
      <xdr:col>71</xdr:col>
      <xdr:colOff>177800</xdr:colOff>
      <xdr:row>98</xdr:row>
      <xdr:rowOff>93123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79387"/>
          <a:ext cx="889000" cy="1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161537</xdr:rowOff>
    </xdr:from>
    <xdr:to>
      <xdr:col>67</xdr:col>
      <xdr:colOff>101600</xdr:colOff>
      <xdr:row>98</xdr:row>
      <xdr:rowOff>91687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92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108214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6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156935</xdr:rowOff>
    </xdr:from>
    <xdr:to>
      <xdr:col>85</xdr:col>
      <xdr:colOff>177800</xdr:colOff>
      <xdr:row>98</xdr:row>
      <xdr:rowOff>87085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135362</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6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138792</xdr:rowOff>
    </xdr:from>
    <xdr:to>
      <xdr:col>81</xdr:col>
      <xdr:colOff>101600</xdr:colOff>
      <xdr:row>98</xdr:row>
      <xdr:rowOff>68942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6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60069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6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116908</xdr:rowOff>
    </xdr:from>
    <xdr:to>
      <xdr:col>76</xdr:col>
      <xdr:colOff>165100</xdr:colOff>
      <xdr:row>98</xdr:row>
      <xdr:rowOff>47058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4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38185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4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97937</xdr:rowOff>
    </xdr:from>
    <xdr:to>
      <xdr:col>72</xdr:col>
      <xdr:colOff>38100</xdr:colOff>
      <xdr:row>98</xdr:row>
      <xdr:rowOff>28087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19214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2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42323</xdr:rowOff>
    </xdr:from>
    <xdr:to>
      <xdr:col>67</xdr:col>
      <xdr:colOff>101600</xdr:colOff>
      <xdr:row>98</xdr:row>
      <xdr:rowOff>143923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135050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3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22199</xdr:rowOff>
    </xdr:from>
    <xdr:to>
      <xdr:col>116</xdr:col>
      <xdr:colOff>63500</xdr:colOff>
      <xdr:row>38</xdr:row>
      <xdr:rowOff>50584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194399"/>
          <a:ext cx="838200" cy="37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50584</xdr:rowOff>
    </xdr:from>
    <xdr:to>
      <xdr:col>111</xdr:col>
      <xdr:colOff>177800</xdr:colOff>
      <xdr:row>38</xdr:row>
      <xdr:rowOff>55385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565684"/>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55385</xdr:rowOff>
    </xdr:from>
    <xdr:to>
      <xdr:col>107</xdr:col>
      <xdr:colOff>50800</xdr:colOff>
      <xdr:row>38</xdr:row>
      <xdr:rowOff>80378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570485"/>
          <a:ext cx="889000" cy="2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80378</xdr:rowOff>
    </xdr:from>
    <xdr:to>
      <xdr:col>102</xdr:col>
      <xdr:colOff>114300</xdr:colOff>
      <xdr:row>38</xdr:row>
      <xdr:rowOff>95276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595478"/>
          <a:ext cx="889000" cy="1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150842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66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142849</xdr:rowOff>
    </xdr:from>
    <xdr:to>
      <xdr:col>116</xdr:col>
      <xdr:colOff>114300</xdr:colOff>
      <xdr:row>36</xdr:row>
      <xdr:rowOff>72999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1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165726</xdr:rowOff>
    </xdr:from>
    <xdr:ext cx="534377"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599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171234</xdr:rowOff>
    </xdr:from>
    <xdr:to>
      <xdr:col>112</xdr:col>
      <xdr:colOff>38100</xdr:colOff>
      <xdr:row>38</xdr:row>
      <xdr:rowOff>101384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51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92511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60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4585</xdr:rowOff>
    </xdr:from>
    <xdr:to>
      <xdr:col>107</xdr:col>
      <xdr:colOff>101600</xdr:colOff>
      <xdr:row>38</xdr:row>
      <xdr:rowOff>106185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5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122712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29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29578</xdr:rowOff>
    </xdr:from>
    <xdr:to>
      <xdr:col>102</xdr:col>
      <xdr:colOff>165100</xdr:colOff>
      <xdr:row>38</xdr:row>
      <xdr:rowOff>131178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4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122305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63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44476</xdr:rowOff>
    </xdr:from>
    <xdr:to>
      <xdr:col>98</xdr:col>
      <xdr:colOff>38100</xdr:colOff>
      <xdr:row>38</xdr:row>
      <xdr:rowOff>146076</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5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162603</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33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44569</xdr:rowOff>
    </xdr:from>
    <xdr:to>
      <xdr:col>116</xdr:col>
      <xdr:colOff>63500</xdr:colOff>
      <xdr:row>59</xdr:row>
      <xdr:rowOff>45517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60119"/>
          <a:ext cx="838200" cy="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45517</xdr:rowOff>
    </xdr:from>
    <xdr:to>
      <xdr:col>111</xdr:col>
      <xdr:colOff>177800</xdr:colOff>
      <xdr:row>59</xdr:row>
      <xdr:rowOff>46203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61067"/>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135062</xdr:rowOff>
    </xdr:from>
    <xdr:to>
      <xdr:col>107</xdr:col>
      <xdr:colOff>50800</xdr:colOff>
      <xdr:row>59</xdr:row>
      <xdr:rowOff>46203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564812"/>
          <a:ext cx="889000" cy="59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57338</xdr:rowOff>
    </xdr:from>
    <xdr:to>
      <xdr:col>102</xdr:col>
      <xdr:colOff>114300</xdr:colOff>
      <xdr:row>55</xdr:row>
      <xdr:rowOff>135062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4870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114471</xdr:rowOff>
    </xdr:from>
    <xdr:to>
      <xdr:col>98</xdr:col>
      <xdr:colOff>38100</xdr:colOff>
      <xdr:row>59</xdr:row>
      <xdr:rowOff>44621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35748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101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165219</xdr:rowOff>
    </xdr:from>
    <xdr:to>
      <xdr:col>116</xdr:col>
      <xdr:colOff>114300</xdr:colOff>
      <xdr:row>59</xdr:row>
      <xdr:rowOff>95369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0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80146</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2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166167</xdr:rowOff>
    </xdr:from>
    <xdr:to>
      <xdr:col>112</xdr:col>
      <xdr:colOff>38100</xdr:colOff>
      <xdr:row>59</xdr:row>
      <xdr:rowOff>96317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87444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202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166853</xdr:rowOff>
    </xdr:from>
    <xdr:to>
      <xdr:col>107</xdr:col>
      <xdr:colOff>101600</xdr:colOff>
      <xdr:row>59</xdr:row>
      <xdr:rowOff>97003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1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88130</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20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84262</xdr:rowOff>
    </xdr:from>
    <xdr:to>
      <xdr:col>102</xdr:col>
      <xdr:colOff>165100</xdr:colOff>
      <xdr:row>56</xdr:row>
      <xdr:rowOff>14412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51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30939</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928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6538</xdr:rowOff>
    </xdr:from>
    <xdr:to>
      <xdr:col>98</xdr:col>
      <xdr:colOff>38100</xdr:colOff>
      <xdr:row>55</xdr:row>
      <xdr:rowOff>108138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4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124665</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921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133286</xdr:rowOff>
    </xdr:from>
    <xdr:to>
      <xdr:col>116</xdr:col>
      <xdr:colOff>63500</xdr:colOff>
      <xdr:row>74</xdr:row>
      <xdr:rowOff>161582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820586"/>
          <a:ext cx="838200" cy="2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133286</xdr:rowOff>
    </xdr:from>
    <xdr:to>
      <xdr:col>111</xdr:col>
      <xdr:colOff>177800</xdr:colOff>
      <xdr:row>74</xdr:row>
      <xdr:rowOff>160224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20586"/>
          <a:ext cx="889000" cy="2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157849</xdr:rowOff>
    </xdr:from>
    <xdr:to>
      <xdr:col>107</xdr:col>
      <xdr:colOff>50800</xdr:colOff>
      <xdr:row>74</xdr:row>
      <xdr:rowOff>160224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845149"/>
          <a:ext cx="8890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157849</xdr:rowOff>
    </xdr:from>
    <xdr:to>
      <xdr:col>102</xdr:col>
      <xdr:colOff>114300</xdr:colOff>
      <xdr:row>75</xdr:row>
      <xdr:rowOff>9246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45149"/>
          <a:ext cx="889000" cy="2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127267</xdr:rowOff>
    </xdr:from>
    <xdr:to>
      <xdr:col>98</xdr:col>
      <xdr:colOff>38100</xdr:colOff>
      <xdr:row>74</xdr:row>
      <xdr:rowOff>57417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73944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41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110782</xdr:rowOff>
    </xdr:from>
    <xdr:to>
      <xdr:col>116</xdr:col>
      <xdr:colOff>114300</xdr:colOff>
      <xdr:row>75</xdr:row>
      <xdr:rowOff>40932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9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89209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7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82486</xdr:rowOff>
    </xdr:from>
    <xdr:to>
      <xdr:col>112</xdr:col>
      <xdr:colOff>38100</xdr:colOff>
      <xdr:row>75</xdr:row>
      <xdr:rowOff>12636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6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3763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86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109424</xdr:rowOff>
    </xdr:from>
    <xdr:to>
      <xdr:col>107</xdr:col>
      <xdr:colOff>101600</xdr:colOff>
      <xdr:row>75</xdr:row>
      <xdr:rowOff>39574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9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30701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88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107049</xdr:rowOff>
    </xdr:from>
    <xdr:to>
      <xdr:col>102</xdr:col>
      <xdr:colOff>165100</xdr:colOff>
      <xdr:row>75</xdr:row>
      <xdr:rowOff>37199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28326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88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129896</xdr:rowOff>
    </xdr:from>
    <xdr:to>
      <xdr:col>98</xdr:col>
      <xdr:colOff>38100</xdr:colOff>
      <xdr:row>75</xdr:row>
      <xdr:rowOff>60046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51173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90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145,836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円となっており、類似団体平均と比較して大きく上回っている。決算額全体でみると、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年度に限定的な増要因は経常的な増要因にもなっている</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認定こども園</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年現在</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に対する施設型給付費について、保育料完全無償化のために町単独費</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26,000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千円増額していることが挙げられる。</a:t>
          </a:r>
          <a:r>
            <a:rPr kumimoji="0"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また、経常的な増要因としては、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児童福祉行政に要する経費である児童福祉費の割合が高く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、障害福祉サービス給付事業の受益者増により、</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障害福祉に要する経費である障害福祉費が年々増加していること等が要因となっている。</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扶助費は国の施策によるものが主であるが、町単独で行っている事業もあるため、その内容・効果について検証し、歳出削減につなげる必要がある</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本年度は例年と違い、投資及び出資金と普通建設事業費（うち新規事業）が類似団体平均を上回っている。投資及び出資金については、下水道事業会計（公共下水道事業、農業集落排水事業、漁業集落排水事業）への出資金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71,840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千円皆増となったことによるものである。一方、普通建設事業費（うち新規事業）については、約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千円を予算計上し、町営住宅（駄地団地）を令和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箇年で新設しており、そのうち約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千円の支出があったことが影響している。令和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年度には残額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千円程度の支出が見込まれるため、来年度はさらに類似団体平均を上回ることが予想される。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それ以外の項目は類似団体平均を下回っている。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116840</xdr:rowOff>
    </xdr:from>
    <xdr:to>
      <xdr:col>24</xdr:col>
      <xdr:colOff>63500</xdr:colOff>
      <xdr:row>37</xdr:row>
      <xdr:rowOff>131427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60490"/>
          <a:ext cx="838200" cy="1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131427</xdr:rowOff>
    </xdr:from>
    <xdr:to>
      <xdr:col>19</xdr:col>
      <xdr:colOff>177800</xdr:colOff>
      <xdr:row>37</xdr:row>
      <xdr:rowOff>148082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75077"/>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148082</xdr:rowOff>
    </xdr:from>
    <xdr:to>
      <xdr:col>15</xdr:col>
      <xdr:colOff>50800</xdr:colOff>
      <xdr:row>37</xdr:row>
      <xdr:rowOff>161580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91732"/>
          <a:ext cx="889000" cy="1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161036</xdr:rowOff>
    </xdr:from>
    <xdr:to>
      <xdr:col>10</xdr:col>
      <xdr:colOff>114300</xdr:colOff>
      <xdr:row>37</xdr:row>
      <xdr:rowOff>161580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04686"/>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31532</xdr:rowOff>
    </xdr:from>
    <xdr:to>
      <xdr:col>6</xdr:col>
      <xdr:colOff>38100</xdr:colOff>
      <xdr:row>37</xdr:row>
      <xdr:rowOff>133132</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375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149659</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5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66040</xdr:rowOff>
    </xdr:from>
    <xdr:to>
      <xdr:col>24</xdr:col>
      <xdr:colOff>114300</xdr:colOff>
      <xdr:row>37</xdr:row>
      <xdr:rowOff>167640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80627</xdr:rowOff>
    </xdr:from>
    <xdr:to>
      <xdr:col>20</xdr:col>
      <xdr:colOff>38100</xdr:colOff>
      <xdr:row>38</xdr:row>
      <xdr:rowOff>10777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1904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1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97282</xdr:rowOff>
    </xdr:from>
    <xdr:to>
      <xdr:col>15</xdr:col>
      <xdr:colOff>101600</xdr:colOff>
      <xdr:row>38</xdr:row>
      <xdr:rowOff>27432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4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18559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110780</xdr:rowOff>
    </xdr:from>
    <xdr:to>
      <xdr:col>10</xdr:col>
      <xdr:colOff>165100</xdr:colOff>
      <xdr:row>38</xdr:row>
      <xdr:rowOff>40931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544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32057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110236</xdr:rowOff>
    </xdr:from>
    <xdr:to>
      <xdr:col>6</xdr:col>
      <xdr:colOff>38100</xdr:colOff>
      <xdr:row>38</xdr:row>
      <xdr:rowOff>40386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5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31513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46216</xdr:rowOff>
    </xdr:from>
    <xdr:to>
      <xdr:col>24</xdr:col>
      <xdr:colOff>63500</xdr:colOff>
      <xdr:row>57</xdr:row>
      <xdr:rowOff>76623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18866"/>
          <a:ext cx="838200" cy="3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76623</xdr:rowOff>
    </xdr:from>
    <xdr:to>
      <xdr:col>19</xdr:col>
      <xdr:colOff>177800</xdr:colOff>
      <xdr:row>57</xdr:row>
      <xdr:rowOff>90444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49273"/>
          <a:ext cx="889000" cy="1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90444</xdr:rowOff>
    </xdr:from>
    <xdr:to>
      <xdr:col>15</xdr:col>
      <xdr:colOff>50800</xdr:colOff>
      <xdr:row>57</xdr:row>
      <xdr:rowOff>115878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63094"/>
          <a:ext cx="889000" cy="2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143590</xdr:rowOff>
    </xdr:from>
    <xdr:to>
      <xdr:col>10</xdr:col>
      <xdr:colOff>114300</xdr:colOff>
      <xdr:row>57</xdr:row>
      <xdr:rowOff>115878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44790"/>
          <a:ext cx="889000" cy="1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8046</xdr:rowOff>
    </xdr:from>
    <xdr:to>
      <xdr:col>6</xdr:col>
      <xdr:colOff>38100</xdr:colOff>
      <xdr:row>56</xdr:row>
      <xdr:rowOff>109646</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609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126173</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38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166866</xdr:rowOff>
    </xdr:from>
    <xdr:to>
      <xdr:col>24</xdr:col>
      <xdr:colOff>114300</xdr:colOff>
      <xdr:row>57</xdr:row>
      <xdr:rowOff>97016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145293</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4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25823</xdr:rowOff>
    </xdr:from>
    <xdr:to>
      <xdr:col>20</xdr:col>
      <xdr:colOff>38100</xdr:colOff>
      <xdr:row>57</xdr:row>
      <xdr:rowOff>127423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9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118550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9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39644</xdr:rowOff>
    </xdr:from>
    <xdr:to>
      <xdr:col>15</xdr:col>
      <xdr:colOff>101600</xdr:colOff>
      <xdr:row>57</xdr:row>
      <xdr:rowOff>141244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132371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0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65078</xdr:rowOff>
    </xdr:from>
    <xdr:to>
      <xdr:col>10</xdr:col>
      <xdr:colOff>165100</xdr:colOff>
      <xdr:row>57</xdr:row>
      <xdr:rowOff>166678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3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157805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30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92790</xdr:rowOff>
    </xdr:from>
    <xdr:to>
      <xdr:col>6</xdr:col>
      <xdr:colOff>38100</xdr:colOff>
      <xdr:row>57</xdr:row>
      <xdr:rowOff>22940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9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14067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8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95138</xdr:rowOff>
    </xdr:from>
    <xdr:to>
      <xdr:col>24</xdr:col>
      <xdr:colOff>63500</xdr:colOff>
      <xdr:row>76</xdr:row>
      <xdr:rowOff>38140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82438"/>
          <a:ext cx="838200" cy="28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38140</xdr:rowOff>
    </xdr:from>
    <xdr:to>
      <xdr:col>19</xdr:col>
      <xdr:colOff>177800</xdr:colOff>
      <xdr:row>76</xdr:row>
      <xdr:rowOff>143297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68340"/>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118174</xdr:rowOff>
    </xdr:from>
    <xdr:to>
      <xdr:col>15</xdr:col>
      <xdr:colOff>50800</xdr:colOff>
      <xdr:row>76</xdr:row>
      <xdr:rowOff>143297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48374"/>
          <a:ext cx="8890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118174</xdr:rowOff>
    </xdr:from>
    <xdr:to>
      <xdr:col>10</xdr:col>
      <xdr:colOff>114300</xdr:colOff>
      <xdr:row>77</xdr:row>
      <xdr:rowOff>161554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48374"/>
          <a:ext cx="889000" cy="21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44338</xdr:rowOff>
    </xdr:from>
    <xdr:to>
      <xdr:col>24</xdr:col>
      <xdr:colOff>114300</xdr:colOff>
      <xdr:row>74</xdr:row>
      <xdr:rowOff>145938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3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67215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8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158790</xdr:rowOff>
    </xdr:from>
    <xdr:to>
      <xdr:col>20</xdr:col>
      <xdr:colOff>38100</xdr:colOff>
      <xdr:row>76</xdr:row>
      <xdr:rowOff>88940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80067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1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92497</xdr:rowOff>
    </xdr:from>
    <xdr:to>
      <xdr:col>15</xdr:col>
      <xdr:colOff>101600</xdr:colOff>
      <xdr:row>77</xdr:row>
      <xdr:rowOff>22647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2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1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67374</xdr:rowOff>
    </xdr:from>
    <xdr:to>
      <xdr:col>10</xdr:col>
      <xdr:colOff>165100</xdr:colOff>
      <xdr:row>76</xdr:row>
      <xdr:rowOff>168974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9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160101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9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110754</xdr:rowOff>
    </xdr:from>
    <xdr:to>
      <xdr:col>6</xdr:col>
      <xdr:colOff>38100</xdr:colOff>
      <xdr:row>78</xdr:row>
      <xdr:rowOff>40904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1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57431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8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168508</xdr:rowOff>
    </xdr:from>
    <xdr:to>
      <xdr:col>24</xdr:col>
      <xdr:colOff>63500</xdr:colOff>
      <xdr:row>98</xdr:row>
      <xdr:rowOff>28090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799158"/>
          <a:ext cx="838200" cy="3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162323</xdr:rowOff>
    </xdr:from>
    <xdr:to>
      <xdr:col>19</xdr:col>
      <xdr:colOff>177800</xdr:colOff>
      <xdr:row>97</xdr:row>
      <xdr:rowOff>168508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92973"/>
          <a:ext cx="889000" cy="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162323</xdr:rowOff>
    </xdr:from>
    <xdr:to>
      <xdr:col>15</xdr:col>
      <xdr:colOff>50800</xdr:colOff>
      <xdr:row>98</xdr:row>
      <xdr:rowOff>9748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92973"/>
          <a:ext cx="889000" cy="1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9748</xdr:rowOff>
    </xdr:from>
    <xdr:to>
      <xdr:col>10</xdr:col>
      <xdr:colOff>114300</xdr:colOff>
      <xdr:row>98</xdr:row>
      <xdr:rowOff>45158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11848"/>
          <a:ext cx="889000" cy="3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74202</xdr:rowOff>
    </xdr:from>
    <xdr:to>
      <xdr:col>6</xdr:col>
      <xdr:colOff>38100</xdr:colOff>
      <xdr:row>98</xdr:row>
      <xdr:rowOff>4352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7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20879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148740</xdr:rowOff>
    </xdr:from>
    <xdr:to>
      <xdr:col>24</xdr:col>
      <xdr:colOff>114300</xdr:colOff>
      <xdr:row>98</xdr:row>
      <xdr:rowOff>78890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63667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9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117708</xdr:rowOff>
    </xdr:from>
    <xdr:to>
      <xdr:col>20</xdr:col>
      <xdr:colOff>38100</xdr:colOff>
      <xdr:row>98</xdr:row>
      <xdr:rowOff>47858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4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38985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4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111523</xdr:rowOff>
    </xdr:from>
    <xdr:to>
      <xdr:col>15</xdr:col>
      <xdr:colOff>101600</xdr:colOff>
      <xdr:row>98</xdr:row>
      <xdr:rowOff>41673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4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32800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3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130398</xdr:rowOff>
    </xdr:from>
    <xdr:to>
      <xdr:col>10</xdr:col>
      <xdr:colOff>165100</xdr:colOff>
      <xdr:row>98</xdr:row>
      <xdr:rowOff>60548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51675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5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165808</xdr:rowOff>
    </xdr:from>
    <xdr:to>
      <xdr:col>6</xdr:col>
      <xdr:colOff>38100</xdr:colOff>
      <xdr:row>98</xdr:row>
      <xdr:rowOff>95958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87085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8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164338</xdr:rowOff>
    </xdr:from>
    <xdr:to>
      <xdr:col>36</xdr:col>
      <xdr:colOff>165100</xdr:colOff>
      <xdr:row>38</xdr:row>
      <xdr:rowOff>94488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111015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3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138938</xdr:rowOff>
    </xdr:from>
    <xdr:to>
      <xdr:col>55</xdr:col>
      <xdr:colOff>0</xdr:colOff>
      <xdr:row>57</xdr:row>
      <xdr:rowOff>149648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11588"/>
          <a:ext cx="838200" cy="1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138938</xdr:rowOff>
    </xdr:from>
    <xdr:to>
      <xdr:col>50</xdr:col>
      <xdr:colOff>114300</xdr:colOff>
      <xdr:row>58</xdr:row>
      <xdr:rowOff>17468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11588"/>
          <a:ext cx="889000" cy="4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17468</xdr:rowOff>
    </xdr:from>
    <xdr:to>
      <xdr:col>45</xdr:col>
      <xdr:colOff>177800</xdr:colOff>
      <xdr:row>58</xdr:row>
      <xdr:rowOff>42008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61568"/>
          <a:ext cx="889000" cy="2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35809</xdr:rowOff>
    </xdr:from>
    <xdr:to>
      <xdr:col>41</xdr:col>
      <xdr:colOff>50800</xdr:colOff>
      <xdr:row>58</xdr:row>
      <xdr:rowOff>42008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79909"/>
          <a:ext cx="889000" cy="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77110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98848</xdr:rowOff>
    </xdr:from>
    <xdr:to>
      <xdr:col>55</xdr:col>
      <xdr:colOff>50800</xdr:colOff>
      <xdr:row>58</xdr:row>
      <xdr:rowOff>28998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7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77275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4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88138</xdr:rowOff>
    </xdr:from>
    <xdr:to>
      <xdr:col>50</xdr:col>
      <xdr:colOff>165100</xdr:colOff>
      <xdr:row>58</xdr:row>
      <xdr:rowOff>18288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6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9415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5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138118</xdr:rowOff>
    </xdr:from>
    <xdr:to>
      <xdr:col>46</xdr:col>
      <xdr:colOff>38100</xdr:colOff>
      <xdr:row>58</xdr:row>
      <xdr:rowOff>68268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1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59395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0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162658</xdr:rowOff>
    </xdr:from>
    <xdr:to>
      <xdr:col>41</xdr:col>
      <xdr:colOff>101600</xdr:colOff>
      <xdr:row>58</xdr:row>
      <xdr:rowOff>92808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3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83935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2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156459</xdr:rowOff>
    </xdr:from>
    <xdr:to>
      <xdr:col>36</xdr:col>
      <xdr:colOff>165100</xdr:colOff>
      <xdr:row>58</xdr:row>
      <xdr:rowOff>86609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2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77736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2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55580</xdr:rowOff>
    </xdr:from>
    <xdr:to>
      <xdr:col>55</xdr:col>
      <xdr:colOff>0</xdr:colOff>
      <xdr:row>78</xdr:row>
      <xdr:rowOff>62173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28680"/>
          <a:ext cx="838200" cy="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52581</xdr:rowOff>
    </xdr:from>
    <xdr:to>
      <xdr:col>50</xdr:col>
      <xdr:colOff>114300</xdr:colOff>
      <xdr:row>78</xdr:row>
      <xdr:rowOff>55580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25681"/>
          <a:ext cx="889000" cy="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23809</xdr:rowOff>
    </xdr:from>
    <xdr:to>
      <xdr:col>45</xdr:col>
      <xdr:colOff>177800</xdr:colOff>
      <xdr:row>78</xdr:row>
      <xdr:rowOff>52581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96909"/>
          <a:ext cx="889000" cy="2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23809</xdr:rowOff>
    </xdr:from>
    <xdr:to>
      <xdr:col>41</xdr:col>
      <xdr:colOff>50800</xdr:colOff>
      <xdr:row>78</xdr:row>
      <xdr:rowOff>34475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96909"/>
          <a:ext cx="889000" cy="1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116039</xdr:rowOff>
    </xdr:from>
    <xdr:to>
      <xdr:col>36</xdr:col>
      <xdr:colOff>165100</xdr:colOff>
      <xdr:row>78</xdr:row>
      <xdr:rowOff>46189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62716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9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11373</xdr:rowOff>
    </xdr:from>
    <xdr:to>
      <xdr:col>55</xdr:col>
      <xdr:colOff>50800</xdr:colOff>
      <xdr:row>78</xdr:row>
      <xdr:rowOff>112973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8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97750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9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4780</xdr:rowOff>
    </xdr:from>
    <xdr:to>
      <xdr:col>50</xdr:col>
      <xdr:colOff>165100</xdr:colOff>
      <xdr:row>78</xdr:row>
      <xdr:rowOff>106380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97507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7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1781</xdr:rowOff>
    </xdr:from>
    <xdr:to>
      <xdr:col>46</xdr:col>
      <xdr:colOff>38100</xdr:colOff>
      <xdr:row>78</xdr:row>
      <xdr:rowOff>103381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94508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144459</xdr:rowOff>
    </xdr:from>
    <xdr:to>
      <xdr:col>41</xdr:col>
      <xdr:colOff>101600</xdr:colOff>
      <xdr:row>78</xdr:row>
      <xdr:rowOff>74609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65736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3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155125</xdr:rowOff>
    </xdr:from>
    <xdr:to>
      <xdr:col>36</xdr:col>
      <xdr:colOff>165100</xdr:colOff>
      <xdr:row>78</xdr:row>
      <xdr:rowOff>85275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76402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4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130528</xdr:rowOff>
    </xdr:from>
    <xdr:to>
      <xdr:col>55</xdr:col>
      <xdr:colOff>0</xdr:colOff>
      <xdr:row>95</xdr:row>
      <xdr:rowOff>89083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246828"/>
          <a:ext cx="838200" cy="13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89083</xdr:rowOff>
    </xdr:from>
    <xdr:to>
      <xdr:col>50</xdr:col>
      <xdr:colOff>114300</xdr:colOff>
      <xdr:row>96</xdr:row>
      <xdr:rowOff>12991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76833"/>
          <a:ext cx="889000" cy="9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26685</xdr:rowOff>
    </xdr:from>
    <xdr:to>
      <xdr:col>45</xdr:col>
      <xdr:colOff>177800</xdr:colOff>
      <xdr:row>96</xdr:row>
      <xdr:rowOff>12991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314435"/>
          <a:ext cx="889000" cy="15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26685</xdr:rowOff>
    </xdr:from>
    <xdr:to>
      <xdr:col>41</xdr:col>
      <xdr:colOff>50800</xdr:colOff>
      <xdr:row>96</xdr:row>
      <xdr:rowOff>107938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314435"/>
          <a:ext cx="889000" cy="25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133176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79728</xdr:rowOff>
    </xdr:from>
    <xdr:to>
      <xdr:col>55</xdr:col>
      <xdr:colOff>50800</xdr:colOff>
      <xdr:row>95</xdr:row>
      <xdr:rowOff>9878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19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102605</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47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38283</xdr:rowOff>
    </xdr:from>
    <xdr:to>
      <xdr:col>50</xdr:col>
      <xdr:colOff>165100</xdr:colOff>
      <xdr:row>95</xdr:row>
      <xdr:rowOff>139883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2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156410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101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133641</xdr:rowOff>
    </xdr:from>
    <xdr:to>
      <xdr:col>46</xdr:col>
      <xdr:colOff>38100</xdr:colOff>
      <xdr:row>96</xdr:row>
      <xdr:rowOff>63791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2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54918</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514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147335</xdr:rowOff>
    </xdr:from>
    <xdr:to>
      <xdr:col>41</xdr:col>
      <xdr:colOff>101600</xdr:colOff>
      <xdr:row>95</xdr:row>
      <xdr:rowOff>77485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26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94012</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3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57138</xdr:rowOff>
    </xdr:from>
    <xdr:to>
      <xdr:col>36</xdr:col>
      <xdr:colOff>165100</xdr:colOff>
      <xdr:row>96</xdr:row>
      <xdr:rowOff>158738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149865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0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132697</xdr:rowOff>
    </xdr:from>
    <xdr:to>
      <xdr:col>85</xdr:col>
      <xdr:colOff>127000</xdr:colOff>
      <xdr:row>37</xdr:row>
      <xdr:rowOff>133612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7634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110355</xdr:rowOff>
    </xdr:from>
    <xdr:to>
      <xdr:col>81</xdr:col>
      <xdr:colOff>50800</xdr:colOff>
      <xdr:row>37</xdr:row>
      <xdr:rowOff>133612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54005"/>
          <a:ext cx="889000" cy="2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110355</xdr:rowOff>
    </xdr:from>
    <xdr:to>
      <xdr:col>76</xdr:col>
      <xdr:colOff>114300</xdr:colOff>
      <xdr:row>38</xdr:row>
      <xdr:rowOff>19327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54005"/>
          <a:ext cx="889000" cy="8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8575</xdr:rowOff>
    </xdr:from>
    <xdr:to>
      <xdr:col>71</xdr:col>
      <xdr:colOff>177800</xdr:colOff>
      <xdr:row>38</xdr:row>
      <xdr:rowOff>19327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23675"/>
          <a:ext cx="889000" cy="1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25715</xdr:rowOff>
    </xdr:from>
    <xdr:to>
      <xdr:col>67</xdr:col>
      <xdr:colOff>101600</xdr:colOff>
      <xdr:row>37</xdr:row>
      <xdr:rowOff>127315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6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143842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1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81897</xdr:rowOff>
    </xdr:from>
    <xdr:to>
      <xdr:col>85</xdr:col>
      <xdr:colOff>177800</xdr:colOff>
      <xdr:row>38</xdr:row>
      <xdr:rowOff>12047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2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168274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4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82812</xdr:rowOff>
    </xdr:from>
    <xdr:to>
      <xdr:col>81</xdr:col>
      <xdr:colOff>101600</xdr:colOff>
      <xdr:row>38</xdr:row>
      <xdr:rowOff>12962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2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4089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59555</xdr:rowOff>
    </xdr:from>
    <xdr:to>
      <xdr:col>76</xdr:col>
      <xdr:colOff>165100</xdr:colOff>
      <xdr:row>37</xdr:row>
      <xdr:rowOff>161155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152282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9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139977</xdr:rowOff>
    </xdr:from>
    <xdr:to>
      <xdr:col>72</xdr:col>
      <xdr:colOff>38100</xdr:colOff>
      <xdr:row>38</xdr:row>
      <xdr:rowOff>70127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8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61254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129225</xdr:rowOff>
    </xdr:from>
    <xdr:to>
      <xdr:col>67</xdr:col>
      <xdr:colOff>101600</xdr:colOff>
      <xdr:row>38</xdr:row>
      <xdr:rowOff>59375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7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50502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6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54628</xdr:rowOff>
    </xdr:from>
    <xdr:to>
      <xdr:col>85</xdr:col>
      <xdr:colOff>127000</xdr:colOff>
      <xdr:row>56</xdr:row>
      <xdr:rowOff>109429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55828"/>
          <a:ext cx="838200" cy="5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69735</xdr:rowOff>
    </xdr:from>
    <xdr:to>
      <xdr:col>81</xdr:col>
      <xdr:colOff>50800</xdr:colOff>
      <xdr:row>56</xdr:row>
      <xdr:rowOff>109429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670935"/>
          <a:ext cx="889000" cy="3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40191</xdr:rowOff>
    </xdr:from>
    <xdr:to>
      <xdr:col>76</xdr:col>
      <xdr:colOff>114300</xdr:colOff>
      <xdr:row>56</xdr:row>
      <xdr:rowOff>69735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41391"/>
          <a:ext cx="889000" cy="2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40191</xdr:rowOff>
    </xdr:from>
    <xdr:to>
      <xdr:col>71</xdr:col>
      <xdr:colOff>177800</xdr:colOff>
      <xdr:row>56</xdr:row>
      <xdr:rowOff>105273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41391"/>
          <a:ext cx="889000" cy="6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67905</xdr:rowOff>
    </xdr:from>
    <xdr:to>
      <xdr:col>67</xdr:col>
      <xdr:colOff>101600</xdr:colOff>
      <xdr:row>56</xdr:row>
      <xdr:rowOff>169505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160632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3828</xdr:rowOff>
    </xdr:from>
    <xdr:to>
      <xdr:col>85</xdr:col>
      <xdr:colOff>177800</xdr:colOff>
      <xdr:row>56</xdr:row>
      <xdr:rowOff>105428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153705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58629</xdr:rowOff>
    </xdr:from>
    <xdr:to>
      <xdr:col>81</xdr:col>
      <xdr:colOff>101600</xdr:colOff>
      <xdr:row>56</xdr:row>
      <xdr:rowOff>160229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151356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5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18935</xdr:rowOff>
    </xdr:from>
    <xdr:to>
      <xdr:col>76</xdr:col>
      <xdr:colOff>165100</xdr:colOff>
      <xdr:row>56</xdr:row>
      <xdr:rowOff>120535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111662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1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160841</xdr:rowOff>
    </xdr:from>
    <xdr:to>
      <xdr:col>72</xdr:col>
      <xdr:colOff>38100</xdr:colOff>
      <xdr:row>56</xdr:row>
      <xdr:rowOff>90991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9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82118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8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54473</xdr:rowOff>
    </xdr:from>
    <xdr:to>
      <xdr:col>67</xdr:col>
      <xdr:colOff>101600</xdr:colOff>
      <xdr:row>56</xdr:row>
      <xdr:rowOff>156073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1150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61606</xdr:rowOff>
    </xdr:from>
    <xdr:to>
      <xdr:col>85</xdr:col>
      <xdr:colOff>127000</xdr:colOff>
      <xdr:row>79</xdr:row>
      <xdr:rowOff>94774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06156"/>
          <a:ext cx="838200" cy="3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6296</xdr:rowOff>
    </xdr:from>
    <xdr:to>
      <xdr:col>81</xdr:col>
      <xdr:colOff>50800</xdr:colOff>
      <xdr:row>79</xdr:row>
      <xdr:rowOff>61606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207946"/>
          <a:ext cx="889000" cy="39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6296</xdr:rowOff>
    </xdr:from>
    <xdr:to>
      <xdr:col>76</xdr:col>
      <xdr:colOff>114300</xdr:colOff>
      <xdr:row>77</xdr:row>
      <xdr:rowOff>77575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207946"/>
          <a:ext cx="889000" cy="7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77575</xdr:rowOff>
    </xdr:from>
    <xdr:to>
      <xdr:col>71</xdr:col>
      <xdr:colOff>177800</xdr:colOff>
      <xdr:row>78</xdr:row>
      <xdr:rowOff>95678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279225"/>
          <a:ext cx="889000" cy="18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106829</xdr:rowOff>
    </xdr:from>
    <xdr:to>
      <xdr:col>67</xdr:col>
      <xdr:colOff>101600</xdr:colOff>
      <xdr:row>79</xdr:row>
      <xdr:rowOff>36979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28106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57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43974</xdr:rowOff>
    </xdr:from>
    <xdr:to>
      <xdr:col>85</xdr:col>
      <xdr:colOff>177800</xdr:colOff>
      <xdr:row>79</xdr:row>
      <xdr:rowOff>145574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130351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3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10806</xdr:rowOff>
    </xdr:from>
    <xdr:to>
      <xdr:col>81</xdr:col>
      <xdr:colOff>101600</xdr:colOff>
      <xdr:row>79</xdr:row>
      <xdr:rowOff>112406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5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103533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4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126946</xdr:rowOff>
    </xdr:from>
    <xdr:to>
      <xdr:col>76</xdr:col>
      <xdr:colOff>165100</xdr:colOff>
      <xdr:row>77</xdr:row>
      <xdr:rowOff>57096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1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73623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93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26775</xdr:rowOff>
    </xdr:from>
    <xdr:to>
      <xdr:col>72</xdr:col>
      <xdr:colOff>38100</xdr:colOff>
      <xdr:row>77</xdr:row>
      <xdr:rowOff>128375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2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144902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00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44878</xdr:rowOff>
    </xdr:from>
    <xdr:to>
      <xdr:col>67</xdr:col>
      <xdr:colOff>101600</xdr:colOff>
      <xdr:row>78</xdr:row>
      <xdr:rowOff>146478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163005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9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28555</xdr:rowOff>
    </xdr:from>
    <xdr:to>
      <xdr:col>85</xdr:col>
      <xdr:colOff>127000</xdr:colOff>
      <xdr:row>97</xdr:row>
      <xdr:rowOff>40607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59205"/>
          <a:ext cx="8382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15785</xdr:rowOff>
    </xdr:from>
    <xdr:to>
      <xdr:col>81</xdr:col>
      <xdr:colOff>50800</xdr:colOff>
      <xdr:row>97</xdr:row>
      <xdr:rowOff>28555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46435"/>
          <a:ext cx="889000" cy="1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4615</xdr:rowOff>
    </xdr:from>
    <xdr:to>
      <xdr:col>76</xdr:col>
      <xdr:colOff>114300</xdr:colOff>
      <xdr:row>97</xdr:row>
      <xdr:rowOff>15785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635265"/>
          <a:ext cx="889000" cy="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163</xdr:rowOff>
    </xdr:from>
    <xdr:to>
      <xdr:col>71</xdr:col>
      <xdr:colOff>177800</xdr:colOff>
      <xdr:row>97</xdr:row>
      <xdr:rowOff>4615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630813"/>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79391</xdr:rowOff>
    </xdr:from>
    <xdr:to>
      <xdr:col>67</xdr:col>
      <xdr:colOff>101600</xdr:colOff>
      <xdr:row>97</xdr:row>
      <xdr:rowOff>9541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26068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161257</xdr:rowOff>
    </xdr:from>
    <xdr:to>
      <xdr:col>85</xdr:col>
      <xdr:colOff>177800</xdr:colOff>
      <xdr:row>97</xdr:row>
      <xdr:rowOff>91407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2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139684</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9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149205</xdr:rowOff>
    </xdr:from>
    <xdr:to>
      <xdr:col>81</xdr:col>
      <xdr:colOff>101600</xdr:colOff>
      <xdr:row>97</xdr:row>
      <xdr:rowOff>79355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0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70482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0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136435</xdr:rowOff>
    </xdr:from>
    <xdr:to>
      <xdr:col>76</xdr:col>
      <xdr:colOff>165100</xdr:colOff>
      <xdr:row>97</xdr:row>
      <xdr:rowOff>66585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9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57712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8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125265</xdr:rowOff>
    </xdr:from>
    <xdr:to>
      <xdr:col>72</xdr:col>
      <xdr:colOff>38100</xdr:colOff>
      <xdr:row>97</xdr:row>
      <xdr:rowOff>55415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8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46542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7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120813</xdr:rowOff>
    </xdr:from>
    <xdr:to>
      <xdr:col>67</xdr:col>
      <xdr:colOff>101600</xdr:colOff>
      <xdr:row>97</xdr:row>
      <xdr:rowOff>50963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8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42090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7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159439</xdr:rowOff>
    </xdr:from>
    <xdr:to>
      <xdr:col>98</xdr:col>
      <xdr:colOff>38100</xdr:colOff>
      <xdr:row>39</xdr:row>
      <xdr:rowOff>89589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106116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民生費と土木費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以外は類似団体平均を下回っている。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民生費に関しては、学童施設等用の建物として民間施設を購入するために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千円支出したことが最も大きな増要因となり、類似団体平均を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円上回る結果となった。また、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土木費に関しては、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年度に繰り越した道路橋梁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改良事業・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木場本線道路改良事業・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深澤道路改良事業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等が工事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完了し、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さらに、駄地団地建替事業に関して約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千円支出したことなどにより、類似団体平均を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25,116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円上回る結果となった。しかし、令和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も駄地団地建設工事の残額約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千円や、令和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年度から繰り越した浚渫推進事業費約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230,000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千円等を支出予定のため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、土木費が増大することが想定される。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また、公債費についても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、現状は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類似団体平均を大きく下回っているが、令和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年度より多額の過疎対策事業債を、さらに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上述した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町営住宅建て替えのため、公営住宅建設事業債の多額の借り入れも見込まれるため、数年後には公債費が増大することも想定される。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よって、その他経費について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適正額に抑え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不必要な経費削減に努めていく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長崎県東彼杵町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財政調整基金残高については平成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年度以降は引き続き取り崩すことなく、収支を保つことができており、令和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6,900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万円の残高となっている。財政調整基金の標準財政規模に対する割合については、一般的に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程度が望ましいとされているが、本町では概ね</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程度を保っており、今後も大幅な増資は考えていない。</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実質収支比率については、望ましいとされる範囲（</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％となった。今後も歳出の合理化等行財政改革を推進し健全な行財政運営に努めていく。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長崎県東彼杵町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全ての年度、実質収支に赤字はみられないが、これはほとんどの会計で一般会計からの繰入金に歳入の多くを頼っているためで、特に下水道</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事業（公共下水道事業・農業集落排水事業・漁業集落排水事業）は一般会計の依存度が大きくなっている。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なお、令和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農業集落排水事業・漁業集落排水事業</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が法適化し、会計上、上述した</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事業が下水道事業会計として統合されたため、下水道事業会計の黒字額が皆増となっているが、これは表内で令和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年度までの「その他会計（黒字）」との差を求めれば、実質的な黒字の増大幅を求められる。その差を見ると、下水道事業会計の黒字額は増大している。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水道事業会計は黒字額が増大しているが、これは一般会計からの繰入額を令和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年度までとし（事業費補助等一部繰入金は残る）、その後更新事業を単独で行っていくための財源となるものである。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今後も各会計で赤字がでることはないと思われるが、下水道事業については一般会計からの繰入金が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多額なため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、今後、料金見直しを検討するなど、より一層の財政健全化に努める必要がある。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長崎県東彼杵町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元利償還金は平成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年度をピークに年々減少しているが、</a:t>
          </a:r>
          <a:r>
            <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長寿命化事業や公共施設等の老朽化等に</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関する</a:t>
          </a:r>
          <a:r>
            <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更新事業を行う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公共下水道事業会計の準元利償還金は高い水準で推移している。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加えて</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福祉組合のごみ処理施設更新に係る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地方債の元利償還金への負担金が発生し、これが令和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年度まで継続するため大きな負担となる。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対策事業債の借入増加による元利償還金の増額も見込まれる。同時に算入公債費も順次増額するが、実質公債費比率は徐々に高くなる見込みであるため、繰上償還の実施や余分な新発債の抑制に努めていく。</a:t>
          </a:r>
          <a:endPar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長崎県東彼杵町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将来負担額の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を占めている一般会計の地方債残高は、新発債の抑制と繰上償還の実施により令和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年度まで着実に減少していたが、過疎対策事業債借入の増大により、今後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増加していくことが見込まれる。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また、将来負担額の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を占めている公営企業債等繰入見込額は、令和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に引き続き令和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減少しているが、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年度から新たに施設更新も計画されているため将来負担額の増加が懸念される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充当可能財源に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関して</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公営住宅使用料充当率</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％の公営住宅建設事業債について、令和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年度に多額の借入を行なったため充当可能特定歳入が増額、また過疎対策事業債借入増に伴い基準財政需要額算入見込額も増額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今後、将来負担比率増となりそうな要因が見込まれるため、計画的な事業実施により全体として大きく将来負担比率が増とならないよう配慮していく必要がある。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長崎県東彼杵町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単独工事や各種補助金の財源としてふるさと創生事業基金を活用したことにより、ふるさと創生事業基金が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万円減、新たな</a:t>
          </a:r>
          <a:r>
            <a:rPr lang="ja-JP" altLang="ja-JP" sz="1300" spc="50">
              <a:effectLst/>
              <a:latin typeface="ＭＳ ゴシック" panose="020B0609070205080204" pitchFamily="49" charset="-128"/>
              <a:ea typeface="ＭＳ ゴシック" panose="020B0609070205080204" pitchFamily="49" charset="-128"/>
              <a:cs typeface="Times New Roman" panose="02020603050405020304" pitchFamily="18" charset="0"/>
            </a:rPr>
            <a:t>公有財産購入費</a:t>
          </a:r>
          <a:r>
            <a:rPr lang="ja-JP" altLang="en-US" sz="1300" spc="50">
              <a:effectLst/>
              <a:latin typeface="ＭＳ ゴシック" panose="020B0609070205080204" pitchFamily="49" charset="-128"/>
              <a:ea typeface="ＭＳ ゴシック" panose="020B0609070205080204" pitchFamily="49" charset="-128"/>
              <a:cs typeface="Times New Roman" panose="02020603050405020304" pitchFamily="18" charset="0"/>
            </a:rPr>
            <a:t>の財源として地域福祉基金を活用したことにより、地域福祉基金が</a:t>
          </a:r>
          <a:r>
            <a:rPr lang="en-US" altLang="ja-JP" sz="1300" spc="50">
              <a:effectLst/>
              <a:latin typeface="ＭＳ ゴシック" panose="020B0609070205080204" pitchFamily="49" charset="-128"/>
              <a:ea typeface="ＭＳ ゴシック" panose="020B0609070205080204" pitchFamily="49" charset="-128"/>
              <a:cs typeface="Times New Roman" panose="02020603050405020304" pitchFamily="18" charset="0"/>
            </a:rPr>
            <a:t>6,700</a:t>
          </a:r>
          <a:r>
            <a:rPr lang="ja-JP" altLang="en-US" sz="1300" spc="50">
              <a:effectLst/>
              <a:latin typeface="ＭＳ ゴシック" panose="020B0609070205080204" pitchFamily="49" charset="-128"/>
              <a:ea typeface="ＭＳ ゴシック" panose="020B0609070205080204" pitchFamily="49" charset="-128"/>
              <a:cs typeface="Times New Roman" panose="02020603050405020304" pitchFamily="18" charset="0"/>
            </a:rPr>
            <a:t>万円減、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浄化槽設置整備事業補助金や浄化槽維持管理補助金の財源として下水道事業基金を活用したことにより</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下水道事業基金が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4,200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、学校施設や文化施設整備の財源として教育文化施設整備基金を活用したことにより、教育文化施設整備基金が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、決算状況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に応じて、</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ふるさと創生事業基金に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万円、減債基金に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万円、下水道事業基金に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過疎地域持続的発展特別事業基金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積み立て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取り崩し額が大きく</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6,200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ふるさと創生事業基金積み立て額を増加出来なければ、新規ソフト事業等へのふるさと創生事業基金の充当が困難になり事業見直しも必要になる。また、それ以外の基金に関しても、</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学校施設や公共施設の老朽化に伴う改修事業等の財源として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充当していくこと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になるため、決算状況にて余剰金が縮小すれば、長期的にみると基金全体は</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減少傾向になる。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庁舎整備基金：庁舎の改修、新庁舎建設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ふるさと創生事業基金：自然保護、スポーツ・保健活動、学習・文化活動、景観保全、歴史・伝統文化の保存、地域産業の育成等まちづ</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教育文化施設整備基金：教育・文化・スポーツ・レクリエーション等の施設の整備、振興</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a:t>
          </a:r>
          <a:r>
            <a:rPr lang="ja-JP" altLang="ja-JP" sz="1300" spc="50">
              <a:effectLst/>
              <a:ea typeface="ＭＳ Ｐ明朝" panose="02020600040205080304" pitchFamily="18" charset="-128"/>
              <a:cs typeface="Times New Roman" panose="02020603050405020304" pitchFamily="18" charset="0"/>
            </a:rPr>
            <a:t>東彼杵町新庁舎整備に係る基本設計作成等業務委託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a:t>
          </a:r>
          <a:r>
            <a:rPr lang="ja-JP" altLang="ja-JP" sz="1300" spc="50">
              <a:effectLst/>
              <a:ea typeface="ＭＳ Ｐ明朝" panose="02020600040205080304" pitchFamily="18" charset="-128"/>
              <a:cs typeface="Times New Roman" panose="02020603050405020304" pitchFamily="18" charset="0"/>
            </a:rPr>
            <a:t>庁舎移転に伴う電算室設計支援業務委託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の庁舎整備事業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1,595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万円を充当したが、庁舎建て替えに向け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万円をを積み立てたため増となった。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ふるさと創生事業基金：新工業団地関連</a:t>
          </a:r>
          <a:r>
            <a:rPr lang="ja-JP" altLang="ja-JP" sz="1400" spc="50">
              <a:effectLst/>
              <a:ea typeface="ＭＳ Ｐ明朝" panose="02020600040205080304" pitchFamily="18" charset="-128"/>
              <a:cs typeface="Times New Roman" panose="02020603050405020304" pitchFamily="18" charset="0"/>
            </a:rPr>
            <a:t>既存</a:t>
          </a:r>
          <a:r>
            <a:rPr lang="ja-JP" altLang="ja-JP" sz="1300" spc="50">
              <a:effectLst/>
              <a:ea typeface="ＭＳ Ｐ明朝" panose="02020600040205080304" pitchFamily="18" charset="-128"/>
              <a:cs typeface="Times New Roman" panose="02020603050405020304" pitchFamily="18" charset="0"/>
            </a:rPr>
            <a:t>水源揚水試験業務委託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lang="ja-JP" altLang="ja-JP" sz="1300" spc="50">
              <a:solidFill>
                <a:srgbClr val="000000"/>
              </a:solidFill>
              <a:effectLst/>
              <a:ea typeface="ＭＳ Ｐ明朝" panose="02020600040205080304" pitchFamily="18" charset="-128"/>
              <a:cs typeface="Times New Roman" panose="02020603050405020304" pitchFamily="18" charset="0"/>
            </a:rPr>
            <a:t>交通影響評価業務委託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や持家奨励補助金、出産祝い金等まちづくり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事業として、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4,124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万円を充当し、ふるさと納税分を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3,136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万円積み立てた結果、基金は減となった。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教育文化施設整備基金：総合会館外壁調査・外部改修設計業務委託や、東彼杵中学校体育館床改修工事等の教育文化施設整備事業に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4,130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万円を充当し、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3,002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万円積み立てた結果、基金は減となった。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庁舎整備基金：庁舎建て替えが検討されているため、可能な限り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億円程度の積み立てを行っていく。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ふるさと創生事業基金：まちづくり事業推進のため積み立てを行っていく。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教育文化施設整備基金：老朽化している学校施設・文化施設・給食センター等の改修事業等に備え積み立てを行っていく。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厳しい財政状況であるため、積み立て額は決算見込みによりその都度判断していく。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利子加蓄及び運用益による増</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災害への備え等のため、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億円程度を維持していく。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万円及び利子加蓄による増</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過疎対策事業債</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や公共施設等適正管理推進事業債</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の借り入れにより、今後地方債残高が増大する見込みである。実質公債比率が増加する状況に応じて、一般会計地方債の繰</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り上げ償還</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等に基金を活用することに備え、決算状況に応じた積み立てを行う。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0A36005-0AC0-415C-B7AE-8C61E202FB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FE1D8B-3790-43D9-8725-E0F590706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7C41C41-9C73-4C51-8C75-6C12B3F4FB74}"/>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9F4D591-DA4E-4303-89D0-1F406604AEF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57B49E-5462-44F2-A4EA-CBE3F279107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40378D6-E3B5-4E16-A6CF-672ECDDEA80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43BB15C-7241-4070-885B-59457DFF898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C6CA5DF-F746-45F9-99F6-C58092460DA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EE9DD34-9F7C-42B2-828A-54292764ABD7}"/>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AADD9F5-DD09-41A8-8185-E2CAE5735087}"/>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2E112E0-A0FF-406E-866E-B185670480B2}"/>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05E63AB-223B-45A5-A5BE-3137B8F6CCD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02D2101-2FC2-4426-B349-7C1F8B13B1B1}"/>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12EDDFD-9518-4438-B845-6DD47061602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AA38638-A73E-4802-8E66-D879C2F18A91}"/>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ABEF942-3722-490E-BFB5-62DBFE0309FE}"/>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B79A3D-DEB9-4607-A639-438D5EF8706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C770BB9-A8F6-45EA-8AA7-2B0DAA66E4B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B9C0234-2AB6-40FB-954C-C6ACE2E5CCF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1ACD7AA-66FF-4A33-8CF2-3986FD9EBFD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E0B12B7-6DED-46A7-A86D-1C31E9906C8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7B8CFC6-ADEE-4A52-89E7-A231377366DA}"/>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F6EE199-2F11-4150-938F-DC16A4B37E1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168D68-657A-41FE-A743-BB49EA34220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756EFF3-DBC2-4ED2-9A62-010B9538C2D2}"/>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97F2A55-0656-4BC3-9FAD-5DA37E10BD2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25FF195-BB3F-4352-872B-73B0D9D8A05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6087A45-BFFB-4BC7-9F54-A594C1A22E56}"/>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3A64D38-65AF-49D8-ACCC-090D0ED7940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CF76AD0-2BE4-49AD-B193-0134B6C811F8}"/>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C09659B-1973-4C27-8C6D-484E2EFD1D5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806EE17-B012-4C37-871F-1DD278AB814A}"/>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7A6AB8D-E967-48CF-A908-F2C6B94FF4A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B7B0E20-1092-4BA0-9537-6B95A35B0074}"/>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CB54A03-7B84-4ECC-9092-84DCE0E5C5A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869BEC7-2269-49C1-B966-B991943EF25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D7D4686-A4E5-448C-BA4A-DC4810503B1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1450E4C-256F-40D0-923E-BD7F216DBED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C00FBF1-8960-487F-A718-1E64E19F207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BB11C7B-DADD-4E5B-A06F-3EAD9660E149}"/>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4F2C8E3-EBE0-4A2F-B62B-DAC5F08D3D0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2C6E6EA-5FA6-4F98-8103-F58811310ECC}"/>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17AA558-850B-464B-BF93-DF59B9BB03B7}"/>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733601B-6EA9-4EBE-8442-0D155A186E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516C2C5-DAD2-4040-B372-1FAEF0E3F0E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34EF3B1-CD6B-4741-A7C0-32C68CFA685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D0D3A1B-0C96-4ECB-A1EA-29492BF4BAB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本町では、公共施設等総合管理計画</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年度改訂版）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において、公共施設等の延べ床面積を今後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年間で約</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％程度削減するという目標を掲げ、複合化・集約化・廃止等を検討</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、実施</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して</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おり、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の有形固定資産減価償却率</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％減少した。しかし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、老朽化が進</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んでいる施設はまだまだ多く、</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数値が高いものとしては、庁舎や学校施設、公営住宅が上げられ、今後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これらの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施設の更新等を検討していく。</a:t>
          </a:r>
          <a:endParaRPr kumimoji="0"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E5A92B4-F1CD-47F7-8024-E25B4872BB6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341A360-7C8C-447D-A0B8-AA5F5A9D906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1B6524B-85FE-4315-B1F7-8C60E03629DA}"/>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7AFCBBC-DB10-40FB-A3D9-E41BBB2BC220}"/>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A6F741B9-62CD-4C18-A221-41CE409352CC}"/>
            </a:ext>
          </a:extLst>
        </xdr:cNvPr>
        <xdr:cNvSpPr txBox="1"/>
      </xdr:nvSpPr>
      <xdr:spPr>
        <a:xfrm>
          <a:off x="795811" y="5938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BB48B22-6BEE-4B8F-BCCE-89383D3E158A}"/>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B6C492A-C945-4A3D-AB21-4D5D2EF2357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F1B8558-9200-45FF-AFDB-FE6BB1C030E8}"/>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20ABF25-36F3-46CC-8CD6-2152E6C255A9}"/>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643C66A-78D2-47A2-8AA6-773F3367F1C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3C9F3D2-F30D-48FD-AD21-7C5A402180B1}"/>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1AAE8A5-C62A-41EB-A831-F7C5139B42CA}"/>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4F455CD-E435-45BA-9034-2F0CBDB5ACA1}"/>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8A7F208-3938-4BB4-89F3-6C731E7EDFAC}"/>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5839E2D-96F1-405B-A5ED-0FC8D911708D}"/>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FE0DDE9-1B7B-4E4F-A84C-F8003BFB0847}"/>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6309DB5-7D40-403B-B1DF-23A16FCE3FFA}"/>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F0335DF-858F-414D-80E7-BC15424CF14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53F36138-E340-4101-8212-C20DD3076398}"/>
            </a:ext>
          </a:extLst>
        </xdr:cNvPr>
        <xdr:cNvCxnSpPr/>
      </xdr:nvCxnSpPr>
      <xdr:spPr>
        <a:xfrm flipV="1">
          <a:off x="4760595" y="4533083"/>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7F194875-5C59-49A1-BA41-513914A477F7}"/>
            </a:ext>
          </a:extLst>
        </xdr:cNvPr>
        <xdr:cNvSpPr txBox="1"/>
      </xdr:nvSpPr>
      <xdr:spPr>
        <a:xfrm>
          <a:off x="4813300"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7DDAE0E8-30A0-4CD9-9D97-FCD2ECB083CF}"/>
            </a:ext>
          </a:extLst>
        </xdr:cNvPr>
        <xdr:cNvCxnSpPr/>
      </xdr:nvCxnSpPr>
      <xdr:spPr>
        <a:xfrm>
          <a:off x="4673600" y="584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277D2E82-DC14-4B74-B2AF-88A05D9340F3}"/>
            </a:ext>
          </a:extLst>
        </xdr:cNvPr>
        <xdr:cNvSpPr txBox="1"/>
      </xdr:nvSpPr>
      <xdr:spPr>
        <a:xfrm>
          <a:off x="4813300" y="430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5966C3D3-2157-485C-8F98-7B9FB14DE67E}"/>
            </a:ext>
          </a:extLst>
        </xdr:cNvPr>
        <xdr:cNvCxnSpPr/>
      </xdr:nvCxnSpPr>
      <xdr:spPr>
        <a:xfrm>
          <a:off x="4673600" y="4533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370D894B-A689-4F32-B1AD-7FCEACCB3CB9}"/>
            </a:ext>
          </a:extLst>
        </xdr:cNvPr>
        <xdr:cNvSpPr txBox="1"/>
      </xdr:nvSpPr>
      <xdr:spPr>
        <a:xfrm>
          <a:off x="4813300" y="4981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20FBB326-9555-4EC0-8826-A2E0C781BBBD}"/>
            </a:ext>
          </a:extLst>
        </xdr:cNvPr>
        <xdr:cNvSpPr/>
      </xdr:nvSpPr>
      <xdr:spPr>
        <a:xfrm>
          <a:off x="4711700" y="50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3D6CF210-ADE4-42FB-947D-E48A82AE97C7}"/>
            </a:ext>
          </a:extLst>
        </xdr:cNvPr>
        <xdr:cNvSpPr/>
      </xdr:nvSpPr>
      <xdr:spPr>
        <a:xfrm>
          <a:off x="4000500" y="496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94FAFFA1-BFD6-42EB-806D-FEBB46EC1864}"/>
            </a:ext>
          </a:extLst>
        </xdr:cNvPr>
        <xdr:cNvSpPr/>
      </xdr:nvSpPr>
      <xdr:spPr>
        <a:xfrm>
          <a:off x="3238500" y="495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0BEBA4C9-504B-459B-AFFF-405FEBEF1C95}"/>
            </a:ext>
          </a:extLst>
        </xdr:cNvPr>
        <xdr:cNvSpPr/>
      </xdr:nvSpPr>
      <xdr:spPr>
        <a:xfrm>
          <a:off x="2476500" y="491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70303</xdr:rowOff>
    </xdr:from>
    <xdr:to>
      <xdr:col>7</xdr:col>
      <xdr:colOff>187325</xdr:colOff>
      <xdr:row>29</xdr:row>
      <xdr:rowOff>453</xdr:rowOff>
    </xdr:to>
    <xdr:sp macro="" textlink="">
      <xdr:nvSpPr>
        <xdr:cNvPr id="77" name="フローチャート: 判断 76">
          <a:extLst>
            <a:ext uri="{FF2B5EF4-FFF2-40B4-BE49-F238E27FC236}">
              <a16:creationId xmlns:a16="http://schemas.microsoft.com/office/drawing/2014/main" id="{310F6A38-901D-4540-BE6F-817F963B06CE}"/>
            </a:ext>
          </a:extLst>
        </xdr:cNvPr>
        <xdr:cNvSpPr/>
      </xdr:nvSpPr>
      <xdr:spPr>
        <a:xfrm>
          <a:off x="1714500" y="487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8457D6E-20D0-4496-844C-3E99C589AA84}"/>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7B1D3B5-9BA0-4165-99F2-B526F5900107}"/>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F75CBC-BF43-4419-9409-3A690AA7366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1E854DB-4B5F-4B91-B1B2-388CE47F9ED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3FFE4BA-51A1-4A8C-A694-43B0774128B4}"/>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44359</xdr:rowOff>
    </xdr:from>
    <xdr:to>
      <xdr:col>23</xdr:col>
      <xdr:colOff>136525</xdr:colOff>
      <xdr:row>27</xdr:row>
      <xdr:rowOff>145959</xdr:rowOff>
    </xdr:to>
    <xdr:sp macro="" textlink="">
      <xdr:nvSpPr>
        <xdr:cNvPr id="83" name="楕円 82">
          <a:extLst>
            <a:ext uri="{FF2B5EF4-FFF2-40B4-BE49-F238E27FC236}">
              <a16:creationId xmlns:a16="http://schemas.microsoft.com/office/drawing/2014/main" id="{C4A1A179-C4C7-4CDE-ABDC-D5D0208EFB90}"/>
            </a:ext>
          </a:extLst>
        </xdr:cNvPr>
        <xdr:cNvSpPr/>
      </xdr:nvSpPr>
      <xdr:spPr>
        <a:xfrm>
          <a:off x="4711700" y="467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67236</xdr:rowOff>
    </xdr:from>
    <xdr:ext cx="405111" cy="259045"/>
    <xdr:sp macro="" textlink="">
      <xdr:nvSpPr>
        <xdr:cNvPr id="84" name="有形固定資産減価償却率該当値テキスト">
          <a:extLst>
            <a:ext uri="{FF2B5EF4-FFF2-40B4-BE49-F238E27FC236}">
              <a16:creationId xmlns:a16="http://schemas.microsoft.com/office/drawing/2014/main" id="{687D547E-79A2-4129-BC1F-6375A14E1AF2}"/>
            </a:ext>
          </a:extLst>
        </xdr:cNvPr>
        <xdr:cNvSpPr txBox="1"/>
      </xdr:nvSpPr>
      <xdr:spPr>
        <a:xfrm>
          <a:off x="4813300" y="452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167731</xdr:rowOff>
    </xdr:from>
    <xdr:to>
      <xdr:col>19</xdr:col>
      <xdr:colOff>187325</xdr:colOff>
      <xdr:row>28</xdr:row>
      <xdr:rowOff>97881</xdr:rowOff>
    </xdr:to>
    <xdr:sp macro="" textlink="">
      <xdr:nvSpPr>
        <xdr:cNvPr id="85" name="楕円 84">
          <a:extLst>
            <a:ext uri="{FF2B5EF4-FFF2-40B4-BE49-F238E27FC236}">
              <a16:creationId xmlns:a16="http://schemas.microsoft.com/office/drawing/2014/main" id="{4FA148FB-2D5D-4181-A3BF-C7F5C442C2CC}"/>
            </a:ext>
          </a:extLst>
        </xdr:cNvPr>
        <xdr:cNvSpPr/>
      </xdr:nvSpPr>
      <xdr:spPr>
        <a:xfrm>
          <a:off x="4000500" y="479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95159</xdr:rowOff>
    </xdr:from>
    <xdr:to>
      <xdr:col>23</xdr:col>
      <xdr:colOff>85725</xdr:colOff>
      <xdr:row>28</xdr:row>
      <xdr:rowOff>47081</xdr:rowOff>
    </xdr:to>
    <xdr:cxnSp macro="">
      <xdr:nvCxnSpPr>
        <xdr:cNvPr id="86" name="直線コネクタ 85">
          <a:extLst>
            <a:ext uri="{FF2B5EF4-FFF2-40B4-BE49-F238E27FC236}">
              <a16:creationId xmlns:a16="http://schemas.microsoft.com/office/drawing/2014/main" id="{B2F06A21-E337-4916-BF22-E50BAC47F341}"/>
            </a:ext>
          </a:extLst>
        </xdr:cNvPr>
        <xdr:cNvCxnSpPr/>
      </xdr:nvCxnSpPr>
      <xdr:spPr>
        <a:xfrm flipV="1">
          <a:off x="4051300" y="4724309"/>
          <a:ext cx="711200" cy="12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133803</xdr:rowOff>
    </xdr:from>
    <xdr:to>
      <xdr:col>15</xdr:col>
      <xdr:colOff>187325</xdr:colOff>
      <xdr:row>28</xdr:row>
      <xdr:rowOff>63953</xdr:rowOff>
    </xdr:to>
    <xdr:sp macro="" textlink="">
      <xdr:nvSpPr>
        <xdr:cNvPr id="87" name="楕円 86">
          <a:extLst>
            <a:ext uri="{FF2B5EF4-FFF2-40B4-BE49-F238E27FC236}">
              <a16:creationId xmlns:a16="http://schemas.microsoft.com/office/drawing/2014/main" id="{C2F58C9D-879E-4E43-AE17-FC512510DA2A}"/>
            </a:ext>
          </a:extLst>
        </xdr:cNvPr>
        <xdr:cNvSpPr/>
      </xdr:nvSpPr>
      <xdr:spPr>
        <a:xfrm>
          <a:off x="3238500" y="476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13153</xdr:rowOff>
    </xdr:from>
    <xdr:to>
      <xdr:col>19</xdr:col>
      <xdr:colOff>136525</xdr:colOff>
      <xdr:row>28</xdr:row>
      <xdr:rowOff>47081</xdr:rowOff>
    </xdr:to>
    <xdr:cxnSp macro="">
      <xdr:nvCxnSpPr>
        <xdr:cNvPr id="88" name="直線コネクタ 87">
          <a:extLst>
            <a:ext uri="{FF2B5EF4-FFF2-40B4-BE49-F238E27FC236}">
              <a16:creationId xmlns:a16="http://schemas.microsoft.com/office/drawing/2014/main" id="{ADE2FDF0-52C9-496E-AAFB-51492301BC4B}"/>
            </a:ext>
          </a:extLst>
        </xdr:cNvPr>
        <xdr:cNvCxnSpPr/>
      </xdr:nvCxnSpPr>
      <xdr:spPr>
        <a:xfrm>
          <a:off x="3289300" y="4813753"/>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102961</xdr:rowOff>
    </xdr:from>
    <xdr:to>
      <xdr:col>11</xdr:col>
      <xdr:colOff>187325</xdr:colOff>
      <xdr:row>28</xdr:row>
      <xdr:rowOff>33111</xdr:rowOff>
    </xdr:to>
    <xdr:sp macro="" textlink="">
      <xdr:nvSpPr>
        <xdr:cNvPr id="89" name="楕円 88">
          <a:extLst>
            <a:ext uri="{FF2B5EF4-FFF2-40B4-BE49-F238E27FC236}">
              <a16:creationId xmlns:a16="http://schemas.microsoft.com/office/drawing/2014/main" id="{1A241DA4-5D6C-4952-B6D6-CF4E71B31670}"/>
            </a:ext>
          </a:extLst>
        </xdr:cNvPr>
        <xdr:cNvSpPr/>
      </xdr:nvSpPr>
      <xdr:spPr>
        <a:xfrm>
          <a:off x="2476500" y="473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153761</xdr:rowOff>
    </xdr:from>
    <xdr:to>
      <xdr:col>15</xdr:col>
      <xdr:colOff>136525</xdr:colOff>
      <xdr:row>28</xdr:row>
      <xdr:rowOff>13153</xdr:rowOff>
    </xdr:to>
    <xdr:cxnSp macro="">
      <xdr:nvCxnSpPr>
        <xdr:cNvPr id="90" name="直線コネクタ 89">
          <a:extLst>
            <a:ext uri="{FF2B5EF4-FFF2-40B4-BE49-F238E27FC236}">
              <a16:creationId xmlns:a16="http://schemas.microsoft.com/office/drawing/2014/main" id="{8735430C-3F4F-4D9E-BBE4-05B2BAEB3A81}"/>
            </a:ext>
          </a:extLst>
        </xdr:cNvPr>
        <xdr:cNvCxnSpPr/>
      </xdr:nvCxnSpPr>
      <xdr:spPr>
        <a:xfrm>
          <a:off x="2527300" y="4782911"/>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72118</xdr:rowOff>
    </xdr:from>
    <xdr:to>
      <xdr:col>7</xdr:col>
      <xdr:colOff>187325</xdr:colOff>
      <xdr:row>28</xdr:row>
      <xdr:rowOff>2268</xdr:rowOff>
    </xdr:to>
    <xdr:sp macro="" textlink="">
      <xdr:nvSpPr>
        <xdr:cNvPr id="91" name="楕円 90">
          <a:extLst>
            <a:ext uri="{FF2B5EF4-FFF2-40B4-BE49-F238E27FC236}">
              <a16:creationId xmlns:a16="http://schemas.microsoft.com/office/drawing/2014/main" id="{D614BFF7-9275-419B-B108-D3FCD47306BE}"/>
            </a:ext>
          </a:extLst>
        </xdr:cNvPr>
        <xdr:cNvSpPr/>
      </xdr:nvSpPr>
      <xdr:spPr>
        <a:xfrm>
          <a:off x="1714500" y="470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122918</xdr:rowOff>
    </xdr:from>
    <xdr:to>
      <xdr:col>11</xdr:col>
      <xdr:colOff>136525</xdr:colOff>
      <xdr:row>27</xdr:row>
      <xdr:rowOff>153761</xdr:rowOff>
    </xdr:to>
    <xdr:cxnSp macro="">
      <xdr:nvCxnSpPr>
        <xdr:cNvPr id="92" name="直線コネクタ 91">
          <a:extLst>
            <a:ext uri="{FF2B5EF4-FFF2-40B4-BE49-F238E27FC236}">
              <a16:creationId xmlns:a16="http://schemas.microsoft.com/office/drawing/2014/main" id="{DCC18F0C-47D9-48CA-9979-3C123FEF4D0E}"/>
            </a:ext>
          </a:extLst>
        </xdr:cNvPr>
        <xdr:cNvCxnSpPr/>
      </xdr:nvCxnSpPr>
      <xdr:spPr>
        <a:xfrm>
          <a:off x="1765300" y="4752068"/>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933A9805-DBE7-43E3-AD41-D4317D25D0EE}"/>
            </a:ext>
          </a:extLst>
        </xdr:cNvPr>
        <xdr:cNvSpPr txBox="1"/>
      </xdr:nvSpPr>
      <xdr:spPr>
        <a:xfrm>
          <a:off x="3836044" y="50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AF45963B-8A3F-49C0-A65F-370C0C329071}"/>
            </a:ext>
          </a:extLst>
        </xdr:cNvPr>
        <xdr:cNvSpPr txBox="1"/>
      </xdr:nvSpPr>
      <xdr:spPr>
        <a:xfrm>
          <a:off x="3086744" y="504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EA10F5E6-0446-4407-BD25-6078A1A158CE}"/>
            </a:ext>
          </a:extLst>
        </xdr:cNvPr>
        <xdr:cNvSpPr txBox="1"/>
      </xdr:nvSpPr>
      <xdr:spPr>
        <a:xfrm>
          <a:off x="2324744" y="5003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163030</xdr:rowOff>
    </xdr:from>
    <xdr:ext cx="405111" cy="259045"/>
    <xdr:sp macro="" textlink="">
      <xdr:nvSpPr>
        <xdr:cNvPr id="96" name="n_4aveValue有形固定資産減価償却率">
          <a:extLst>
            <a:ext uri="{FF2B5EF4-FFF2-40B4-BE49-F238E27FC236}">
              <a16:creationId xmlns:a16="http://schemas.microsoft.com/office/drawing/2014/main" id="{FC9A196D-B990-41B5-B0E4-D029BFCE41AA}"/>
            </a:ext>
          </a:extLst>
        </xdr:cNvPr>
        <xdr:cNvSpPr txBox="1"/>
      </xdr:nvSpPr>
      <xdr:spPr>
        <a:xfrm>
          <a:off x="1562744" y="496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114408</xdr:rowOff>
    </xdr:from>
    <xdr:ext cx="405111" cy="259045"/>
    <xdr:sp macro="" textlink="">
      <xdr:nvSpPr>
        <xdr:cNvPr id="97" name="n_1mainValue有形固定資産減価償却率">
          <a:extLst>
            <a:ext uri="{FF2B5EF4-FFF2-40B4-BE49-F238E27FC236}">
              <a16:creationId xmlns:a16="http://schemas.microsoft.com/office/drawing/2014/main" id="{9C346A64-6AE5-49CC-8D36-3AB07610CEC0}"/>
            </a:ext>
          </a:extLst>
        </xdr:cNvPr>
        <xdr:cNvSpPr txBox="1"/>
      </xdr:nvSpPr>
      <xdr:spPr>
        <a:xfrm>
          <a:off x="3836044" y="4572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80480</xdr:rowOff>
    </xdr:from>
    <xdr:ext cx="405111" cy="259045"/>
    <xdr:sp macro="" textlink="">
      <xdr:nvSpPr>
        <xdr:cNvPr id="98" name="n_2mainValue有形固定資産減価償却率">
          <a:extLst>
            <a:ext uri="{FF2B5EF4-FFF2-40B4-BE49-F238E27FC236}">
              <a16:creationId xmlns:a16="http://schemas.microsoft.com/office/drawing/2014/main" id="{A654BBB6-6DB6-49DC-8283-074F65CF9041}"/>
            </a:ext>
          </a:extLst>
        </xdr:cNvPr>
        <xdr:cNvSpPr txBox="1"/>
      </xdr:nvSpPr>
      <xdr:spPr>
        <a:xfrm>
          <a:off x="3086744" y="4538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49638</xdr:rowOff>
    </xdr:from>
    <xdr:ext cx="405111" cy="259045"/>
    <xdr:sp macro="" textlink="">
      <xdr:nvSpPr>
        <xdr:cNvPr id="99" name="n_3mainValue有形固定資産減価償却率">
          <a:extLst>
            <a:ext uri="{FF2B5EF4-FFF2-40B4-BE49-F238E27FC236}">
              <a16:creationId xmlns:a16="http://schemas.microsoft.com/office/drawing/2014/main" id="{DD4EE387-014B-4861-B444-AB64E9745398}"/>
            </a:ext>
          </a:extLst>
        </xdr:cNvPr>
        <xdr:cNvSpPr txBox="1"/>
      </xdr:nvSpPr>
      <xdr:spPr>
        <a:xfrm>
          <a:off x="2324744" y="450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18795</xdr:rowOff>
    </xdr:from>
    <xdr:ext cx="405111" cy="259045"/>
    <xdr:sp macro="" textlink="">
      <xdr:nvSpPr>
        <xdr:cNvPr id="100" name="n_4mainValue有形固定資産減価償却率">
          <a:extLst>
            <a:ext uri="{FF2B5EF4-FFF2-40B4-BE49-F238E27FC236}">
              <a16:creationId xmlns:a16="http://schemas.microsoft.com/office/drawing/2014/main" id="{13B8573C-5105-4E4C-985E-E0A90C4A6A9A}"/>
            </a:ext>
          </a:extLst>
        </xdr:cNvPr>
        <xdr:cNvSpPr txBox="1"/>
      </xdr:nvSpPr>
      <xdr:spPr>
        <a:xfrm>
          <a:off x="1562744" y="4476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6EAB456-077C-4168-BFB8-6AA21852EB4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3A377D6-064E-4490-ABFB-D2C264CC485B}"/>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11020F5-790F-4D19-B4B4-B3337D4BEF9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BA8A698-52AE-4086-B799-C6B266A1E7D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65D5F72-BE9B-4959-8D1B-3463F27D144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A9C15BC-E8C6-499C-AE25-1D0253005921}"/>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30463DE-72DB-482B-8E98-AA7ADD6DB36D}"/>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82C19A5-CA30-4EAA-AD56-71D9C00AFF7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5CC1FE5-98FA-4ACD-9EF4-6738E611737D}"/>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BFD389B-4828-4245-96A7-FCF3748034B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961BB6D9-28AC-48E7-8132-BFF8DCB83886}"/>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DA8F51B9-9D12-4E9D-A516-0B5DE62063A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29C9573-4C7D-446E-B2C5-B24DADAB54B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一般会計において、起債</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償還が進み公営企業債等繰入見込額が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16,839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千円減少し、同様の理由で組合負担金が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79,126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過疎債を多く借入れ地方債の残高が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440,151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た影響が大きく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した。一方、</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人件費・物価高騰等による経常経費充当財源等が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201,861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千円増額したことなどにより分母は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87,043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千円減となったため、分子増・分母減となった結果、</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債務償還比率は昨年より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し、類似団体との差も昨年より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広がる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という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結果となっている。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5008D5D-6594-4D77-B2AC-DDD59FDC8B0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F730CC8-545B-4081-ADAB-37A9F08FE10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9732F14-6451-4D8F-83B9-0B1100134EC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5805FAE-8E35-42BB-B646-4EB049497BDE}"/>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69E3C11-46B4-4C98-A8AF-4420E3E0730B}"/>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9CD3CA31-5EBB-4AFD-91F9-7A4533AA9E2A}"/>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2D8C46FE-ED1E-4A19-BE06-CAF5209DB122}"/>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E9002BA-2A9C-4806-8618-690FFE5878A5}"/>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5F7B440C-E4A7-4154-AC0E-9484EA6BC0EF}"/>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133B9465-28D5-4E99-A25D-B9D597B540F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9B06BFB-B972-4649-941D-F33D69509919}"/>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B21650A-5A94-48DC-B742-91488AEFB906}"/>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E94B27E6-4063-4447-A90E-15D350039525}"/>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AE2A1E23-4C71-4D47-A883-7D3055A451FD}"/>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C8135244-9E01-4DC8-A278-2291AC81A327}"/>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EA76303-A37B-4B13-8511-C97947B2FC0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EFC0384F-BA63-488C-A156-9727150DF4B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1BA6160B-6459-4D69-8256-63449164C640}"/>
            </a:ext>
          </a:extLst>
        </xdr:cNvPr>
        <xdr:cNvCxnSpPr/>
      </xdr:nvCxnSpPr>
      <xdr:spPr>
        <a:xfrm flipV="1">
          <a:off x="14793595" y="448990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BDCA679D-2B4C-4B3A-9094-02A591DC988E}"/>
            </a:ext>
          </a:extLst>
        </xdr:cNvPr>
        <xdr:cNvSpPr txBox="1"/>
      </xdr:nvSpPr>
      <xdr:spPr>
        <a:xfrm>
          <a:off x="14846300" y="594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9EE56E7B-A6F4-4D21-A9AC-5A8AD9CB4980}"/>
            </a:ext>
          </a:extLst>
        </xdr:cNvPr>
        <xdr:cNvCxnSpPr/>
      </xdr:nvCxnSpPr>
      <xdr:spPr>
        <a:xfrm>
          <a:off x="14706600" y="593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C5F243C9-4FDE-4C60-9029-2C96AC10D9E5}"/>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1158E67E-0FDD-4B1C-B9A4-40F3DCF52495}"/>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AF6D2A81-533A-4B65-B3E7-23AEACE6787A}"/>
            </a:ext>
          </a:extLst>
        </xdr:cNvPr>
        <xdr:cNvSpPr txBox="1"/>
      </xdr:nvSpPr>
      <xdr:spPr>
        <a:xfrm>
          <a:off x="14846300" y="4812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8E354992-43E3-4EF8-8537-FD19D496EDD6}"/>
            </a:ext>
          </a:extLst>
        </xdr:cNvPr>
        <xdr:cNvSpPr/>
      </xdr:nvSpPr>
      <xdr:spPr>
        <a:xfrm>
          <a:off x="14744700" y="49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D6041DBB-FF3A-4514-9698-437A5AAD72D1}"/>
            </a:ext>
          </a:extLst>
        </xdr:cNvPr>
        <xdr:cNvSpPr/>
      </xdr:nvSpPr>
      <xdr:spPr>
        <a:xfrm>
          <a:off x="14033500" y="49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0DAE5413-B4D7-44BC-A668-D049D76125BD}"/>
            </a:ext>
          </a:extLst>
        </xdr:cNvPr>
        <xdr:cNvSpPr/>
      </xdr:nvSpPr>
      <xdr:spPr>
        <a:xfrm>
          <a:off x="13271500" y="495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ECF45476-85F6-4B1A-88C5-8BA595903672}"/>
            </a:ext>
          </a:extLst>
        </xdr:cNvPr>
        <xdr:cNvSpPr/>
      </xdr:nvSpPr>
      <xdr:spPr>
        <a:xfrm>
          <a:off x="12509500" y="493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1" name="フローチャート: 判断 140">
          <a:extLst>
            <a:ext uri="{FF2B5EF4-FFF2-40B4-BE49-F238E27FC236}">
              <a16:creationId xmlns:a16="http://schemas.microsoft.com/office/drawing/2014/main" id="{89C29482-80CD-4C93-B1C9-D52BE5F504A4}"/>
            </a:ext>
          </a:extLst>
        </xdr:cNvPr>
        <xdr:cNvSpPr/>
      </xdr:nvSpPr>
      <xdr:spPr>
        <a:xfrm>
          <a:off x="11747500" y="51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2EE8D1B-DA9C-4015-BE77-79D0245FE63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2A8F0C9-BF30-4E4A-9886-6A9F810BC34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0F62C1E-3BA1-47AD-AB9E-353736DEC68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D7F8EAF-72D1-4F83-BE5F-D404BC0229C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0E3E751-1F2A-4E39-8C80-3FA1B27F04E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48360</xdr:rowOff>
    </xdr:from>
    <xdr:to>
      <xdr:col>76</xdr:col>
      <xdr:colOff>73025</xdr:colOff>
      <xdr:row>31</xdr:row>
      <xdr:rowOff>149960</xdr:rowOff>
    </xdr:to>
    <xdr:sp macro="" textlink="">
      <xdr:nvSpPr>
        <xdr:cNvPr id="147" name="楕円 146">
          <a:extLst>
            <a:ext uri="{FF2B5EF4-FFF2-40B4-BE49-F238E27FC236}">
              <a16:creationId xmlns:a16="http://schemas.microsoft.com/office/drawing/2014/main" id="{23EE884C-5667-47E3-8899-8269D777CB11}"/>
            </a:ext>
          </a:extLst>
        </xdr:cNvPr>
        <xdr:cNvSpPr/>
      </xdr:nvSpPr>
      <xdr:spPr>
        <a:xfrm>
          <a:off x="14744700" y="53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26787</xdr:rowOff>
    </xdr:from>
    <xdr:ext cx="469744" cy="259045"/>
    <xdr:sp macro="" textlink="">
      <xdr:nvSpPr>
        <xdr:cNvPr id="148" name="債務償還比率該当値テキスト">
          <a:extLst>
            <a:ext uri="{FF2B5EF4-FFF2-40B4-BE49-F238E27FC236}">
              <a16:creationId xmlns:a16="http://schemas.microsoft.com/office/drawing/2014/main" id="{22532E38-584C-411E-9AA4-1C4AD80A2F69}"/>
            </a:ext>
          </a:extLst>
        </xdr:cNvPr>
        <xdr:cNvSpPr txBox="1"/>
      </xdr:nvSpPr>
      <xdr:spPr>
        <a:xfrm>
          <a:off x="14846300" y="5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106000</xdr:rowOff>
    </xdr:from>
    <xdr:to>
      <xdr:col>72</xdr:col>
      <xdr:colOff>123825</xdr:colOff>
      <xdr:row>31</xdr:row>
      <xdr:rowOff>36150</xdr:rowOff>
    </xdr:to>
    <xdr:sp macro="" textlink="">
      <xdr:nvSpPr>
        <xdr:cNvPr id="149" name="楕円 148">
          <a:extLst>
            <a:ext uri="{FF2B5EF4-FFF2-40B4-BE49-F238E27FC236}">
              <a16:creationId xmlns:a16="http://schemas.microsoft.com/office/drawing/2014/main" id="{DBA163A2-7152-4E95-B0FD-9B04CEEF6584}"/>
            </a:ext>
          </a:extLst>
        </xdr:cNvPr>
        <xdr:cNvSpPr/>
      </xdr:nvSpPr>
      <xdr:spPr>
        <a:xfrm>
          <a:off x="14033500" y="52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156800</xdr:rowOff>
    </xdr:from>
    <xdr:to>
      <xdr:col>76</xdr:col>
      <xdr:colOff>22225</xdr:colOff>
      <xdr:row>31</xdr:row>
      <xdr:rowOff>99160</xdr:rowOff>
    </xdr:to>
    <xdr:cxnSp macro="">
      <xdr:nvCxnSpPr>
        <xdr:cNvPr id="150" name="直線コネクタ 149">
          <a:extLst>
            <a:ext uri="{FF2B5EF4-FFF2-40B4-BE49-F238E27FC236}">
              <a16:creationId xmlns:a16="http://schemas.microsoft.com/office/drawing/2014/main" id="{5F1DAF66-8498-44CB-A5AF-1CA0ACD0CEFC}"/>
            </a:ext>
          </a:extLst>
        </xdr:cNvPr>
        <xdr:cNvCxnSpPr/>
      </xdr:nvCxnSpPr>
      <xdr:spPr>
        <a:xfrm>
          <a:off x="14084300" y="5300300"/>
          <a:ext cx="711200" cy="11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126202</xdr:rowOff>
    </xdr:from>
    <xdr:to>
      <xdr:col>68</xdr:col>
      <xdr:colOff>123825</xdr:colOff>
      <xdr:row>31</xdr:row>
      <xdr:rowOff>56352</xdr:rowOff>
    </xdr:to>
    <xdr:sp macro="" textlink="">
      <xdr:nvSpPr>
        <xdr:cNvPr id="151" name="楕円 150">
          <a:extLst>
            <a:ext uri="{FF2B5EF4-FFF2-40B4-BE49-F238E27FC236}">
              <a16:creationId xmlns:a16="http://schemas.microsoft.com/office/drawing/2014/main" id="{4B96AAE9-29AB-406B-A924-59FB624C9B39}"/>
            </a:ext>
          </a:extLst>
        </xdr:cNvPr>
        <xdr:cNvSpPr/>
      </xdr:nvSpPr>
      <xdr:spPr>
        <a:xfrm>
          <a:off x="13271500" y="526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156800</xdr:rowOff>
    </xdr:from>
    <xdr:to>
      <xdr:col>72</xdr:col>
      <xdr:colOff>73025</xdr:colOff>
      <xdr:row>31</xdr:row>
      <xdr:rowOff>5552</xdr:rowOff>
    </xdr:to>
    <xdr:cxnSp macro="">
      <xdr:nvCxnSpPr>
        <xdr:cNvPr id="152" name="直線コネクタ 151">
          <a:extLst>
            <a:ext uri="{FF2B5EF4-FFF2-40B4-BE49-F238E27FC236}">
              <a16:creationId xmlns:a16="http://schemas.microsoft.com/office/drawing/2014/main" id="{1151E1D6-F5C1-4F31-8E68-0A272B5CAE21}"/>
            </a:ext>
          </a:extLst>
        </xdr:cNvPr>
        <xdr:cNvCxnSpPr/>
      </xdr:nvCxnSpPr>
      <xdr:spPr>
        <a:xfrm flipV="1">
          <a:off x="13322300" y="5300300"/>
          <a:ext cx="762000" cy="2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171196</xdr:rowOff>
    </xdr:from>
    <xdr:to>
      <xdr:col>64</xdr:col>
      <xdr:colOff>123825</xdr:colOff>
      <xdr:row>30</xdr:row>
      <xdr:rowOff>101346</xdr:rowOff>
    </xdr:to>
    <xdr:sp macro="" textlink="">
      <xdr:nvSpPr>
        <xdr:cNvPr id="153" name="楕円 152">
          <a:extLst>
            <a:ext uri="{FF2B5EF4-FFF2-40B4-BE49-F238E27FC236}">
              <a16:creationId xmlns:a16="http://schemas.microsoft.com/office/drawing/2014/main" id="{8F23AEE9-24FA-4F03-AC09-ACCDAA463B5A}"/>
            </a:ext>
          </a:extLst>
        </xdr:cNvPr>
        <xdr:cNvSpPr/>
      </xdr:nvSpPr>
      <xdr:spPr>
        <a:xfrm>
          <a:off x="12509500" y="514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50546</xdr:rowOff>
    </xdr:from>
    <xdr:to>
      <xdr:col>68</xdr:col>
      <xdr:colOff>73025</xdr:colOff>
      <xdr:row>31</xdr:row>
      <xdr:rowOff>5552</xdr:rowOff>
    </xdr:to>
    <xdr:cxnSp macro="">
      <xdr:nvCxnSpPr>
        <xdr:cNvPr id="154" name="直線コネクタ 153">
          <a:extLst>
            <a:ext uri="{FF2B5EF4-FFF2-40B4-BE49-F238E27FC236}">
              <a16:creationId xmlns:a16="http://schemas.microsoft.com/office/drawing/2014/main" id="{5B9BF607-0229-494F-A6FD-4A7355B61F9B}"/>
            </a:ext>
          </a:extLst>
        </xdr:cNvPr>
        <xdr:cNvCxnSpPr/>
      </xdr:nvCxnSpPr>
      <xdr:spPr>
        <a:xfrm>
          <a:off x="12560300" y="5194046"/>
          <a:ext cx="762000" cy="12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166143</xdr:rowOff>
    </xdr:from>
    <xdr:to>
      <xdr:col>60</xdr:col>
      <xdr:colOff>123825</xdr:colOff>
      <xdr:row>31</xdr:row>
      <xdr:rowOff>96293</xdr:rowOff>
    </xdr:to>
    <xdr:sp macro="" textlink="">
      <xdr:nvSpPr>
        <xdr:cNvPr id="155" name="楕円 154">
          <a:extLst>
            <a:ext uri="{FF2B5EF4-FFF2-40B4-BE49-F238E27FC236}">
              <a16:creationId xmlns:a16="http://schemas.microsoft.com/office/drawing/2014/main" id="{B636ADF5-398D-4524-9A45-17F8ABBC12DC}"/>
            </a:ext>
          </a:extLst>
        </xdr:cNvPr>
        <xdr:cNvSpPr/>
      </xdr:nvSpPr>
      <xdr:spPr>
        <a:xfrm>
          <a:off x="11747500" y="530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50546</xdr:rowOff>
    </xdr:from>
    <xdr:to>
      <xdr:col>64</xdr:col>
      <xdr:colOff>73025</xdr:colOff>
      <xdr:row>31</xdr:row>
      <xdr:rowOff>45493</xdr:rowOff>
    </xdr:to>
    <xdr:cxnSp macro="">
      <xdr:nvCxnSpPr>
        <xdr:cNvPr id="156" name="直線コネクタ 155">
          <a:extLst>
            <a:ext uri="{FF2B5EF4-FFF2-40B4-BE49-F238E27FC236}">
              <a16:creationId xmlns:a16="http://schemas.microsoft.com/office/drawing/2014/main" id="{718F096C-23A4-48CF-BB22-706B82976323}"/>
            </a:ext>
          </a:extLst>
        </xdr:cNvPr>
        <xdr:cNvCxnSpPr/>
      </xdr:nvCxnSpPr>
      <xdr:spPr>
        <a:xfrm flipV="1">
          <a:off x="11798300" y="5194046"/>
          <a:ext cx="762000" cy="16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A120AB3D-98A9-4F76-84A4-CA6B37FC621E}"/>
            </a:ext>
          </a:extLst>
        </xdr:cNvPr>
        <xdr:cNvSpPr txBox="1"/>
      </xdr:nvSpPr>
      <xdr:spPr>
        <a:xfrm>
          <a:off x="13836727" y="47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3214E5EE-E35F-4CA8-B34F-61B9A2DE683F}"/>
            </a:ext>
          </a:extLst>
        </xdr:cNvPr>
        <xdr:cNvSpPr txBox="1"/>
      </xdr:nvSpPr>
      <xdr:spPr>
        <a:xfrm>
          <a:off x="13087427" y="473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CBA9E836-A406-4230-B153-4D67444FF454}"/>
            </a:ext>
          </a:extLst>
        </xdr:cNvPr>
        <xdr:cNvSpPr txBox="1"/>
      </xdr:nvSpPr>
      <xdr:spPr>
        <a:xfrm>
          <a:off x="12325427" y="471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0" name="n_4aveValue債務償還比率">
          <a:extLst>
            <a:ext uri="{FF2B5EF4-FFF2-40B4-BE49-F238E27FC236}">
              <a16:creationId xmlns:a16="http://schemas.microsoft.com/office/drawing/2014/main" id="{C35D5C99-3F39-4F80-A1FF-2F0035C37DCE}"/>
            </a:ext>
          </a:extLst>
        </xdr:cNvPr>
        <xdr:cNvSpPr txBox="1"/>
      </xdr:nvSpPr>
      <xdr:spPr>
        <a:xfrm>
          <a:off x="11563427" y="488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27277</xdr:rowOff>
    </xdr:from>
    <xdr:ext cx="469744" cy="259045"/>
    <xdr:sp macro="" textlink="">
      <xdr:nvSpPr>
        <xdr:cNvPr id="161" name="n_1mainValue債務償還比率">
          <a:extLst>
            <a:ext uri="{FF2B5EF4-FFF2-40B4-BE49-F238E27FC236}">
              <a16:creationId xmlns:a16="http://schemas.microsoft.com/office/drawing/2014/main" id="{A0DCF228-036A-4967-B755-21D4E42D05A0}"/>
            </a:ext>
          </a:extLst>
        </xdr:cNvPr>
        <xdr:cNvSpPr txBox="1"/>
      </xdr:nvSpPr>
      <xdr:spPr>
        <a:xfrm>
          <a:off x="13836727" y="534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47479</xdr:rowOff>
    </xdr:from>
    <xdr:ext cx="469744" cy="259045"/>
    <xdr:sp macro="" textlink="">
      <xdr:nvSpPr>
        <xdr:cNvPr id="162" name="n_2mainValue債務償還比率">
          <a:extLst>
            <a:ext uri="{FF2B5EF4-FFF2-40B4-BE49-F238E27FC236}">
              <a16:creationId xmlns:a16="http://schemas.microsoft.com/office/drawing/2014/main" id="{E9E65893-898F-4FB6-81C7-8067B3BDBD7D}"/>
            </a:ext>
          </a:extLst>
        </xdr:cNvPr>
        <xdr:cNvSpPr txBox="1"/>
      </xdr:nvSpPr>
      <xdr:spPr>
        <a:xfrm>
          <a:off x="13087427" y="536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92473</xdr:rowOff>
    </xdr:from>
    <xdr:ext cx="469744" cy="259045"/>
    <xdr:sp macro="" textlink="">
      <xdr:nvSpPr>
        <xdr:cNvPr id="163" name="n_3mainValue債務償還比率">
          <a:extLst>
            <a:ext uri="{FF2B5EF4-FFF2-40B4-BE49-F238E27FC236}">
              <a16:creationId xmlns:a16="http://schemas.microsoft.com/office/drawing/2014/main" id="{C9BFB3F4-7E4D-4E44-A9D8-A7712F5FD4EA}"/>
            </a:ext>
          </a:extLst>
        </xdr:cNvPr>
        <xdr:cNvSpPr txBox="1"/>
      </xdr:nvSpPr>
      <xdr:spPr>
        <a:xfrm>
          <a:off x="12325427" y="523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87420</xdr:rowOff>
    </xdr:from>
    <xdr:ext cx="469744" cy="259045"/>
    <xdr:sp macro="" textlink="">
      <xdr:nvSpPr>
        <xdr:cNvPr id="164" name="n_4mainValue債務償還比率">
          <a:extLst>
            <a:ext uri="{FF2B5EF4-FFF2-40B4-BE49-F238E27FC236}">
              <a16:creationId xmlns:a16="http://schemas.microsoft.com/office/drawing/2014/main" id="{45CF9EBC-50D9-4DF0-8699-C0D9E1AC0DF3}"/>
            </a:ext>
          </a:extLst>
        </xdr:cNvPr>
        <xdr:cNvSpPr txBox="1"/>
      </xdr:nvSpPr>
      <xdr:spPr>
        <a:xfrm>
          <a:off x="11563427" y="540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C79D762-2C65-47BB-B928-C2266134A2D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226CCA6-F863-4B05-8531-C530B1699BF2}"/>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CA98678-C96B-478A-9FDC-21373E6ACF8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A2DC49B5-A860-424B-A83B-B12E87BBF4A6}"/>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6D09861-64BB-46C2-BC8F-CA641C444A4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60757AC4-E04B-4475-B530-65B4F10748A1}"/>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0F02CC-9752-4934-BF47-D513559C5FF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B20064-BED3-4247-BF25-47CD62E69C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933402-46C8-478D-857D-A575F76AEAE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075C86-3D14-4EB9-BFB1-4E20D2E4010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6B60EA-0B09-411A-A032-A1180DD8A97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F7CC8C-D072-46DA-A86C-7B5198431B6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5955A3-DA8F-433A-A73A-87747BE9CEA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D82D3A-58DA-4F55-BD16-692F5F91C8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49CC56-20F2-4813-83EA-73171CC234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A795CA-2623-4504-A801-3A470804A08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CBE221-F6BA-4E9B-A3E7-455A69652C8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1205D6-B92A-468E-A936-483709AC61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1EEC78-85A8-4607-9B1E-02E15CFFDC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D7C270-23B4-4509-9DA0-BB49165B2C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A4B7D1-1FE2-4317-A9A2-390DF66B728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0C06449-89C9-47A3-B7C8-D61C503DE69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425E051-3D30-4252-8CAE-11395B3EFF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2F64B7-4799-40A0-BA42-396B62E50D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BA65BD-76FD-4B7A-A185-BD6BF2357DB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6E5D9B-87F2-4AC6-88BA-AF7225B2FB9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911849-5B97-44F6-89BC-F12FD47574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1403AA-226D-44EF-8620-AB7762C21F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82489F-E670-4CD3-A9BF-B925EE7D0B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DB1F6B-0C12-4D24-87E1-09AB35D520E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31E15F-6898-40B2-A943-00749CCA3A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90007A-F83B-4A54-811B-BC7BF57BC30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0111CF-C698-4899-8A62-D1F116C0D90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28D57B-5C8C-4ED2-835A-2B5BDD512A6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30AB5E-4F09-42D8-BBC6-2B8E2111A21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689D56-5904-47FA-BA60-4A63A0CA712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27E948-0828-48BD-BE90-E9CA6B8A7C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810EC0-29F2-4B3C-92EE-043D17BF47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49FA35-CBCC-481B-9474-8382042207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920E71-5B37-4882-888F-B2C12CF1A2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9CDAD6-9E45-4D56-BB65-8E20C5EDAC5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F73B7C-FAC9-48B4-848A-4AE76DD1D6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4DD3A95-C889-4D75-846E-9AE32C84DF9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8049A0-5FE0-4D49-B247-1ED854F928B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5B9C80-A096-4DC6-BD22-CC7D7A4EEE3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FDB495-E64E-4DB3-94EB-25BFC71211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B19B1F-4180-43A3-97BB-AD0A0853D50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830EE1-863F-4B33-95F4-B4E60147967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4BB86A6-9B48-4157-89C2-83183BB12B5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AA63061-7D45-496E-ADD3-6AAAD874E9A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DD84CB0-B547-4B27-B4B0-DE8DAE0DB99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A0C9FA3-8E1D-406F-8189-6A4AEE3C8EC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AB9F6FE-07E1-4425-8BA6-B3A5A530C9F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5F0ED91-389B-4397-8F96-92B9799332D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1E7E4DF-8790-4C0E-AA3E-B768B7094D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159039-A82F-4747-BDB7-ACDD51CCD8B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F9117FB-5F39-4D54-AA0E-7D1C76F626C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D751006-ED31-4288-91A2-AFFD076E7F8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A24D809-C98E-4F69-9D07-C0D6F33E86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0A8C00F-2FB2-4C47-8B38-29DE6CAAE5A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DE7DF03-055E-4718-9B19-42ED685DA13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F942507-777E-476C-9CC9-F01CC1A21B2C}"/>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A5A0C8C-37D0-4B5D-B01C-0EAB5CB8268F}"/>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E2BFF4F-3366-430B-97C7-4273CB6658AF}"/>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86153433-FA4C-4458-A29D-D343B5C8DED1}"/>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D9422ECB-42C4-4911-928C-6A7792EFA3EF}"/>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F233956B-6D00-40B9-9987-139EE2CF5833}"/>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CFDC6B79-E6DC-467A-9D12-380B1D454F5D}"/>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DF0E05F7-09DC-4A57-B747-35F2B8FC40B7}"/>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5E9D58EB-BA7B-4239-8DA7-CAD0C3FD6838}"/>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901CCFDA-E629-4B91-85B2-F411F603990B}"/>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38043814-5420-4951-B0C7-AEB27F5C5354}"/>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A964BD7-3452-4674-A0D4-42483C68D1A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5A48E0-7CC8-4AD7-BA64-2567ED8012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10C9B7-62A5-4522-A770-A6EB4BD1861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B719AEE-FF0E-4CA8-B1FD-90C2E8511DC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4F9F7F-8436-4736-8A97-28527DEE92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73" name="楕円 72">
          <a:extLst>
            <a:ext uri="{FF2B5EF4-FFF2-40B4-BE49-F238E27FC236}">
              <a16:creationId xmlns:a16="http://schemas.microsoft.com/office/drawing/2014/main" id="{C8CFF7E4-4FD3-4405-81C8-E6983F48523F}"/>
            </a:ext>
          </a:extLst>
        </xdr:cNvPr>
        <xdr:cNvSpPr/>
      </xdr:nvSpPr>
      <xdr:spPr>
        <a:xfrm>
          <a:off x="45847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471A7699-2881-4447-8B8E-85F97E680FF3}"/>
            </a:ext>
          </a:extLst>
        </xdr:cNvPr>
        <xdr:cNvSpPr txBox="1"/>
      </xdr:nvSpPr>
      <xdr:spPr>
        <a:xfrm>
          <a:off x="4673600"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93980</xdr:rowOff>
    </xdr:from>
    <xdr:to>
      <xdr:col>20</xdr:col>
      <xdr:colOff>38100</xdr:colOff>
      <xdr:row>38</xdr:row>
      <xdr:rowOff>24130</xdr:rowOff>
    </xdr:to>
    <xdr:sp macro="" textlink="">
      <xdr:nvSpPr>
        <xdr:cNvPr id="75" name="楕円 74">
          <a:extLst>
            <a:ext uri="{FF2B5EF4-FFF2-40B4-BE49-F238E27FC236}">
              <a16:creationId xmlns:a16="http://schemas.microsoft.com/office/drawing/2014/main" id="{5559F898-02C6-48F6-8845-4B1D8ED638C3}"/>
            </a:ext>
          </a:extLst>
        </xdr:cNvPr>
        <xdr:cNvSpPr/>
      </xdr:nvSpPr>
      <xdr:spPr>
        <a:xfrm>
          <a:off x="3746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142875</xdr:rowOff>
    </xdr:from>
    <xdr:to>
      <xdr:col>24</xdr:col>
      <xdr:colOff>63500</xdr:colOff>
      <xdr:row>37</xdr:row>
      <xdr:rowOff>144780</xdr:rowOff>
    </xdr:to>
    <xdr:cxnSp macro="">
      <xdr:nvCxnSpPr>
        <xdr:cNvPr id="76" name="直線コネクタ 75">
          <a:extLst>
            <a:ext uri="{FF2B5EF4-FFF2-40B4-BE49-F238E27FC236}">
              <a16:creationId xmlns:a16="http://schemas.microsoft.com/office/drawing/2014/main" id="{0DA96605-FEAD-4167-89A5-B02F4E8D4D86}"/>
            </a:ext>
          </a:extLst>
        </xdr:cNvPr>
        <xdr:cNvCxnSpPr/>
      </xdr:nvCxnSpPr>
      <xdr:spPr>
        <a:xfrm flipV="1">
          <a:off x="3797300" y="64865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69215</xdr:rowOff>
    </xdr:from>
    <xdr:to>
      <xdr:col>15</xdr:col>
      <xdr:colOff>101600</xdr:colOff>
      <xdr:row>37</xdr:row>
      <xdr:rowOff>170815</xdr:rowOff>
    </xdr:to>
    <xdr:sp macro="" textlink="">
      <xdr:nvSpPr>
        <xdr:cNvPr id="77" name="楕円 76">
          <a:extLst>
            <a:ext uri="{FF2B5EF4-FFF2-40B4-BE49-F238E27FC236}">
              <a16:creationId xmlns:a16="http://schemas.microsoft.com/office/drawing/2014/main" id="{F6A2B808-E594-420F-AB86-639B979A5F2F}"/>
            </a:ext>
          </a:extLst>
        </xdr:cNvPr>
        <xdr:cNvSpPr/>
      </xdr:nvSpPr>
      <xdr:spPr>
        <a:xfrm>
          <a:off x="2857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120015</xdr:rowOff>
    </xdr:from>
    <xdr:to>
      <xdr:col>19</xdr:col>
      <xdr:colOff>177800</xdr:colOff>
      <xdr:row>37</xdr:row>
      <xdr:rowOff>144780</xdr:rowOff>
    </xdr:to>
    <xdr:cxnSp macro="">
      <xdr:nvCxnSpPr>
        <xdr:cNvPr id="78" name="直線コネクタ 77">
          <a:extLst>
            <a:ext uri="{FF2B5EF4-FFF2-40B4-BE49-F238E27FC236}">
              <a16:creationId xmlns:a16="http://schemas.microsoft.com/office/drawing/2014/main" id="{AEFA3724-38E8-4931-AA8E-B35EEC7A4834}"/>
            </a:ext>
          </a:extLst>
        </xdr:cNvPr>
        <xdr:cNvCxnSpPr/>
      </xdr:nvCxnSpPr>
      <xdr:spPr>
        <a:xfrm>
          <a:off x="2908300" y="64636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901858DA-D0D0-4789-A2D5-382EE92C3534}"/>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120015</xdr:rowOff>
    </xdr:to>
    <xdr:cxnSp macro="">
      <xdr:nvCxnSpPr>
        <xdr:cNvPr id="80" name="直線コネクタ 79">
          <a:extLst>
            <a:ext uri="{FF2B5EF4-FFF2-40B4-BE49-F238E27FC236}">
              <a16:creationId xmlns:a16="http://schemas.microsoft.com/office/drawing/2014/main" id="{A709EB78-096A-4438-8798-18C239B85858}"/>
            </a:ext>
          </a:extLst>
        </xdr:cNvPr>
        <xdr:cNvCxnSpPr/>
      </xdr:nvCxnSpPr>
      <xdr:spPr>
        <a:xfrm>
          <a:off x="2019300" y="64427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21590</xdr:rowOff>
    </xdr:from>
    <xdr:to>
      <xdr:col>6</xdr:col>
      <xdr:colOff>38100</xdr:colOff>
      <xdr:row>37</xdr:row>
      <xdr:rowOff>123190</xdr:rowOff>
    </xdr:to>
    <xdr:sp macro="" textlink="">
      <xdr:nvSpPr>
        <xdr:cNvPr id="81" name="楕円 80">
          <a:extLst>
            <a:ext uri="{FF2B5EF4-FFF2-40B4-BE49-F238E27FC236}">
              <a16:creationId xmlns:a16="http://schemas.microsoft.com/office/drawing/2014/main" id="{B6A33EBD-72A9-4F9D-A385-2382FA47B894}"/>
            </a:ext>
          </a:extLst>
        </xdr:cNvPr>
        <xdr:cNvSpPr/>
      </xdr:nvSpPr>
      <xdr:spPr>
        <a:xfrm>
          <a:off x="1079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72390</xdr:rowOff>
    </xdr:from>
    <xdr:to>
      <xdr:col>10</xdr:col>
      <xdr:colOff>114300</xdr:colOff>
      <xdr:row>37</xdr:row>
      <xdr:rowOff>99060</xdr:rowOff>
    </xdr:to>
    <xdr:cxnSp macro="">
      <xdr:nvCxnSpPr>
        <xdr:cNvPr id="82" name="直線コネクタ 81">
          <a:extLst>
            <a:ext uri="{FF2B5EF4-FFF2-40B4-BE49-F238E27FC236}">
              <a16:creationId xmlns:a16="http://schemas.microsoft.com/office/drawing/2014/main" id="{EA46D77E-C55B-4391-9D3D-9C22EA35E18B}"/>
            </a:ext>
          </a:extLst>
        </xdr:cNvPr>
        <xdr:cNvCxnSpPr/>
      </xdr:nvCxnSpPr>
      <xdr:spPr>
        <a:xfrm>
          <a:off x="1130300" y="64160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BB43480A-C804-40D6-9519-2B4CDEF7E42F}"/>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99436EDD-AB52-4E64-AB68-598BA1CCC852}"/>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68DE022F-0465-4764-8980-A67AB96CDD02}"/>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D27213EA-303D-4BE6-8CB9-3510AC88F02B}"/>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40657</xdr:rowOff>
    </xdr:from>
    <xdr:ext cx="405111" cy="259045"/>
    <xdr:sp macro="" textlink="">
      <xdr:nvSpPr>
        <xdr:cNvPr id="87" name="n_1mainValue【道路】&#10;有形固定資産減価償却率">
          <a:extLst>
            <a:ext uri="{FF2B5EF4-FFF2-40B4-BE49-F238E27FC236}">
              <a16:creationId xmlns:a16="http://schemas.microsoft.com/office/drawing/2014/main" id="{15D55F5F-8226-410A-BC1A-47DBD635F29B}"/>
            </a:ext>
          </a:extLst>
        </xdr:cNvPr>
        <xdr:cNvSpPr txBox="1"/>
      </xdr:nvSpPr>
      <xdr:spPr>
        <a:xfrm>
          <a:off x="35820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15892</xdr:rowOff>
    </xdr:from>
    <xdr:ext cx="405111" cy="259045"/>
    <xdr:sp macro="" textlink="">
      <xdr:nvSpPr>
        <xdr:cNvPr id="88" name="n_2mainValue【道路】&#10;有形固定資産減価償却率">
          <a:extLst>
            <a:ext uri="{FF2B5EF4-FFF2-40B4-BE49-F238E27FC236}">
              <a16:creationId xmlns:a16="http://schemas.microsoft.com/office/drawing/2014/main" id="{E973C94D-5E44-4220-B059-94F000079E9C}"/>
            </a:ext>
          </a:extLst>
        </xdr:cNvPr>
        <xdr:cNvSpPr txBox="1"/>
      </xdr:nvSpPr>
      <xdr:spPr>
        <a:xfrm>
          <a:off x="27057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9572D9E2-774E-4B65-876F-BEE9C0572CC4}"/>
            </a:ext>
          </a:extLst>
        </xdr:cNvPr>
        <xdr:cNvSpPr txBox="1"/>
      </xdr:nvSpPr>
      <xdr:spPr>
        <a:xfrm>
          <a:off x="1816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139717</xdr:rowOff>
    </xdr:from>
    <xdr:ext cx="405111" cy="259045"/>
    <xdr:sp macro="" textlink="">
      <xdr:nvSpPr>
        <xdr:cNvPr id="90" name="n_4mainValue【道路】&#10;有形固定資産減価償却率">
          <a:extLst>
            <a:ext uri="{FF2B5EF4-FFF2-40B4-BE49-F238E27FC236}">
              <a16:creationId xmlns:a16="http://schemas.microsoft.com/office/drawing/2014/main" id="{DA32819F-A928-4B8A-8F4E-8E83F3EC2D2A}"/>
            </a:ext>
          </a:extLst>
        </xdr:cNvPr>
        <xdr:cNvSpPr txBox="1"/>
      </xdr:nvSpPr>
      <xdr:spPr>
        <a:xfrm>
          <a:off x="927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CC5A499-C81E-496E-9E36-54A91642964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DF7B127-9457-4694-96BA-EB0BB7AB496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9EAA667-BDCE-4BC3-88EA-56511817C57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0601EE8-445E-4F2A-A446-7CA181F1648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322F365-9A32-4C3E-A8A8-11132B3F3F1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C121FF-72E8-4B27-AAC8-91191B0D0A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7E429C-BE41-429C-8045-366726C6B3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61168CC-B4E0-465A-81A5-E18055C048A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94A24AC-1D46-43A8-ACAF-682E82440A8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EBEFA1E-9E3C-4CF6-85CE-E5CA962AB5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B86C14-C8BC-4FEE-ACA1-C4C4693E583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16427D0-8C19-4584-9C8C-965B37189B9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EA262B0-B8A5-4776-BD26-3626ABAE131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396D085-0EB8-4F82-A288-2E893FB55DBB}"/>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133D72F-7FFB-45EE-A93A-0EC4E3380B0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5589F820-B827-4E17-A346-E780842E9E5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5E956BA-31E0-4257-ACF3-3BFF9D4DF8E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552700FD-79DB-48F3-952F-5617868889DC}"/>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A11F3EC-C902-44C7-8F07-86A59437797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D45789A4-5719-41D1-8E72-B3FB632A770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998703E-4BCE-424F-979C-38EBADBBDF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31FA80AF-B69A-4221-ADA5-BD2457F8A30C}"/>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3C842B2-DA38-4B83-A37B-AF9BA88F241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7EBDDCBB-2C79-4C69-A3D4-B051380785DB}"/>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4291C8A2-2F5C-4F73-A90E-AC0176CABB05}"/>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503BD140-71C0-42A5-9D5A-382C69F936C9}"/>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53E55308-6930-46E8-ABA3-3FEBB9958092}"/>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80655D7-0D18-42F7-AFD3-60EFD47958C7}"/>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7E742E0-0743-4FF7-86C3-7BAB67DBC1CE}"/>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382E31F7-8EB9-402D-B652-5832CEB618FC}"/>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D95D7136-9519-41D8-AAE6-789D883805D8}"/>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1AE0C95F-D9C2-43E7-95C4-99000961BDB4}"/>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9AA75CE-33EB-4CAC-8701-08E9AE76C7EE}"/>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115654</xdr:rowOff>
    </xdr:from>
    <xdr:to>
      <xdr:col>36</xdr:col>
      <xdr:colOff>165100</xdr:colOff>
      <xdr:row>42</xdr:row>
      <xdr:rowOff>45804</xdr:rowOff>
    </xdr:to>
    <xdr:sp macro="" textlink="">
      <xdr:nvSpPr>
        <xdr:cNvPr id="124" name="フローチャート: 判断 123">
          <a:extLst>
            <a:ext uri="{FF2B5EF4-FFF2-40B4-BE49-F238E27FC236}">
              <a16:creationId xmlns:a16="http://schemas.microsoft.com/office/drawing/2014/main" id="{66A70EE1-DFA0-4A76-8AD6-6FC12B5B008B}"/>
            </a:ext>
          </a:extLst>
        </xdr:cNvPr>
        <xdr:cNvSpPr/>
      </xdr:nvSpPr>
      <xdr:spPr>
        <a:xfrm>
          <a:off x="6921500" y="714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8C62BC-BEFD-45E9-A762-7FA45EA21F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444302E-E3BE-400B-B054-D045394514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2AE09E-97E9-4318-94CD-5C4C4AF952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DDB1F6-136A-4EEE-80DF-49FDE40B0F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F3C2886-63F7-4B8B-BEDF-63FB9E56D1D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113735</xdr:rowOff>
    </xdr:from>
    <xdr:to>
      <xdr:col>55</xdr:col>
      <xdr:colOff>50800</xdr:colOff>
      <xdr:row>42</xdr:row>
      <xdr:rowOff>43885</xdr:rowOff>
    </xdr:to>
    <xdr:sp macro="" textlink="">
      <xdr:nvSpPr>
        <xdr:cNvPr id="130" name="楕円 129">
          <a:extLst>
            <a:ext uri="{FF2B5EF4-FFF2-40B4-BE49-F238E27FC236}">
              <a16:creationId xmlns:a16="http://schemas.microsoft.com/office/drawing/2014/main" id="{4A06A005-1266-4BEA-8F59-992EB7CB81E6}"/>
            </a:ext>
          </a:extLst>
        </xdr:cNvPr>
        <xdr:cNvSpPr/>
      </xdr:nvSpPr>
      <xdr:spPr>
        <a:xfrm>
          <a:off x="10426700" y="714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28662</xdr:rowOff>
    </xdr:from>
    <xdr:ext cx="534377" cy="259045"/>
    <xdr:sp macro="" textlink="">
      <xdr:nvSpPr>
        <xdr:cNvPr id="131" name="【道路】&#10;一人当たり延長該当値テキスト">
          <a:extLst>
            <a:ext uri="{FF2B5EF4-FFF2-40B4-BE49-F238E27FC236}">
              <a16:creationId xmlns:a16="http://schemas.microsoft.com/office/drawing/2014/main" id="{BB3CA21F-1F65-41A3-BF9A-EBE3131C8D73}"/>
            </a:ext>
          </a:extLst>
        </xdr:cNvPr>
        <xdr:cNvSpPr txBox="1"/>
      </xdr:nvSpPr>
      <xdr:spPr>
        <a:xfrm>
          <a:off x="10515600" y="705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114365</xdr:rowOff>
    </xdr:from>
    <xdr:to>
      <xdr:col>50</xdr:col>
      <xdr:colOff>165100</xdr:colOff>
      <xdr:row>42</xdr:row>
      <xdr:rowOff>44515</xdr:rowOff>
    </xdr:to>
    <xdr:sp macro="" textlink="">
      <xdr:nvSpPr>
        <xdr:cNvPr id="132" name="楕円 131">
          <a:extLst>
            <a:ext uri="{FF2B5EF4-FFF2-40B4-BE49-F238E27FC236}">
              <a16:creationId xmlns:a16="http://schemas.microsoft.com/office/drawing/2014/main" id="{19040118-89E2-46CF-9769-9B39EB1E5E72}"/>
            </a:ext>
          </a:extLst>
        </xdr:cNvPr>
        <xdr:cNvSpPr/>
      </xdr:nvSpPr>
      <xdr:spPr>
        <a:xfrm>
          <a:off x="9588500" y="714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164535</xdr:rowOff>
    </xdr:from>
    <xdr:to>
      <xdr:col>55</xdr:col>
      <xdr:colOff>0</xdr:colOff>
      <xdr:row>41</xdr:row>
      <xdr:rowOff>165165</xdr:rowOff>
    </xdr:to>
    <xdr:cxnSp macro="">
      <xdr:nvCxnSpPr>
        <xdr:cNvPr id="133" name="直線コネクタ 132">
          <a:extLst>
            <a:ext uri="{FF2B5EF4-FFF2-40B4-BE49-F238E27FC236}">
              <a16:creationId xmlns:a16="http://schemas.microsoft.com/office/drawing/2014/main" id="{844D6C3D-3129-44C1-96C2-5273C3B0ED09}"/>
            </a:ext>
          </a:extLst>
        </xdr:cNvPr>
        <xdr:cNvCxnSpPr/>
      </xdr:nvCxnSpPr>
      <xdr:spPr>
        <a:xfrm flipV="1">
          <a:off x="9639300" y="7193985"/>
          <a:ext cx="8382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114973</xdr:rowOff>
    </xdr:from>
    <xdr:to>
      <xdr:col>46</xdr:col>
      <xdr:colOff>38100</xdr:colOff>
      <xdr:row>42</xdr:row>
      <xdr:rowOff>45123</xdr:rowOff>
    </xdr:to>
    <xdr:sp macro="" textlink="">
      <xdr:nvSpPr>
        <xdr:cNvPr id="134" name="楕円 133">
          <a:extLst>
            <a:ext uri="{FF2B5EF4-FFF2-40B4-BE49-F238E27FC236}">
              <a16:creationId xmlns:a16="http://schemas.microsoft.com/office/drawing/2014/main" id="{79FF096A-A0E2-4C07-A077-D42ED6A7CBE8}"/>
            </a:ext>
          </a:extLst>
        </xdr:cNvPr>
        <xdr:cNvSpPr/>
      </xdr:nvSpPr>
      <xdr:spPr>
        <a:xfrm>
          <a:off x="8699500" y="71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165165</xdr:rowOff>
    </xdr:from>
    <xdr:to>
      <xdr:col>50</xdr:col>
      <xdr:colOff>114300</xdr:colOff>
      <xdr:row>41</xdr:row>
      <xdr:rowOff>165773</xdr:rowOff>
    </xdr:to>
    <xdr:cxnSp macro="">
      <xdr:nvCxnSpPr>
        <xdr:cNvPr id="135" name="直線コネクタ 134">
          <a:extLst>
            <a:ext uri="{FF2B5EF4-FFF2-40B4-BE49-F238E27FC236}">
              <a16:creationId xmlns:a16="http://schemas.microsoft.com/office/drawing/2014/main" id="{DBE9ABA8-57F9-4429-925A-CA8C63E60D58}"/>
            </a:ext>
          </a:extLst>
        </xdr:cNvPr>
        <xdr:cNvCxnSpPr/>
      </xdr:nvCxnSpPr>
      <xdr:spPr>
        <a:xfrm flipV="1">
          <a:off x="8750300" y="7194615"/>
          <a:ext cx="8890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115517</xdr:rowOff>
    </xdr:from>
    <xdr:to>
      <xdr:col>41</xdr:col>
      <xdr:colOff>101600</xdr:colOff>
      <xdr:row>42</xdr:row>
      <xdr:rowOff>45667</xdr:rowOff>
    </xdr:to>
    <xdr:sp macro="" textlink="">
      <xdr:nvSpPr>
        <xdr:cNvPr id="136" name="楕円 135">
          <a:extLst>
            <a:ext uri="{FF2B5EF4-FFF2-40B4-BE49-F238E27FC236}">
              <a16:creationId xmlns:a16="http://schemas.microsoft.com/office/drawing/2014/main" id="{56ED77A0-CD56-4CE5-A544-A485BB834E9A}"/>
            </a:ext>
          </a:extLst>
        </xdr:cNvPr>
        <xdr:cNvSpPr/>
      </xdr:nvSpPr>
      <xdr:spPr>
        <a:xfrm>
          <a:off x="7810500" y="714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165773</xdr:rowOff>
    </xdr:from>
    <xdr:to>
      <xdr:col>45</xdr:col>
      <xdr:colOff>177800</xdr:colOff>
      <xdr:row>41</xdr:row>
      <xdr:rowOff>166317</xdr:rowOff>
    </xdr:to>
    <xdr:cxnSp macro="">
      <xdr:nvCxnSpPr>
        <xdr:cNvPr id="137" name="直線コネクタ 136">
          <a:extLst>
            <a:ext uri="{FF2B5EF4-FFF2-40B4-BE49-F238E27FC236}">
              <a16:creationId xmlns:a16="http://schemas.microsoft.com/office/drawing/2014/main" id="{2A897AB6-434E-480C-B484-0F0071CF9D10}"/>
            </a:ext>
          </a:extLst>
        </xdr:cNvPr>
        <xdr:cNvCxnSpPr/>
      </xdr:nvCxnSpPr>
      <xdr:spPr>
        <a:xfrm flipV="1">
          <a:off x="7861300" y="7195223"/>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115970</xdr:rowOff>
    </xdr:from>
    <xdr:to>
      <xdr:col>36</xdr:col>
      <xdr:colOff>165100</xdr:colOff>
      <xdr:row>42</xdr:row>
      <xdr:rowOff>46120</xdr:rowOff>
    </xdr:to>
    <xdr:sp macro="" textlink="">
      <xdr:nvSpPr>
        <xdr:cNvPr id="138" name="楕円 137">
          <a:extLst>
            <a:ext uri="{FF2B5EF4-FFF2-40B4-BE49-F238E27FC236}">
              <a16:creationId xmlns:a16="http://schemas.microsoft.com/office/drawing/2014/main" id="{54C2861E-FF93-4CB2-8291-AA7D4853E478}"/>
            </a:ext>
          </a:extLst>
        </xdr:cNvPr>
        <xdr:cNvSpPr/>
      </xdr:nvSpPr>
      <xdr:spPr>
        <a:xfrm>
          <a:off x="6921500" y="71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166317</xdr:rowOff>
    </xdr:from>
    <xdr:to>
      <xdr:col>41</xdr:col>
      <xdr:colOff>50800</xdr:colOff>
      <xdr:row>41</xdr:row>
      <xdr:rowOff>166770</xdr:rowOff>
    </xdr:to>
    <xdr:cxnSp macro="">
      <xdr:nvCxnSpPr>
        <xdr:cNvPr id="139" name="直線コネクタ 138">
          <a:extLst>
            <a:ext uri="{FF2B5EF4-FFF2-40B4-BE49-F238E27FC236}">
              <a16:creationId xmlns:a16="http://schemas.microsoft.com/office/drawing/2014/main" id="{2CD68775-268E-4FC6-96D9-04EEC33EDFD0}"/>
            </a:ext>
          </a:extLst>
        </xdr:cNvPr>
        <xdr:cNvCxnSpPr/>
      </xdr:nvCxnSpPr>
      <xdr:spPr>
        <a:xfrm flipV="1">
          <a:off x="6972300" y="7195767"/>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F6C528EE-CC2D-4D8F-B08F-668503ED7AD7}"/>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C3263812-1329-4DB2-97F4-B5A49955F65B}"/>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CF5F22D4-D800-4A4E-B3DB-325D48B8665A}"/>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62331</xdr:rowOff>
    </xdr:from>
    <xdr:ext cx="534377" cy="259045"/>
    <xdr:sp macro="" textlink="">
      <xdr:nvSpPr>
        <xdr:cNvPr id="143" name="n_4aveValue【道路】&#10;一人当たり延長">
          <a:extLst>
            <a:ext uri="{FF2B5EF4-FFF2-40B4-BE49-F238E27FC236}">
              <a16:creationId xmlns:a16="http://schemas.microsoft.com/office/drawing/2014/main" id="{C398A687-3F60-41E3-B379-122BFA1AB648}"/>
            </a:ext>
          </a:extLst>
        </xdr:cNvPr>
        <xdr:cNvSpPr txBox="1"/>
      </xdr:nvSpPr>
      <xdr:spPr>
        <a:xfrm>
          <a:off x="6705111" y="692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35642</xdr:rowOff>
    </xdr:from>
    <xdr:ext cx="534377" cy="259045"/>
    <xdr:sp macro="" textlink="">
      <xdr:nvSpPr>
        <xdr:cNvPr id="144" name="n_1mainValue【道路】&#10;一人当たり延長">
          <a:extLst>
            <a:ext uri="{FF2B5EF4-FFF2-40B4-BE49-F238E27FC236}">
              <a16:creationId xmlns:a16="http://schemas.microsoft.com/office/drawing/2014/main" id="{8D1AF619-590F-4509-88A1-B92319FE8366}"/>
            </a:ext>
          </a:extLst>
        </xdr:cNvPr>
        <xdr:cNvSpPr txBox="1"/>
      </xdr:nvSpPr>
      <xdr:spPr>
        <a:xfrm>
          <a:off x="9359411" y="723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36250</xdr:rowOff>
    </xdr:from>
    <xdr:ext cx="534377" cy="259045"/>
    <xdr:sp macro="" textlink="">
      <xdr:nvSpPr>
        <xdr:cNvPr id="145" name="n_2mainValue【道路】&#10;一人当たり延長">
          <a:extLst>
            <a:ext uri="{FF2B5EF4-FFF2-40B4-BE49-F238E27FC236}">
              <a16:creationId xmlns:a16="http://schemas.microsoft.com/office/drawing/2014/main" id="{0D6DC9A3-D368-4798-9794-9349A281A006}"/>
            </a:ext>
          </a:extLst>
        </xdr:cNvPr>
        <xdr:cNvSpPr txBox="1"/>
      </xdr:nvSpPr>
      <xdr:spPr>
        <a:xfrm>
          <a:off x="8483111" y="723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36794</xdr:rowOff>
    </xdr:from>
    <xdr:ext cx="534377" cy="259045"/>
    <xdr:sp macro="" textlink="">
      <xdr:nvSpPr>
        <xdr:cNvPr id="146" name="n_3mainValue【道路】&#10;一人当たり延長">
          <a:extLst>
            <a:ext uri="{FF2B5EF4-FFF2-40B4-BE49-F238E27FC236}">
              <a16:creationId xmlns:a16="http://schemas.microsoft.com/office/drawing/2014/main" id="{CA326289-1D6A-4851-A50F-73411F2FE4F8}"/>
            </a:ext>
          </a:extLst>
        </xdr:cNvPr>
        <xdr:cNvSpPr txBox="1"/>
      </xdr:nvSpPr>
      <xdr:spPr>
        <a:xfrm>
          <a:off x="7594111" y="723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37247</xdr:rowOff>
    </xdr:from>
    <xdr:ext cx="534377" cy="259045"/>
    <xdr:sp macro="" textlink="">
      <xdr:nvSpPr>
        <xdr:cNvPr id="147" name="n_4mainValue【道路】&#10;一人当たり延長">
          <a:extLst>
            <a:ext uri="{FF2B5EF4-FFF2-40B4-BE49-F238E27FC236}">
              <a16:creationId xmlns:a16="http://schemas.microsoft.com/office/drawing/2014/main" id="{4282201E-F411-4421-86FE-97287C7E4C5F}"/>
            </a:ext>
          </a:extLst>
        </xdr:cNvPr>
        <xdr:cNvSpPr txBox="1"/>
      </xdr:nvSpPr>
      <xdr:spPr>
        <a:xfrm>
          <a:off x="6705111" y="723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9201014-8B88-4945-8B1C-BB8F7259619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2C9773-7E92-4F0C-8624-9222F2A085C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8C2A08E-E21E-4F4D-86C9-707647C76FF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5748607-7ECA-4662-A763-3CF3755B68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BC15F9C-8C1F-46D2-A814-7D4A4365EF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E06039E-11A9-4BF7-B78A-8D4C11ADF46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531DA28-A261-4923-86A9-3EA3E495943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A0BDC6E-006A-4ED7-8037-D93A234E427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8345904-73A1-40E3-8AB6-4E42AD037A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6B3F9F7-E6C4-48AE-9450-3FEC40311E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53B3C4C-114A-4661-AB7C-824A305EED3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4EDD23B-EE96-435D-86BD-F550E6773C8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8B65042-7801-40A2-A890-094FC89CBC5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5B54141-E756-4A43-B3AF-A30AAAD3994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A3F0DAC-A92D-44EF-A3C9-B3F7F91432D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633C414-135F-468A-AA85-A0894360D72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8BBABC4-FB7E-41A4-AE48-8B28E7DA21E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4A915CD-2F84-4284-87BE-5189FF8FEBB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8206CFF-EC83-455F-9B99-E42C66F09F8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30B886F-6BF2-4BFE-ADCD-6BDCE3EBC52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B5487B-4EE6-4675-B8B3-766DB4E612E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C354A8D-1ACF-4654-88DF-AC339E94C32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C091351-0234-417F-B4E7-8EDCEABDF2E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ABD3651-1151-457B-A04E-0F1854BC40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9C93A5A-061E-4E60-B350-D9AB084EDD3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935BB29-3D63-4FB7-83C2-267298A9D52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BFA9E10-B093-4D12-AF67-640ECE89E875}"/>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45985B56-CEAE-46E6-A4FD-0F744B0EF97E}"/>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5B5AEA2-7450-458C-B725-F89B65022119}"/>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6ACB43B8-29FE-452E-931E-168160FA971C}"/>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7058E43-A5EA-464C-8AA9-C416DAB9C1CB}"/>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C66BC12C-65C7-4E5F-BFF2-5114EAD89FD1}"/>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791A4EF6-70A2-4B30-8DE3-4BDED0A20ACD}"/>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07C3EEB-D636-4EB7-85C5-D341B2D01717}"/>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273B93D7-95AB-4E40-A6DF-29D4FD017F62}"/>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3" name="フローチャート: 判断 182">
          <a:extLst>
            <a:ext uri="{FF2B5EF4-FFF2-40B4-BE49-F238E27FC236}">
              <a16:creationId xmlns:a16="http://schemas.microsoft.com/office/drawing/2014/main" id="{83AC7727-E754-4E80-947A-CE858A38E7C4}"/>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6DF42A-F986-4C9E-BE1A-B166ACE4AD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AD9F00-19D8-497D-BD02-0F7452B0695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634BFA5-2DB9-4EC4-8FE0-18F566E349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E02B92C-A8F8-4DB2-96DE-12706BE72F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BE9BCBB-51EA-4317-A3D4-59513DE46E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58601</xdr:rowOff>
    </xdr:from>
    <xdr:to>
      <xdr:col>24</xdr:col>
      <xdr:colOff>114300</xdr:colOff>
      <xdr:row>59</xdr:row>
      <xdr:rowOff>160201</xdr:rowOff>
    </xdr:to>
    <xdr:sp macro="" textlink="">
      <xdr:nvSpPr>
        <xdr:cNvPr id="189" name="楕円 188">
          <a:extLst>
            <a:ext uri="{FF2B5EF4-FFF2-40B4-BE49-F238E27FC236}">
              <a16:creationId xmlns:a16="http://schemas.microsoft.com/office/drawing/2014/main" id="{785C0133-C21A-48E1-BAFC-2BF60F243903}"/>
            </a:ext>
          </a:extLst>
        </xdr:cNvPr>
        <xdr:cNvSpPr/>
      </xdr:nvSpPr>
      <xdr:spPr>
        <a:xfrm>
          <a:off x="4584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81478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0BA9604-5371-4005-8772-3ED299A83EB1}"/>
            </a:ext>
          </a:extLst>
        </xdr:cNvPr>
        <xdr:cNvSpPr txBox="1"/>
      </xdr:nvSpPr>
      <xdr:spPr>
        <a:xfrm>
          <a:off x="4673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86360</xdr:rowOff>
    </xdr:from>
    <xdr:to>
      <xdr:col>20</xdr:col>
      <xdr:colOff>38100</xdr:colOff>
      <xdr:row>60</xdr:row>
      <xdr:rowOff>16510</xdr:rowOff>
    </xdr:to>
    <xdr:sp macro="" textlink="">
      <xdr:nvSpPr>
        <xdr:cNvPr id="191" name="楕円 190">
          <a:extLst>
            <a:ext uri="{FF2B5EF4-FFF2-40B4-BE49-F238E27FC236}">
              <a16:creationId xmlns:a16="http://schemas.microsoft.com/office/drawing/2014/main" id="{689B231D-9EE8-4293-88E0-C9528D49CC45}"/>
            </a:ext>
          </a:extLst>
        </xdr:cNvPr>
        <xdr:cNvSpPr/>
      </xdr:nvSpPr>
      <xdr:spPr>
        <a:xfrm>
          <a:off x="3746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109401</xdr:rowOff>
    </xdr:from>
    <xdr:to>
      <xdr:col>24</xdr:col>
      <xdr:colOff>63500</xdr:colOff>
      <xdr:row>59</xdr:row>
      <xdr:rowOff>137160</xdr:rowOff>
    </xdr:to>
    <xdr:cxnSp macro="">
      <xdr:nvCxnSpPr>
        <xdr:cNvPr id="192" name="直線コネクタ 191">
          <a:extLst>
            <a:ext uri="{FF2B5EF4-FFF2-40B4-BE49-F238E27FC236}">
              <a16:creationId xmlns:a16="http://schemas.microsoft.com/office/drawing/2014/main" id="{ADD56ACE-22AD-4623-81ED-4A79A01F638F}"/>
            </a:ext>
          </a:extLst>
        </xdr:cNvPr>
        <xdr:cNvCxnSpPr/>
      </xdr:nvCxnSpPr>
      <xdr:spPr>
        <a:xfrm flipV="1">
          <a:off x="3797300" y="1022495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66766</xdr:rowOff>
    </xdr:from>
    <xdr:to>
      <xdr:col>15</xdr:col>
      <xdr:colOff>101600</xdr:colOff>
      <xdr:row>59</xdr:row>
      <xdr:rowOff>168366</xdr:rowOff>
    </xdr:to>
    <xdr:sp macro="" textlink="">
      <xdr:nvSpPr>
        <xdr:cNvPr id="193" name="楕円 192">
          <a:extLst>
            <a:ext uri="{FF2B5EF4-FFF2-40B4-BE49-F238E27FC236}">
              <a16:creationId xmlns:a16="http://schemas.microsoft.com/office/drawing/2014/main" id="{7C564577-9666-42D2-A618-5B3255D47126}"/>
            </a:ext>
          </a:extLst>
        </xdr:cNvPr>
        <xdr:cNvSpPr/>
      </xdr:nvSpPr>
      <xdr:spPr>
        <a:xfrm>
          <a:off x="28575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117566</xdr:rowOff>
    </xdr:from>
    <xdr:to>
      <xdr:col>19</xdr:col>
      <xdr:colOff>177800</xdr:colOff>
      <xdr:row>59</xdr:row>
      <xdr:rowOff>137160</xdr:rowOff>
    </xdr:to>
    <xdr:cxnSp macro="">
      <xdr:nvCxnSpPr>
        <xdr:cNvPr id="194" name="直線コネクタ 193">
          <a:extLst>
            <a:ext uri="{FF2B5EF4-FFF2-40B4-BE49-F238E27FC236}">
              <a16:creationId xmlns:a16="http://schemas.microsoft.com/office/drawing/2014/main" id="{C61365E4-29FC-4D2E-B115-BE13A62FDA10}"/>
            </a:ext>
          </a:extLst>
        </xdr:cNvPr>
        <xdr:cNvCxnSpPr/>
      </xdr:nvCxnSpPr>
      <xdr:spPr>
        <a:xfrm>
          <a:off x="2908300" y="1023311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42273</xdr:rowOff>
    </xdr:from>
    <xdr:to>
      <xdr:col>10</xdr:col>
      <xdr:colOff>165100</xdr:colOff>
      <xdr:row>59</xdr:row>
      <xdr:rowOff>143873</xdr:rowOff>
    </xdr:to>
    <xdr:sp macro="" textlink="">
      <xdr:nvSpPr>
        <xdr:cNvPr id="195" name="楕円 194">
          <a:extLst>
            <a:ext uri="{FF2B5EF4-FFF2-40B4-BE49-F238E27FC236}">
              <a16:creationId xmlns:a16="http://schemas.microsoft.com/office/drawing/2014/main" id="{35C51AC7-5E2F-4E34-B231-E1D50C306356}"/>
            </a:ext>
          </a:extLst>
        </xdr:cNvPr>
        <xdr:cNvSpPr/>
      </xdr:nvSpPr>
      <xdr:spPr>
        <a:xfrm>
          <a:off x="1968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93073</xdr:rowOff>
    </xdr:from>
    <xdr:to>
      <xdr:col>15</xdr:col>
      <xdr:colOff>50800</xdr:colOff>
      <xdr:row>59</xdr:row>
      <xdr:rowOff>117566</xdr:rowOff>
    </xdr:to>
    <xdr:cxnSp macro="">
      <xdr:nvCxnSpPr>
        <xdr:cNvPr id="196" name="直線コネクタ 195">
          <a:extLst>
            <a:ext uri="{FF2B5EF4-FFF2-40B4-BE49-F238E27FC236}">
              <a16:creationId xmlns:a16="http://schemas.microsoft.com/office/drawing/2014/main" id="{C988C4BC-F052-4C15-8C4B-F6F5A54F59D9}"/>
            </a:ext>
          </a:extLst>
        </xdr:cNvPr>
        <xdr:cNvCxnSpPr/>
      </xdr:nvCxnSpPr>
      <xdr:spPr>
        <a:xfrm>
          <a:off x="2019300" y="102086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21046</xdr:rowOff>
    </xdr:from>
    <xdr:to>
      <xdr:col>6</xdr:col>
      <xdr:colOff>38100</xdr:colOff>
      <xdr:row>59</xdr:row>
      <xdr:rowOff>122646</xdr:rowOff>
    </xdr:to>
    <xdr:sp macro="" textlink="">
      <xdr:nvSpPr>
        <xdr:cNvPr id="197" name="楕円 196">
          <a:extLst>
            <a:ext uri="{FF2B5EF4-FFF2-40B4-BE49-F238E27FC236}">
              <a16:creationId xmlns:a16="http://schemas.microsoft.com/office/drawing/2014/main" id="{2A451CB3-78CB-4B47-A1D7-04BC53995507}"/>
            </a:ext>
          </a:extLst>
        </xdr:cNvPr>
        <xdr:cNvSpPr/>
      </xdr:nvSpPr>
      <xdr:spPr>
        <a:xfrm>
          <a:off x="1079500" y="101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71846</xdr:rowOff>
    </xdr:from>
    <xdr:to>
      <xdr:col>10</xdr:col>
      <xdr:colOff>114300</xdr:colOff>
      <xdr:row>59</xdr:row>
      <xdr:rowOff>93073</xdr:rowOff>
    </xdr:to>
    <xdr:cxnSp macro="">
      <xdr:nvCxnSpPr>
        <xdr:cNvPr id="198" name="直線コネクタ 197">
          <a:extLst>
            <a:ext uri="{FF2B5EF4-FFF2-40B4-BE49-F238E27FC236}">
              <a16:creationId xmlns:a16="http://schemas.microsoft.com/office/drawing/2014/main" id="{C1F72146-AC2E-49CF-B838-74D767A77FC9}"/>
            </a:ext>
          </a:extLst>
        </xdr:cNvPr>
        <xdr:cNvCxnSpPr/>
      </xdr:nvCxnSpPr>
      <xdr:spPr>
        <a:xfrm>
          <a:off x="1130300" y="1018739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AF0E0B9-1B92-435D-93BB-99A133B459B7}"/>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08F4BC6-DCD5-4239-A583-D225B3E0DB1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7DA884A-45A2-4AAE-8D09-575E7FE845BD}"/>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83806E6-E8D5-414F-BA44-69D1690F58A7}"/>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33037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2BA05AE-3CD6-4973-9ABA-974F78FCE95C}"/>
            </a:ext>
          </a:extLst>
        </xdr:cNvPr>
        <xdr:cNvSpPr txBox="1"/>
      </xdr:nvSpPr>
      <xdr:spPr>
        <a:xfrm>
          <a:off x="3582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F5235A3-759F-4569-97D3-5D9B760B811A}"/>
            </a:ext>
          </a:extLst>
        </xdr:cNvPr>
        <xdr:cNvSpPr txBox="1"/>
      </xdr:nvSpPr>
      <xdr:spPr>
        <a:xfrm>
          <a:off x="2705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160400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8E274A5-9AB3-4A9B-8921-0C4A7E4E6EB2}"/>
            </a:ext>
          </a:extLst>
        </xdr:cNvPr>
        <xdr:cNvSpPr txBox="1"/>
      </xdr:nvSpPr>
      <xdr:spPr>
        <a:xfrm>
          <a:off x="1816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139173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E6C3C3D-501A-403B-B8C2-9052FAE8D14C}"/>
            </a:ext>
          </a:extLst>
        </xdr:cNvPr>
        <xdr:cNvSpPr txBox="1"/>
      </xdr:nvSpPr>
      <xdr:spPr>
        <a:xfrm>
          <a:off x="927744" y="991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41D93B7-9041-4653-9964-BEFD286EA55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55766E8-13CE-48AB-9842-039F41A31E5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823DA79-DBB3-46A5-8C0A-E38D905A4C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F3C9CD2-2F6C-4A6F-BCCB-54EF1CDD9D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B60800A-1935-4F68-AFF7-DA394C22AB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4FC2EDF-E53E-4709-83E4-F41210DF689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2C3E31A-5B69-4B23-AAF1-62FF05719A0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8D40044-EA11-47D1-A2ED-D805602D85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A20B8D8-79C9-428A-972E-17090DEF6F6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F422927-676F-475D-8DA6-594F25953B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9648251-A937-4318-9EDA-8BBE4C988A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7CAEFD4-D111-4FEE-B726-19D2094E583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99F4E14-CAAB-45D7-94AE-F3EAC570F49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FD60DE04-0297-401E-8CBC-BB767542952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ECA6DAE-F030-4A0D-B434-A1B3B69EC60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3A7DC54-D82F-4ECA-A7AF-C8B931F1709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A897A81-1441-496C-B5A1-7A47B226EB9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40F03B8-B233-4687-9DB2-369745E6D5D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1042697-6746-4C47-9409-97EF011BA69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5907B23-CBDB-49DB-BC0C-1D4A6F67EBF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142B131-D1B7-465C-9860-9B62A8BBD1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8C09226-C5BD-4ACD-BFA8-C366AB9F26C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7293E6F-C191-4905-8F34-DFF590CA6E7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D2C7102D-E26D-4346-8353-76A440967B57}"/>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7351062-7D18-490A-BC57-C8B39AEEFE39}"/>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B2946072-48A6-4DDD-B5A4-A6D128DF367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7DD676B-CCDC-4E13-BC25-203EFF054114}"/>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FBD8909D-BB1D-4A8C-8B2B-1F381E3D9D68}"/>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48F8462-2E21-4EC6-9523-C25FBE5DB4FD}"/>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E1BA8C9E-AF19-402F-99D9-3A36C8B98DF1}"/>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F2EC1403-7318-4112-AA08-2ADF2646FC9F}"/>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54B7B136-9B26-41E9-ACD4-32EB04D5B4E4}"/>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4808E2E3-57FC-47F7-9BD4-730FF2D7BD8D}"/>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0" name="フローチャート: 判断 239">
          <a:extLst>
            <a:ext uri="{FF2B5EF4-FFF2-40B4-BE49-F238E27FC236}">
              <a16:creationId xmlns:a16="http://schemas.microsoft.com/office/drawing/2014/main" id="{02BFD54E-97A0-4F58-9925-43E99F228B5D}"/>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3920F23-18E0-46B6-95E8-2454EB3C509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791DF3B-C9B6-43D5-9640-BFF6E6B0A27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C781434-D976-4572-810E-734DBD818C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B419CBB-382E-4763-9584-2E2B4665091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0406AE3-C791-4687-895A-9CB6030682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1297</xdr:rowOff>
    </xdr:from>
    <xdr:to>
      <xdr:col>55</xdr:col>
      <xdr:colOff>50800</xdr:colOff>
      <xdr:row>62</xdr:row>
      <xdr:rowOff>102897</xdr:rowOff>
    </xdr:to>
    <xdr:sp macro="" textlink="">
      <xdr:nvSpPr>
        <xdr:cNvPr id="246" name="楕円 245">
          <a:extLst>
            <a:ext uri="{FF2B5EF4-FFF2-40B4-BE49-F238E27FC236}">
              <a16:creationId xmlns:a16="http://schemas.microsoft.com/office/drawing/2014/main" id="{8E91AA96-A620-4365-997D-490223EC6186}"/>
            </a:ext>
          </a:extLst>
        </xdr:cNvPr>
        <xdr:cNvSpPr/>
      </xdr:nvSpPr>
      <xdr:spPr>
        <a:xfrm>
          <a:off x="10426700" y="106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24174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C947BC5F-827B-4090-9E27-9576741225A6}"/>
            </a:ext>
          </a:extLst>
        </xdr:cNvPr>
        <xdr:cNvSpPr txBox="1"/>
      </xdr:nvSpPr>
      <xdr:spPr>
        <a:xfrm>
          <a:off x="10515600" y="104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145968</xdr:rowOff>
    </xdr:from>
    <xdr:to>
      <xdr:col>50</xdr:col>
      <xdr:colOff>165100</xdr:colOff>
      <xdr:row>62</xdr:row>
      <xdr:rowOff>76118</xdr:rowOff>
    </xdr:to>
    <xdr:sp macro="" textlink="">
      <xdr:nvSpPr>
        <xdr:cNvPr id="248" name="楕円 247">
          <a:extLst>
            <a:ext uri="{FF2B5EF4-FFF2-40B4-BE49-F238E27FC236}">
              <a16:creationId xmlns:a16="http://schemas.microsoft.com/office/drawing/2014/main" id="{9B156670-12D7-4C70-BB29-9964D64A88D2}"/>
            </a:ext>
          </a:extLst>
        </xdr:cNvPr>
        <xdr:cNvSpPr/>
      </xdr:nvSpPr>
      <xdr:spPr>
        <a:xfrm>
          <a:off x="9588500" y="106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25318</xdr:rowOff>
    </xdr:from>
    <xdr:to>
      <xdr:col>55</xdr:col>
      <xdr:colOff>0</xdr:colOff>
      <xdr:row>62</xdr:row>
      <xdr:rowOff>52097</xdr:rowOff>
    </xdr:to>
    <xdr:cxnSp macro="">
      <xdr:nvCxnSpPr>
        <xdr:cNvPr id="249" name="直線コネクタ 248">
          <a:extLst>
            <a:ext uri="{FF2B5EF4-FFF2-40B4-BE49-F238E27FC236}">
              <a16:creationId xmlns:a16="http://schemas.microsoft.com/office/drawing/2014/main" id="{69D8B5D3-68B6-4FAE-97E8-348CFAC81883}"/>
            </a:ext>
          </a:extLst>
        </xdr:cNvPr>
        <xdr:cNvCxnSpPr/>
      </xdr:nvCxnSpPr>
      <xdr:spPr>
        <a:xfrm>
          <a:off x="9639300" y="10655218"/>
          <a:ext cx="8382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152809</xdr:rowOff>
    </xdr:from>
    <xdr:to>
      <xdr:col>46</xdr:col>
      <xdr:colOff>38100</xdr:colOff>
      <xdr:row>62</xdr:row>
      <xdr:rowOff>82959</xdr:rowOff>
    </xdr:to>
    <xdr:sp macro="" textlink="">
      <xdr:nvSpPr>
        <xdr:cNvPr id="250" name="楕円 249">
          <a:extLst>
            <a:ext uri="{FF2B5EF4-FFF2-40B4-BE49-F238E27FC236}">
              <a16:creationId xmlns:a16="http://schemas.microsoft.com/office/drawing/2014/main" id="{880FA6ED-59B0-4D4F-9AA6-52CC4D78ED77}"/>
            </a:ext>
          </a:extLst>
        </xdr:cNvPr>
        <xdr:cNvSpPr/>
      </xdr:nvSpPr>
      <xdr:spPr>
        <a:xfrm>
          <a:off x="8699500" y="1061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25318</xdr:rowOff>
    </xdr:from>
    <xdr:to>
      <xdr:col>50</xdr:col>
      <xdr:colOff>114300</xdr:colOff>
      <xdr:row>62</xdr:row>
      <xdr:rowOff>32159</xdr:rowOff>
    </xdr:to>
    <xdr:cxnSp macro="">
      <xdr:nvCxnSpPr>
        <xdr:cNvPr id="251" name="直線コネクタ 250">
          <a:extLst>
            <a:ext uri="{FF2B5EF4-FFF2-40B4-BE49-F238E27FC236}">
              <a16:creationId xmlns:a16="http://schemas.microsoft.com/office/drawing/2014/main" id="{663A9ACC-2C98-41B1-96E0-33B9D075375D}"/>
            </a:ext>
          </a:extLst>
        </xdr:cNvPr>
        <xdr:cNvCxnSpPr/>
      </xdr:nvCxnSpPr>
      <xdr:spPr>
        <a:xfrm flipV="1">
          <a:off x="8750300" y="10655218"/>
          <a:ext cx="889000" cy="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157873</xdr:rowOff>
    </xdr:from>
    <xdr:to>
      <xdr:col>41</xdr:col>
      <xdr:colOff>101600</xdr:colOff>
      <xdr:row>62</xdr:row>
      <xdr:rowOff>88023</xdr:rowOff>
    </xdr:to>
    <xdr:sp macro="" textlink="">
      <xdr:nvSpPr>
        <xdr:cNvPr id="252" name="楕円 251">
          <a:extLst>
            <a:ext uri="{FF2B5EF4-FFF2-40B4-BE49-F238E27FC236}">
              <a16:creationId xmlns:a16="http://schemas.microsoft.com/office/drawing/2014/main" id="{C094E8F0-E342-441E-AA30-88E8BD9F9B4A}"/>
            </a:ext>
          </a:extLst>
        </xdr:cNvPr>
        <xdr:cNvSpPr/>
      </xdr:nvSpPr>
      <xdr:spPr>
        <a:xfrm>
          <a:off x="7810500" y="1061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32159</xdr:rowOff>
    </xdr:from>
    <xdr:to>
      <xdr:col>45</xdr:col>
      <xdr:colOff>177800</xdr:colOff>
      <xdr:row>62</xdr:row>
      <xdr:rowOff>37223</xdr:rowOff>
    </xdr:to>
    <xdr:cxnSp macro="">
      <xdr:nvCxnSpPr>
        <xdr:cNvPr id="253" name="直線コネクタ 252">
          <a:extLst>
            <a:ext uri="{FF2B5EF4-FFF2-40B4-BE49-F238E27FC236}">
              <a16:creationId xmlns:a16="http://schemas.microsoft.com/office/drawing/2014/main" id="{BA178FA4-1903-44BF-A2EA-E2FF6D53FC72}"/>
            </a:ext>
          </a:extLst>
        </xdr:cNvPr>
        <xdr:cNvCxnSpPr/>
      </xdr:nvCxnSpPr>
      <xdr:spPr>
        <a:xfrm flipV="1">
          <a:off x="7861300" y="10662059"/>
          <a:ext cx="889000" cy="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163544</xdr:rowOff>
    </xdr:from>
    <xdr:to>
      <xdr:col>36</xdr:col>
      <xdr:colOff>165100</xdr:colOff>
      <xdr:row>62</xdr:row>
      <xdr:rowOff>93694</xdr:rowOff>
    </xdr:to>
    <xdr:sp macro="" textlink="">
      <xdr:nvSpPr>
        <xdr:cNvPr id="254" name="楕円 253">
          <a:extLst>
            <a:ext uri="{FF2B5EF4-FFF2-40B4-BE49-F238E27FC236}">
              <a16:creationId xmlns:a16="http://schemas.microsoft.com/office/drawing/2014/main" id="{2CC6C625-1118-4453-8CB9-F0E6DE963624}"/>
            </a:ext>
          </a:extLst>
        </xdr:cNvPr>
        <xdr:cNvSpPr/>
      </xdr:nvSpPr>
      <xdr:spPr>
        <a:xfrm>
          <a:off x="6921500" y="1062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37223</xdr:rowOff>
    </xdr:from>
    <xdr:to>
      <xdr:col>41</xdr:col>
      <xdr:colOff>50800</xdr:colOff>
      <xdr:row>62</xdr:row>
      <xdr:rowOff>42894</xdr:rowOff>
    </xdr:to>
    <xdr:cxnSp macro="">
      <xdr:nvCxnSpPr>
        <xdr:cNvPr id="255" name="直線コネクタ 254">
          <a:extLst>
            <a:ext uri="{FF2B5EF4-FFF2-40B4-BE49-F238E27FC236}">
              <a16:creationId xmlns:a16="http://schemas.microsoft.com/office/drawing/2014/main" id="{59788090-086A-4D12-AD0E-483E94E57A3B}"/>
            </a:ext>
          </a:extLst>
        </xdr:cNvPr>
        <xdr:cNvCxnSpPr/>
      </xdr:nvCxnSpPr>
      <xdr:spPr>
        <a:xfrm flipV="1">
          <a:off x="6972300" y="10667123"/>
          <a:ext cx="889000" cy="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09B2355-0ABD-4004-84F1-10D0EA6E8D79}"/>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DB9E79E-7A2A-4721-BDE2-6B42B7B3C2C8}"/>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8438E15-630C-49C4-90A7-4F9AC1ED1714}"/>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D4A379B-0636-4F31-9C15-C809571F9C43}"/>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92645</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DB320B43-D8D9-4E64-A3E1-9B6D33487038}"/>
            </a:ext>
          </a:extLst>
        </xdr:cNvPr>
        <xdr:cNvSpPr txBox="1"/>
      </xdr:nvSpPr>
      <xdr:spPr>
        <a:xfrm>
          <a:off x="9281505" y="103796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99486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5AF9604D-8EF8-4A41-827A-5DE3E733ABAC}"/>
            </a:ext>
          </a:extLst>
        </xdr:cNvPr>
        <xdr:cNvSpPr txBox="1"/>
      </xdr:nvSpPr>
      <xdr:spPr>
        <a:xfrm>
          <a:off x="8405205" y="10386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104550</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A0900158-B821-46BC-B778-6BCC8681E38F}"/>
            </a:ext>
          </a:extLst>
        </xdr:cNvPr>
        <xdr:cNvSpPr txBox="1"/>
      </xdr:nvSpPr>
      <xdr:spPr>
        <a:xfrm>
          <a:off x="7516205" y="10391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110221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39F8101-1A1B-42BD-8141-E759450662B8}"/>
            </a:ext>
          </a:extLst>
        </xdr:cNvPr>
        <xdr:cNvSpPr txBox="1"/>
      </xdr:nvSpPr>
      <xdr:spPr>
        <a:xfrm>
          <a:off x="6672795" y="1039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F908244-C430-4071-9CD4-D2B11268D09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E8E239B-7DC0-4444-9482-D85A763FB2E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7F6A600-2AB2-4AE1-8992-4B19C18DD6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FC82EAE-9157-4AB4-BB6E-AD11AD6254A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2CC9B48-B93C-40BE-8FB7-3174D559CD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AC4ADD7-C10E-4123-A493-D4368C6FC4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DAFB0F9-5A0A-4067-B815-920869066FE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6B522C7-5717-46B2-81F1-8CBB9569FED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CFE3E77-0C1E-4560-B344-0682B7ACED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6F1F58A-21CF-4FE8-86BF-98C6B993A2F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4353BC9-FC00-4711-8475-A805E9EE3E1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F4665DA-7007-44AA-BFEB-EACC1D2CA6B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E1407D1-533D-4DCD-B571-14427A8CF08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79F7885-1A1E-4472-AED7-3EB23C7ED30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18F72D4-B06B-4F10-95C7-6DE28E7C9F5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DBA49D7-B140-446A-BB10-6B2F290BA1B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C26C9DC-593E-46DE-A9C7-A494D799749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14BB480-C5A8-4255-8E6F-952C52958C7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AEED55F-D11E-43B9-A6F9-0D36D328F31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47C74A5-CF89-4FE4-B7C5-8BFD698FC38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80AF68B-5BD7-4B29-8886-5D8F60180D4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619C65A-4D06-4C50-ABCC-1A5A065DF90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E03BE4B-5307-4E0A-B19E-C71A9A49186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3AA2BB2-1A21-4745-8553-07D37430136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4E2560B-5ECA-4ECD-9A1F-649996115055}"/>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9DD8C89-863C-475C-8487-DE093795115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00B7DE2-9CCE-4657-A31C-C20C66A95A3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41731D2-3E0B-4935-8E0A-E7126E359592}"/>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84B0C31-65ED-449D-A8A6-6A7F9AACFA35}"/>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DCD1453-0BB8-42C3-A7B0-8521DE74D9A7}"/>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DACBDD94-6571-4FBD-8BC2-021A803EAAAD}"/>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338E1281-5701-4935-8574-74A52A4733FD}"/>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16E939A9-BE00-47DE-A47D-652F83D95094}"/>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537DDA69-849E-4591-8D06-1D51EF33E92C}"/>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8" name="フローチャート: 判断 297">
          <a:extLst>
            <a:ext uri="{FF2B5EF4-FFF2-40B4-BE49-F238E27FC236}">
              <a16:creationId xmlns:a16="http://schemas.microsoft.com/office/drawing/2014/main" id="{A803B462-5402-4B0A-B403-282F0A532F9A}"/>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815F2F-0300-4018-A546-6C4DC389B2E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20C9FC9-906F-4C48-B0D3-E6D0B544950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753805E-5743-4C68-8233-69F9EA7667D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639F58-9AE4-4C60-B622-019351502C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C7E7C14-A906-47EE-AAF0-7338E62BEC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4" name="楕円 303">
          <a:extLst>
            <a:ext uri="{FF2B5EF4-FFF2-40B4-BE49-F238E27FC236}">
              <a16:creationId xmlns:a16="http://schemas.microsoft.com/office/drawing/2014/main" id="{33F4D683-2DA8-47C2-8BA7-C219D9BB537C}"/>
            </a:ext>
          </a:extLst>
        </xdr:cNvPr>
        <xdr:cNvSpPr/>
      </xdr:nvSpPr>
      <xdr:spPr>
        <a:xfrm>
          <a:off x="4584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FFFE273-6130-4F10-8183-B52AA46E486B}"/>
            </a:ext>
          </a:extLst>
        </xdr:cNvPr>
        <xdr:cNvSpPr txBox="1"/>
      </xdr:nvSpPr>
      <xdr:spPr>
        <a:xfrm>
          <a:off x="467360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6" name="楕円 305">
          <a:extLst>
            <a:ext uri="{FF2B5EF4-FFF2-40B4-BE49-F238E27FC236}">
              <a16:creationId xmlns:a16="http://schemas.microsoft.com/office/drawing/2014/main" id="{400495E0-3446-4E24-B15C-2F5BB21DF1B9}"/>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72389</xdr:rowOff>
    </xdr:to>
    <xdr:cxnSp macro="">
      <xdr:nvCxnSpPr>
        <xdr:cNvPr id="307" name="直線コネクタ 306">
          <a:extLst>
            <a:ext uri="{FF2B5EF4-FFF2-40B4-BE49-F238E27FC236}">
              <a16:creationId xmlns:a16="http://schemas.microsoft.com/office/drawing/2014/main" id="{33DF39C7-A37F-4EF2-96E0-06F5BB412FCA}"/>
            </a:ext>
          </a:extLst>
        </xdr:cNvPr>
        <xdr:cNvCxnSpPr/>
      </xdr:nvCxnSpPr>
      <xdr:spPr>
        <a:xfrm>
          <a:off x="3797300" y="14302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162561</xdr:rowOff>
    </xdr:from>
    <xdr:to>
      <xdr:col>15</xdr:col>
      <xdr:colOff>101600</xdr:colOff>
      <xdr:row>83</xdr:row>
      <xdr:rowOff>92711</xdr:rowOff>
    </xdr:to>
    <xdr:sp macro="" textlink="">
      <xdr:nvSpPr>
        <xdr:cNvPr id="308" name="楕円 307">
          <a:extLst>
            <a:ext uri="{FF2B5EF4-FFF2-40B4-BE49-F238E27FC236}">
              <a16:creationId xmlns:a16="http://schemas.microsoft.com/office/drawing/2014/main" id="{B5B19423-E814-4CCD-B345-952B97CA8E8A}"/>
            </a:ext>
          </a:extLst>
        </xdr:cNvPr>
        <xdr:cNvSpPr/>
      </xdr:nvSpPr>
      <xdr:spPr>
        <a:xfrm>
          <a:off x="2857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41911</xdr:rowOff>
    </xdr:from>
    <xdr:to>
      <xdr:col>19</xdr:col>
      <xdr:colOff>177800</xdr:colOff>
      <xdr:row>83</xdr:row>
      <xdr:rowOff>72389</xdr:rowOff>
    </xdr:to>
    <xdr:cxnSp macro="">
      <xdr:nvCxnSpPr>
        <xdr:cNvPr id="309" name="直線コネクタ 308">
          <a:extLst>
            <a:ext uri="{FF2B5EF4-FFF2-40B4-BE49-F238E27FC236}">
              <a16:creationId xmlns:a16="http://schemas.microsoft.com/office/drawing/2014/main" id="{3073FB79-86D4-476D-A3F8-E29531C10F51}"/>
            </a:ext>
          </a:extLst>
        </xdr:cNvPr>
        <xdr:cNvCxnSpPr/>
      </xdr:nvCxnSpPr>
      <xdr:spPr>
        <a:xfrm>
          <a:off x="2908300" y="14272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128270</xdr:rowOff>
    </xdr:from>
    <xdr:to>
      <xdr:col>10</xdr:col>
      <xdr:colOff>165100</xdr:colOff>
      <xdr:row>83</xdr:row>
      <xdr:rowOff>58420</xdr:rowOff>
    </xdr:to>
    <xdr:sp macro="" textlink="">
      <xdr:nvSpPr>
        <xdr:cNvPr id="310" name="楕円 309">
          <a:extLst>
            <a:ext uri="{FF2B5EF4-FFF2-40B4-BE49-F238E27FC236}">
              <a16:creationId xmlns:a16="http://schemas.microsoft.com/office/drawing/2014/main" id="{46A97A9A-C005-4C55-AFA2-32EB79BC39C4}"/>
            </a:ext>
          </a:extLst>
        </xdr:cNvPr>
        <xdr:cNvSpPr/>
      </xdr:nvSpPr>
      <xdr:spPr>
        <a:xfrm>
          <a:off x="1968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7620</xdr:rowOff>
    </xdr:from>
    <xdr:to>
      <xdr:col>15</xdr:col>
      <xdr:colOff>50800</xdr:colOff>
      <xdr:row>83</xdr:row>
      <xdr:rowOff>41911</xdr:rowOff>
    </xdr:to>
    <xdr:cxnSp macro="">
      <xdr:nvCxnSpPr>
        <xdr:cNvPr id="311" name="直線コネクタ 310">
          <a:extLst>
            <a:ext uri="{FF2B5EF4-FFF2-40B4-BE49-F238E27FC236}">
              <a16:creationId xmlns:a16="http://schemas.microsoft.com/office/drawing/2014/main" id="{9FFA2358-2FA5-4DF9-8064-ABFED1A31CF1}"/>
            </a:ext>
          </a:extLst>
        </xdr:cNvPr>
        <xdr:cNvCxnSpPr/>
      </xdr:nvCxnSpPr>
      <xdr:spPr>
        <a:xfrm>
          <a:off x="2019300" y="142379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114936</xdr:rowOff>
    </xdr:from>
    <xdr:to>
      <xdr:col>6</xdr:col>
      <xdr:colOff>38100</xdr:colOff>
      <xdr:row>83</xdr:row>
      <xdr:rowOff>45086</xdr:rowOff>
    </xdr:to>
    <xdr:sp macro="" textlink="">
      <xdr:nvSpPr>
        <xdr:cNvPr id="312" name="楕円 311">
          <a:extLst>
            <a:ext uri="{FF2B5EF4-FFF2-40B4-BE49-F238E27FC236}">
              <a16:creationId xmlns:a16="http://schemas.microsoft.com/office/drawing/2014/main" id="{7CCB4260-D34E-4BCB-B9E1-68028B3CADD6}"/>
            </a:ext>
          </a:extLst>
        </xdr:cNvPr>
        <xdr:cNvSpPr/>
      </xdr:nvSpPr>
      <xdr:spPr>
        <a:xfrm>
          <a:off x="1079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165736</xdr:rowOff>
    </xdr:from>
    <xdr:to>
      <xdr:col>10</xdr:col>
      <xdr:colOff>114300</xdr:colOff>
      <xdr:row>83</xdr:row>
      <xdr:rowOff>7620</xdr:rowOff>
    </xdr:to>
    <xdr:cxnSp macro="">
      <xdr:nvCxnSpPr>
        <xdr:cNvPr id="313" name="直線コネクタ 312">
          <a:extLst>
            <a:ext uri="{FF2B5EF4-FFF2-40B4-BE49-F238E27FC236}">
              <a16:creationId xmlns:a16="http://schemas.microsoft.com/office/drawing/2014/main" id="{3F681A96-4858-4A27-9CE9-BBEEC986D8AF}"/>
            </a:ext>
          </a:extLst>
        </xdr:cNvPr>
        <xdr:cNvCxnSpPr/>
      </xdr:nvCxnSpPr>
      <xdr:spPr>
        <a:xfrm>
          <a:off x="1130300" y="142246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0980106F-46D7-4935-98C6-000B196701F3}"/>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BA152D79-CF44-4A7F-8B13-CF81C18866D1}"/>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2047E3BD-FC8A-4DC4-BFE9-4757F773B2CC}"/>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7" name="n_4aveValue【公営住宅】&#10;有形固定資産減価償却率">
          <a:extLst>
            <a:ext uri="{FF2B5EF4-FFF2-40B4-BE49-F238E27FC236}">
              <a16:creationId xmlns:a16="http://schemas.microsoft.com/office/drawing/2014/main" id="{FC08806E-6ACA-4775-B328-2E986013D704}"/>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FFE1793D-A8F7-4D38-8F9B-7951DD522FA0}"/>
            </a:ext>
          </a:extLst>
        </xdr:cNvPr>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83838</xdr:rowOff>
    </xdr:from>
    <xdr:ext cx="405111" cy="259045"/>
    <xdr:sp macro="" textlink="">
      <xdr:nvSpPr>
        <xdr:cNvPr id="319" name="n_2mainValue【公営住宅】&#10;有形固定資産減価償却率">
          <a:extLst>
            <a:ext uri="{FF2B5EF4-FFF2-40B4-BE49-F238E27FC236}">
              <a16:creationId xmlns:a16="http://schemas.microsoft.com/office/drawing/2014/main" id="{8B1F6DA9-54C4-438A-BFB5-8F97BB053262}"/>
            </a:ext>
          </a:extLst>
        </xdr:cNvPr>
        <xdr:cNvSpPr txBox="1"/>
      </xdr:nvSpPr>
      <xdr:spPr>
        <a:xfrm>
          <a:off x="2705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49547</xdr:rowOff>
    </xdr:from>
    <xdr:ext cx="405111" cy="259045"/>
    <xdr:sp macro="" textlink="">
      <xdr:nvSpPr>
        <xdr:cNvPr id="320" name="n_3mainValue【公営住宅】&#10;有形固定資産減価償却率">
          <a:extLst>
            <a:ext uri="{FF2B5EF4-FFF2-40B4-BE49-F238E27FC236}">
              <a16:creationId xmlns:a16="http://schemas.microsoft.com/office/drawing/2014/main" id="{68B80C45-4A99-4286-874C-750C493840D4}"/>
            </a:ext>
          </a:extLst>
        </xdr:cNvPr>
        <xdr:cNvSpPr txBox="1"/>
      </xdr:nvSpPr>
      <xdr:spPr>
        <a:xfrm>
          <a:off x="1816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36213</xdr:rowOff>
    </xdr:from>
    <xdr:ext cx="405111" cy="259045"/>
    <xdr:sp macro="" textlink="">
      <xdr:nvSpPr>
        <xdr:cNvPr id="321" name="n_4mainValue【公営住宅】&#10;有形固定資産減価償却率">
          <a:extLst>
            <a:ext uri="{FF2B5EF4-FFF2-40B4-BE49-F238E27FC236}">
              <a16:creationId xmlns:a16="http://schemas.microsoft.com/office/drawing/2014/main" id="{659707C8-4613-4108-8F65-AE2DB6924FDC}"/>
            </a:ext>
          </a:extLst>
        </xdr:cNvPr>
        <xdr:cNvSpPr txBox="1"/>
      </xdr:nvSpPr>
      <xdr:spPr>
        <a:xfrm>
          <a:off x="927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A4C069A-97A1-4A0E-8F35-77A44A29A3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DFB2DD9-7C4E-4B70-8C77-5A003A042E7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E5E7232-B9CD-45A8-A12F-A6E1857281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50B2B35-EA30-4EF0-B81E-09B0E9D3F27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A4CCCA3-B8E8-4BBA-A522-50D7BC920D0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62BF143-5BFF-4807-B28B-C9FC58D57D3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01088C9-B2F1-443A-AC01-A5438E593A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3D9DC1-6E85-431A-A5EB-BDC0C489FE4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C759F3A-D6D1-4F5F-9BB6-666D3A3FBD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9963F25-2ED3-4170-850C-CAFAE2AE1B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8BB6478-ECAE-4BF8-A889-6A43D6EEEC9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326621F-F2E3-4976-96CC-5DBD845C330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EA577AD-F78A-4CC9-84AD-8F96649B625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C3F9FC31-4BA5-42A2-9834-ABD7A92DD92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90D9BA1-9E72-4C3D-A856-DDB0E0BB17F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EADAE004-CBA5-4056-9019-3D3663FB768D}"/>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81064DE-1613-49AC-B05E-6F17188C523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25BE967E-2B49-456C-89D7-A18AAFEBD4C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32880C3-0F87-49E7-AA40-B772C8A4571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8A4CD96D-04B3-4242-8D99-A9B68D1CFB2D}"/>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24ACBBDB-2446-4043-AB81-2776F5842E55}"/>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F59279B2-CA1B-43B7-AD74-B16770D3BF2E}"/>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177E775D-5D05-4EA7-8E77-A5ADE40C159B}"/>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2839D78C-9214-4683-9289-ABC300C32CEF}"/>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0567AE7E-22D3-4993-8D70-D2F38C4D6CC3}"/>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30DDE5F1-24B8-4FF6-B523-43D23744C019}"/>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CF40AB47-D51B-46C0-83EF-0239B157AC0C}"/>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CA28F754-5341-4FC3-88DB-C40D4EC226F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E59ED6F2-307C-4A54-B412-36B6E86E0CA6}"/>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132804</xdr:rowOff>
    </xdr:from>
    <xdr:to>
      <xdr:col>36</xdr:col>
      <xdr:colOff>165100</xdr:colOff>
      <xdr:row>85</xdr:row>
      <xdr:rowOff>62954</xdr:rowOff>
    </xdr:to>
    <xdr:sp macro="" textlink="">
      <xdr:nvSpPr>
        <xdr:cNvPr id="351" name="フローチャート: 判断 350">
          <a:extLst>
            <a:ext uri="{FF2B5EF4-FFF2-40B4-BE49-F238E27FC236}">
              <a16:creationId xmlns:a16="http://schemas.microsoft.com/office/drawing/2014/main" id="{872E6D37-73A4-4755-90A7-E27A39A561B5}"/>
            </a:ext>
          </a:extLst>
        </xdr:cNvPr>
        <xdr:cNvSpPr/>
      </xdr:nvSpPr>
      <xdr:spPr>
        <a:xfrm>
          <a:off x="6921500" y="14534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A1378EF-5A25-4CD8-9C14-81FFF3C7AA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4C66A4E-6B90-47A7-8EB6-C8A2E2B15A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328B281-BC54-4BC4-A3FB-6DE6D849004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2C8B9D-C561-4DD7-B57C-0684B90B9F4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F93B5D-F499-460F-A633-3B13FCFEF0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142691</xdr:rowOff>
    </xdr:from>
    <xdr:to>
      <xdr:col>55</xdr:col>
      <xdr:colOff>50800</xdr:colOff>
      <xdr:row>85</xdr:row>
      <xdr:rowOff>72841</xdr:rowOff>
    </xdr:to>
    <xdr:sp macro="" textlink="">
      <xdr:nvSpPr>
        <xdr:cNvPr id="357" name="楕円 356">
          <a:extLst>
            <a:ext uri="{FF2B5EF4-FFF2-40B4-BE49-F238E27FC236}">
              <a16:creationId xmlns:a16="http://schemas.microsoft.com/office/drawing/2014/main" id="{97AADFC0-E412-48A0-B746-9D35F29866B5}"/>
            </a:ext>
          </a:extLst>
        </xdr:cNvPr>
        <xdr:cNvSpPr/>
      </xdr:nvSpPr>
      <xdr:spPr>
        <a:xfrm>
          <a:off x="10426700" y="1454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57618</xdr:rowOff>
    </xdr:from>
    <xdr:ext cx="469744" cy="259045"/>
    <xdr:sp macro="" textlink="">
      <xdr:nvSpPr>
        <xdr:cNvPr id="358" name="【公営住宅】&#10;一人当たり面積該当値テキスト">
          <a:extLst>
            <a:ext uri="{FF2B5EF4-FFF2-40B4-BE49-F238E27FC236}">
              <a16:creationId xmlns:a16="http://schemas.microsoft.com/office/drawing/2014/main" id="{53AEC395-CCC3-447F-AFB4-4F24C0363BB6}"/>
            </a:ext>
          </a:extLst>
        </xdr:cNvPr>
        <xdr:cNvSpPr txBox="1"/>
      </xdr:nvSpPr>
      <xdr:spPr>
        <a:xfrm>
          <a:off x="10515600" y="1445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143720</xdr:rowOff>
    </xdr:from>
    <xdr:to>
      <xdr:col>50</xdr:col>
      <xdr:colOff>165100</xdr:colOff>
      <xdr:row>85</xdr:row>
      <xdr:rowOff>73870</xdr:rowOff>
    </xdr:to>
    <xdr:sp macro="" textlink="">
      <xdr:nvSpPr>
        <xdr:cNvPr id="359" name="楕円 358">
          <a:extLst>
            <a:ext uri="{FF2B5EF4-FFF2-40B4-BE49-F238E27FC236}">
              <a16:creationId xmlns:a16="http://schemas.microsoft.com/office/drawing/2014/main" id="{67D54F88-7C75-480C-B4D7-5CA9B00A409F}"/>
            </a:ext>
          </a:extLst>
        </xdr:cNvPr>
        <xdr:cNvSpPr/>
      </xdr:nvSpPr>
      <xdr:spPr>
        <a:xfrm>
          <a:off x="9588500" y="1454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22041</xdr:rowOff>
    </xdr:from>
    <xdr:to>
      <xdr:col>55</xdr:col>
      <xdr:colOff>0</xdr:colOff>
      <xdr:row>85</xdr:row>
      <xdr:rowOff>23070</xdr:rowOff>
    </xdr:to>
    <xdr:cxnSp macro="">
      <xdr:nvCxnSpPr>
        <xdr:cNvPr id="360" name="直線コネクタ 359">
          <a:extLst>
            <a:ext uri="{FF2B5EF4-FFF2-40B4-BE49-F238E27FC236}">
              <a16:creationId xmlns:a16="http://schemas.microsoft.com/office/drawing/2014/main" id="{CBC18CBA-58DB-4F24-A3D4-6E64E358E32D}"/>
            </a:ext>
          </a:extLst>
        </xdr:cNvPr>
        <xdr:cNvCxnSpPr/>
      </xdr:nvCxnSpPr>
      <xdr:spPr>
        <a:xfrm flipV="1">
          <a:off x="9639300" y="14595291"/>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144690</xdr:rowOff>
    </xdr:from>
    <xdr:to>
      <xdr:col>46</xdr:col>
      <xdr:colOff>38100</xdr:colOff>
      <xdr:row>85</xdr:row>
      <xdr:rowOff>74840</xdr:rowOff>
    </xdr:to>
    <xdr:sp macro="" textlink="">
      <xdr:nvSpPr>
        <xdr:cNvPr id="361" name="楕円 360">
          <a:extLst>
            <a:ext uri="{FF2B5EF4-FFF2-40B4-BE49-F238E27FC236}">
              <a16:creationId xmlns:a16="http://schemas.microsoft.com/office/drawing/2014/main" id="{E8752BED-6B99-4557-9BF3-E65B667D524F}"/>
            </a:ext>
          </a:extLst>
        </xdr:cNvPr>
        <xdr:cNvSpPr/>
      </xdr:nvSpPr>
      <xdr:spPr>
        <a:xfrm>
          <a:off x="8699500" y="1454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23070</xdr:rowOff>
    </xdr:from>
    <xdr:to>
      <xdr:col>50</xdr:col>
      <xdr:colOff>114300</xdr:colOff>
      <xdr:row>85</xdr:row>
      <xdr:rowOff>24040</xdr:rowOff>
    </xdr:to>
    <xdr:cxnSp macro="">
      <xdr:nvCxnSpPr>
        <xdr:cNvPr id="362" name="直線コネクタ 361">
          <a:extLst>
            <a:ext uri="{FF2B5EF4-FFF2-40B4-BE49-F238E27FC236}">
              <a16:creationId xmlns:a16="http://schemas.microsoft.com/office/drawing/2014/main" id="{DCEC4DD9-3E27-4A29-98ED-B54D73DC71C2}"/>
            </a:ext>
          </a:extLst>
        </xdr:cNvPr>
        <xdr:cNvCxnSpPr/>
      </xdr:nvCxnSpPr>
      <xdr:spPr>
        <a:xfrm flipV="1">
          <a:off x="8750300" y="14596320"/>
          <a:ext cx="8890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145320</xdr:rowOff>
    </xdr:from>
    <xdr:to>
      <xdr:col>41</xdr:col>
      <xdr:colOff>101600</xdr:colOff>
      <xdr:row>85</xdr:row>
      <xdr:rowOff>75470</xdr:rowOff>
    </xdr:to>
    <xdr:sp macro="" textlink="">
      <xdr:nvSpPr>
        <xdr:cNvPr id="363" name="楕円 362">
          <a:extLst>
            <a:ext uri="{FF2B5EF4-FFF2-40B4-BE49-F238E27FC236}">
              <a16:creationId xmlns:a16="http://schemas.microsoft.com/office/drawing/2014/main" id="{0E44E83E-91D7-4F53-915E-4C14DDD35981}"/>
            </a:ext>
          </a:extLst>
        </xdr:cNvPr>
        <xdr:cNvSpPr/>
      </xdr:nvSpPr>
      <xdr:spPr>
        <a:xfrm>
          <a:off x="7810500" y="1454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24040</xdr:rowOff>
    </xdr:from>
    <xdr:to>
      <xdr:col>45</xdr:col>
      <xdr:colOff>177800</xdr:colOff>
      <xdr:row>85</xdr:row>
      <xdr:rowOff>24670</xdr:rowOff>
    </xdr:to>
    <xdr:cxnSp macro="">
      <xdr:nvCxnSpPr>
        <xdr:cNvPr id="364" name="直線コネクタ 363">
          <a:extLst>
            <a:ext uri="{FF2B5EF4-FFF2-40B4-BE49-F238E27FC236}">
              <a16:creationId xmlns:a16="http://schemas.microsoft.com/office/drawing/2014/main" id="{CB8EBAA2-5213-4D63-BC7C-4AFE9F88FEEF}"/>
            </a:ext>
          </a:extLst>
        </xdr:cNvPr>
        <xdr:cNvCxnSpPr/>
      </xdr:nvCxnSpPr>
      <xdr:spPr>
        <a:xfrm flipV="1">
          <a:off x="7861300" y="14597290"/>
          <a:ext cx="8890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143263</xdr:rowOff>
    </xdr:from>
    <xdr:to>
      <xdr:col>36</xdr:col>
      <xdr:colOff>165100</xdr:colOff>
      <xdr:row>85</xdr:row>
      <xdr:rowOff>73413</xdr:rowOff>
    </xdr:to>
    <xdr:sp macro="" textlink="">
      <xdr:nvSpPr>
        <xdr:cNvPr id="365" name="楕円 364">
          <a:extLst>
            <a:ext uri="{FF2B5EF4-FFF2-40B4-BE49-F238E27FC236}">
              <a16:creationId xmlns:a16="http://schemas.microsoft.com/office/drawing/2014/main" id="{6C671607-B2D8-4816-B510-DE71D9EB2B2D}"/>
            </a:ext>
          </a:extLst>
        </xdr:cNvPr>
        <xdr:cNvSpPr/>
      </xdr:nvSpPr>
      <xdr:spPr>
        <a:xfrm>
          <a:off x="6921500" y="145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22613</xdr:rowOff>
    </xdr:from>
    <xdr:to>
      <xdr:col>41</xdr:col>
      <xdr:colOff>50800</xdr:colOff>
      <xdr:row>85</xdr:row>
      <xdr:rowOff>24670</xdr:rowOff>
    </xdr:to>
    <xdr:cxnSp macro="">
      <xdr:nvCxnSpPr>
        <xdr:cNvPr id="366" name="直線コネクタ 365">
          <a:extLst>
            <a:ext uri="{FF2B5EF4-FFF2-40B4-BE49-F238E27FC236}">
              <a16:creationId xmlns:a16="http://schemas.microsoft.com/office/drawing/2014/main" id="{89278B1D-C264-4DBB-92BB-603EDE2ED86F}"/>
            </a:ext>
          </a:extLst>
        </xdr:cNvPr>
        <xdr:cNvCxnSpPr/>
      </xdr:nvCxnSpPr>
      <xdr:spPr>
        <a:xfrm>
          <a:off x="6972300" y="1459586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91046C86-594B-4284-8DA3-699291917265}"/>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77304491-6A19-4BB5-8A25-91A4DF7A52E5}"/>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10DB9EBB-4285-4D8D-8227-174F3F0F12A3}"/>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79481</xdr:rowOff>
    </xdr:from>
    <xdr:ext cx="469744" cy="259045"/>
    <xdr:sp macro="" textlink="">
      <xdr:nvSpPr>
        <xdr:cNvPr id="370" name="n_4aveValue【公営住宅】&#10;一人当たり面積">
          <a:extLst>
            <a:ext uri="{FF2B5EF4-FFF2-40B4-BE49-F238E27FC236}">
              <a16:creationId xmlns:a16="http://schemas.microsoft.com/office/drawing/2014/main" id="{2B185C8B-D5F6-4F6A-8D34-9CAB4AE9C475}"/>
            </a:ext>
          </a:extLst>
        </xdr:cNvPr>
        <xdr:cNvSpPr txBox="1"/>
      </xdr:nvSpPr>
      <xdr:spPr>
        <a:xfrm>
          <a:off x="6737427" y="1430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64997</xdr:rowOff>
    </xdr:from>
    <xdr:ext cx="469744" cy="259045"/>
    <xdr:sp macro="" textlink="">
      <xdr:nvSpPr>
        <xdr:cNvPr id="371" name="n_1mainValue【公営住宅】&#10;一人当たり面積">
          <a:extLst>
            <a:ext uri="{FF2B5EF4-FFF2-40B4-BE49-F238E27FC236}">
              <a16:creationId xmlns:a16="http://schemas.microsoft.com/office/drawing/2014/main" id="{68E76BC9-1BF0-445E-9531-475D2493F894}"/>
            </a:ext>
          </a:extLst>
        </xdr:cNvPr>
        <xdr:cNvSpPr txBox="1"/>
      </xdr:nvSpPr>
      <xdr:spPr>
        <a:xfrm>
          <a:off x="9391727" y="1463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65967</xdr:rowOff>
    </xdr:from>
    <xdr:ext cx="469744" cy="259045"/>
    <xdr:sp macro="" textlink="">
      <xdr:nvSpPr>
        <xdr:cNvPr id="372" name="n_2mainValue【公営住宅】&#10;一人当たり面積">
          <a:extLst>
            <a:ext uri="{FF2B5EF4-FFF2-40B4-BE49-F238E27FC236}">
              <a16:creationId xmlns:a16="http://schemas.microsoft.com/office/drawing/2014/main" id="{93E03087-55F5-4D07-A776-BE722E923CBE}"/>
            </a:ext>
          </a:extLst>
        </xdr:cNvPr>
        <xdr:cNvSpPr txBox="1"/>
      </xdr:nvSpPr>
      <xdr:spPr>
        <a:xfrm>
          <a:off x="8515427" y="1463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66597</xdr:rowOff>
    </xdr:from>
    <xdr:ext cx="469744" cy="259045"/>
    <xdr:sp macro="" textlink="">
      <xdr:nvSpPr>
        <xdr:cNvPr id="373" name="n_3mainValue【公営住宅】&#10;一人当たり面積">
          <a:extLst>
            <a:ext uri="{FF2B5EF4-FFF2-40B4-BE49-F238E27FC236}">
              <a16:creationId xmlns:a16="http://schemas.microsoft.com/office/drawing/2014/main" id="{20F59275-46E5-48F7-84C9-846B547261A9}"/>
            </a:ext>
          </a:extLst>
        </xdr:cNvPr>
        <xdr:cNvSpPr txBox="1"/>
      </xdr:nvSpPr>
      <xdr:spPr>
        <a:xfrm>
          <a:off x="7626427" y="1463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64540</xdr:rowOff>
    </xdr:from>
    <xdr:ext cx="469744" cy="259045"/>
    <xdr:sp macro="" textlink="">
      <xdr:nvSpPr>
        <xdr:cNvPr id="374" name="n_4mainValue【公営住宅】&#10;一人当たり面積">
          <a:extLst>
            <a:ext uri="{FF2B5EF4-FFF2-40B4-BE49-F238E27FC236}">
              <a16:creationId xmlns:a16="http://schemas.microsoft.com/office/drawing/2014/main" id="{18199A54-3E84-410D-A2AD-E2D74FD2E1C5}"/>
            </a:ext>
          </a:extLst>
        </xdr:cNvPr>
        <xdr:cNvSpPr txBox="1"/>
      </xdr:nvSpPr>
      <xdr:spPr>
        <a:xfrm>
          <a:off x="6737427" y="1463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72DE54B-EA43-4973-BADE-0B4918C36A1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32F2DF5-D50D-4AE3-B8BC-A3BDC9A88CB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098F5BD-3613-4F73-B3E5-128B0EC8D6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F1B72DF-AB71-4F70-AC28-3E1DB0A9119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B3F0B39-0912-464A-8A97-9668E50A842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D350951-635D-40B5-9C96-354F0D33D1D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153B61F-0F47-405C-8B0F-091F560BEF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ABB2233-3A96-4BB4-95F6-6DC5A1D9E13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DA4E3462-9C5B-475F-8D45-4ABEACA29F5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155D515-1140-4871-B50C-51C89D226A5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65C76795-8B86-4610-AD73-3B620FB5ED7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3439C6E6-A454-46CD-AD57-7769ADA2FB8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A6563F19-A96E-449E-ACA2-41001DA1BB3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D9ACD132-7C9C-47F5-90A6-95B11D4C839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717D34E5-2F5A-45ED-9B0B-A0AFD99290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FFB007BB-CFF7-4D1A-9316-00FB359416F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DBABA7A9-7E40-4A38-9671-19D5DEC759A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3B499D6F-9F5D-4726-965D-40E3DE0FF3C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F92AE19D-9077-4F59-826E-3AD094F32A2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EC5E1C2E-3017-4A60-A13A-A77637EA50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A787AC10-4328-4DA6-990C-FEDE508BC32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D449B6CD-A645-47DE-B870-CAD9EB22F95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76C3096C-AEEE-4A56-B67C-9FF3F89358D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EEA6C7FB-BB8F-47EC-AD0E-7D00791B1A7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ECA126B7-B9F0-4389-9584-B75159B1181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CE84A432-63BD-4B1F-AC73-1B661E807A4F}"/>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35519B0E-B3A2-4D47-B055-D619599B6197}"/>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60E5F327-631C-4E2B-9C66-22D4972B9F39}"/>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CF5E8825-0A8E-4398-B36F-6D49F2FD0D14}"/>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37C5B4A6-2EDE-40A9-9C30-1903D4279B84}"/>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164C0BEF-756B-4162-920F-9225BA4DADDB}"/>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1C4A70BE-C810-4882-A631-783ABA777352}"/>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3135807-F89C-4438-AFEE-13C33C14CFD1}"/>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7E101629-967E-4D4E-A682-8BBD0A06FDFB}"/>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9F34D190-3A9C-4BFA-927F-96922CD68B42}"/>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0" name="フローチャート: 判断 409">
          <a:extLst>
            <a:ext uri="{FF2B5EF4-FFF2-40B4-BE49-F238E27FC236}">
              <a16:creationId xmlns:a16="http://schemas.microsoft.com/office/drawing/2014/main" id="{FD63536D-865B-43C2-B320-BC4683ACE492}"/>
            </a:ext>
          </a:extLst>
        </xdr:cNvPr>
        <xdr:cNvSpPr/>
      </xdr:nvSpPr>
      <xdr:spPr>
        <a:xfrm>
          <a:off x="1079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EADBB16-B0F7-4FE2-BF5A-C691ED14185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B32BC64-4903-486D-84EF-E2BDC72BA3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D8D3157-2241-4FE1-8A37-C4EC6052DEA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8DA7630-842D-4A27-8ADB-5BB80C7FE05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A918B4C-E789-41D8-89C2-0EB2CE16E6E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118473</xdr:rowOff>
    </xdr:from>
    <xdr:to>
      <xdr:col>24</xdr:col>
      <xdr:colOff>114300</xdr:colOff>
      <xdr:row>106</xdr:row>
      <xdr:rowOff>48623</xdr:rowOff>
    </xdr:to>
    <xdr:sp macro="" textlink="">
      <xdr:nvSpPr>
        <xdr:cNvPr id="416" name="楕円 415">
          <a:extLst>
            <a:ext uri="{FF2B5EF4-FFF2-40B4-BE49-F238E27FC236}">
              <a16:creationId xmlns:a16="http://schemas.microsoft.com/office/drawing/2014/main" id="{935282EF-EAE4-4522-9B51-A2B93E9A2EF2}"/>
            </a:ext>
          </a:extLst>
        </xdr:cNvPr>
        <xdr:cNvSpPr/>
      </xdr:nvSpPr>
      <xdr:spPr>
        <a:xfrm>
          <a:off x="45847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96900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D44A5620-D68A-40A1-814F-63EDC64BA95C}"/>
            </a:ext>
          </a:extLst>
        </xdr:cNvPr>
        <xdr:cNvSpPr txBox="1"/>
      </xdr:nvSpPr>
      <xdr:spPr>
        <a:xfrm>
          <a:off x="4673600"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89081</xdr:rowOff>
    </xdr:from>
    <xdr:to>
      <xdr:col>20</xdr:col>
      <xdr:colOff>38100</xdr:colOff>
      <xdr:row>106</xdr:row>
      <xdr:rowOff>19231</xdr:rowOff>
    </xdr:to>
    <xdr:sp macro="" textlink="">
      <xdr:nvSpPr>
        <xdr:cNvPr id="418" name="楕円 417">
          <a:extLst>
            <a:ext uri="{FF2B5EF4-FFF2-40B4-BE49-F238E27FC236}">
              <a16:creationId xmlns:a16="http://schemas.microsoft.com/office/drawing/2014/main" id="{CF1BD291-87FC-470A-BDF1-8A89B51CB87D}"/>
            </a:ext>
          </a:extLst>
        </xdr:cNvPr>
        <xdr:cNvSpPr/>
      </xdr:nvSpPr>
      <xdr:spPr>
        <a:xfrm>
          <a:off x="3746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139881</xdr:rowOff>
    </xdr:from>
    <xdr:to>
      <xdr:col>24</xdr:col>
      <xdr:colOff>63500</xdr:colOff>
      <xdr:row>105</xdr:row>
      <xdr:rowOff>169273</xdr:rowOff>
    </xdr:to>
    <xdr:cxnSp macro="">
      <xdr:nvCxnSpPr>
        <xdr:cNvPr id="419" name="直線コネクタ 418">
          <a:extLst>
            <a:ext uri="{FF2B5EF4-FFF2-40B4-BE49-F238E27FC236}">
              <a16:creationId xmlns:a16="http://schemas.microsoft.com/office/drawing/2014/main" id="{1768CA48-1A26-494C-ADB0-75701F2FA0D4}"/>
            </a:ext>
          </a:extLst>
        </xdr:cNvPr>
        <xdr:cNvCxnSpPr/>
      </xdr:nvCxnSpPr>
      <xdr:spPr>
        <a:xfrm>
          <a:off x="3797300" y="1814213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58057</xdr:rowOff>
    </xdr:from>
    <xdr:to>
      <xdr:col>15</xdr:col>
      <xdr:colOff>101600</xdr:colOff>
      <xdr:row>105</xdr:row>
      <xdr:rowOff>159657</xdr:rowOff>
    </xdr:to>
    <xdr:sp macro="" textlink="">
      <xdr:nvSpPr>
        <xdr:cNvPr id="420" name="楕円 419">
          <a:extLst>
            <a:ext uri="{FF2B5EF4-FFF2-40B4-BE49-F238E27FC236}">
              <a16:creationId xmlns:a16="http://schemas.microsoft.com/office/drawing/2014/main" id="{09DC746F-89A6-4D2C-A704-569752B1B9F0}"/>
            </a:ext>
          </a:extLst>
        </xdr:cNvPr>
        <xdr:cNvSpPr/>
      </xdr:nvSpPr>
      <xdr:spPr>
        <a:xfrm>
          <a:off x="2857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108857</xdr:rowOff>
    </xdr:from>
    <xdr:to>
      <xdr:col>19</xdr:col>
      <xdr:colOff>177800</xdr:colOff>
      <xdr:row>105</xdr:row>
      <xdr:rowOff>139881</xdr:rowOff>
    </xdr:to>
    <xdr:cxnSp macro="">
      <xdr:nvCxnSpPr>
        <xdr:cNvPr id="421" name="直線コネクタ 420">
          <a:extLst>
            <a:ext uri="{FF2B5EF4-FFF2-40B4-BE49-F238E27FC236}">
              <a16:creationId xmlns:a16="http://schemas.microsoft.com/office/drawing/2014/main" id="{D4012DCC-36EE-4D02-85A0-BEA7FC93A30C}"/>
            </a:ext>
          </a:extLst>
        </xdr:cNvPr>
        <xdr:cNvCxnSpPr/>
      </xdr:nvCxnSpPr>
      <xdr:spPr>
        <a:xfrm>
          <a:off x="2908300" y="181111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27032</xdr:rowOff>
    </xdr:from>
    <xdr:to>
      <xdr:col>10</xdr:col>
      <xdr:colOff>165100</xdr:colOff>
      <xdr:row>105</xdr:row>
      <xdr:rowOff>128632</xdr:rowOff>
    </xdr:to>
    <xdr:sp macro="" textlink="">
      <xdr:nvSpPr>
        <xdr:cNvPr id="422" name="楕円 421">
          <a:extLst>
            <a:ext uri="{FF2B5EF4-FFF2-40B4-BE49-F238E27FC236}">
              <a16:creationId xmlns:a16="http://schemas.microsoft.com/office/drawing/2014/main" id="{EB321FC4-2339-4288-BB23-9648F914895B}"/>
            </a:ext>
          </a:extLst>
        </xdr:cNvPr>
        <xdr:cNvSpPr/>
      </xdr:nvSpPr>
      <xdr:spPr>
        <a:xfrm>
          <a:off x="1968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77832</xdr:rowOff>
    </xdr:from>
    <xdr:to>
      <xdr:col>15</xdr:col>
      <xdr:colOff>50800</xdr:colOff>
      <xdr:row>105</xdr:row>
      <xdr:rowOff>108857</xdr:rowOff>
    </xdr:to>
    <xdr:cxnSp macro="">
      <xdr:nvCxnSpPr>
        <xdr:cNvPr id="423" name="直線コネクタ 422">
          <a:extLst>
            <a:ext uri="{FF2B5EF4-FFF2-40B4-BE49-F238E27FC236}">
              <a16:creationId xmlns:a16="http://schemas.microsoft.com/office/drawing/2014/main" id="{D943A919-AB86-4A5C-B1F7-663DA10FBFB7}"/>
            </a:ext>
          </a:extLst>
        </xdr:cNvPr>
        <xdr:cNvCxnSpPr/>
      </xdr:nvCxnSpPr>
      <xdr:spPr>
        <a:xfrm>
          <a:off x="2019300" y="180800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167458</xdr:rowOff>
    </xdr:from>
    <xdr:to>
      <xdr:col>6</xdr:col>
      <xdr:colOff>38100</xdr:colOff>
      <xdr:row>105</xdr:row>
      <xdr:rowOff>97608</xdr:rowOff>
    </xdr:to>
    <xdr:sp macro="" textlink="">
      <xdr:nvSpPr>
        <xdr:cNvPr id="424" name="楕円 423">
          <a:extLst>
            <a:ext uri="{FF2B5EF4-FFF2-40B4-BE49-F238E27FC236}">
              <a16:creationId xmlns:a16="http://schemas.microsoft.com/office/drawing/2014/main" id="{5C30C624-1F1B-4984-B740-986EF10D6CD9}"/>
            </a:ext>
          </a:extLst>
        </xdr:cNvPr>
        <xdr:cNvSpPr/>
      </xdr:nvSpPr>
      <xdr:spPr>
        <a:xfrm>
          <a:off x="1079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46808</xdr:rowOff>
    </xdr:from>
    <xdr:to>
      <xdr:col>10</xdr:col>
      <xdr:colOff>114300</xdr:colOff>
      <xdr:row>105</xdr:row>
      <xdr:rowOff>77832</xdr:rowOff>
    </xdr:to>
    <xdr:cxnSp macro="">
      <xdr:nvCxnSpPr>
        <xdr:cNvPr id="425" name="直線コネクタ 424">
          <a:extLst>
            <a:ext uri="{FF2B5EF4-FFF2-40B4-BE49-F238E27FC236}">
              <a16:creationId xmlns:a16="http://schemas.microsoft.com/office/drawing/2014/main" id="{259BCE6A-712A-499E-82F7-EBD163078882}"/>
            </a:ext>
          </a:extLst>
        </xdr:cNvPr>
        <xdr:cNvCxnSpPr/>
      </xdr:nvCxnSpPr>
      <xdr:spPr>
        <a:xfrm>
          <a:off x="1130300" y="1804905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CDD9DAC7-CC8E-418D-9522-04B740593397}"/>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160C6190-3E29-4CD8-B6AC-301B50C2FADD}"/>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1B930CAA-DDD7-4A77-BF64-A30148061B0C}"/>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29" name="n_4aveValue【港湾・漁港】&#10;有形固定資産減価償却率">
          <a:extLst>
            <a:ext uri="{FF2B5EF4-FFF2-40B4-BE49-F238E27FC236}">
              <a16:creationId xmlns:a16="http://schemas.microsoft.com/office/drawing/2014/main" id="{096B459F-508D-4514-8BDE-EBEB66241FD9}"/>
            </a:ext>
          </a:extLst>
        </xdr:cNvPr>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10358</xdr:rowOff>
    </xdr:from>
    <xdr:ext cx="405111" cy="259045"/>
    <xdr:sp macro="" textlink="">
      <xdr:nvSpPr>
        <xdr:cNvPr id="430" name="n_1mainValue【港湾・漁港】&#10;有形固定資産減価償却率">
          <a:extLst>
            <a:ext uri="{FF2B5EF4-FFF2-40B4-BE49-F238E27FC236}">
              <a16:creationId xmlns:a16="http://schemas.microsoft.com/office/drawing/2014/main" id="{1F64A13B-346B-425B-BB39-46CD504B6F8E}"/>
            </a:ext>
          </a:extLst>
        </xdr:cNvPr>
        <xdr:cNvSpPr txBox="1"/>
      </xdr:nvSpPr>
      <xdr:spPr>
        <a:xfrm>
          <a:off x="35820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150784</xdr:rowOff>
    </xdr:from>
    <xdr:ext cx="405111" cy="259045"/>
    <xdr:sp macro="" textlink="">
      <xdr:nvSpPr>
        <xdr:cNvPr id="431" name="n_2mainValue【港湾・漁港】&#10;有形固定資産減価償却率">
          <a:extLst>
            <a:ext uri="{FF2B5EF4-FFF2-40B4-BE49-F238E27FC236}">
              <a16:creationId xmlns:a16="http://schemas.microsoft.com/office/drawing/2014/main" id="{8B70A6AF-29E9-4BAB-ABD6-28BE17B077F9}"/>
            </a:ext>
          </a:extLst>
        </xdr:cNvPr>
        <xdr:cNvSpPr txBox="1"/>
      </xdr:nvSpPr>
      <xdr:spPr>
        <a:xfrm>
          <a:off x="2705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119759</xdr:rowOff>
    </xdr:from>
    <xdr:ext cx="405111" cy="259045"/>
    <xdr:sp macro="" textlink="">
      <xdr:nvSpPr>
        <xdr:cNvPr id="432" name="n_3mainValue【港湾・漁港】&#10;有形固定資産減価償却率">
          <a:extLst>
            <a:ext uri="{FF2B5EF4-FFF2-40B4-BE49-F238E27FC236}">
              <a16:creationId xmlns:a16="http://schemas.microsoft.com/office/drawing/2014/main" id="{9140619A-B5F9-4A34-9134-80FC1488D9EC}"/>
            </a:ext>
          </a:extLst>
        </xdr:cNvPr>
        <xdr:cNvSpPr txBox="1"/>
      </xdr:nvSpPr>
      <xdr:spPr>
        <a:xfrm>
          <a:off x="1816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88735</xdr:rowOff>
    </xdr:from>
    <xdr:ext cx="405111" cy="259045"/>
    <xdr:sp macro="" textlink="">
      <xdr:nvSpPr>
        <xdr:cNvPr id="433" name="n_4mainValue【港湾・漁港】&#10;有形固定資産減価償却率">
          <a:extLst>
            <a:ext uri="{FF2B5EF4-FFF2-40B4-BE49-F238E27FC236}">
              <a16:creationId xmlns:a16="http://schemas.microsoft.com/office/drawing/2014/main" id="{284596FC-CB22-4D46-BB4D-894FE7F2AED3}"/>
            </a:ext>
          </a:extLst>
        </xdr:cNvPr>
        <xdr:cNvSpPr txBox="1"/>
      </xdr:nvSpPr>
      <xdr:spPr>
        <a:xfrm>
          <a:off x="927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9E2F4727-CAEE-49CC-9D62-B3AAC589CE7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903642B-5D3E-48DF-BB55-DB2120E666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7FA5AD0B-1861-4110-A233-E585A7B88C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9B3053EA-BB56-434B-A53A-A6CC9C25C4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24C5D681-0355-4957-A51E-094121573A0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2FFCFB-97A0-4CFA-B548-ABC29EC195F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A1A5B8BA-D577-49AF-9F47-C472832701D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44F1159-90B6-4247-9856-DC6384ECC2B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20A3057E-821E-43C9-B2A2-143445A90CD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554ADEF4-905D-49E5-8618-C279DBEF2F5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788A62E-4850-4838-9809-C61CA546E08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4384D397-20B1-4F30-8DC7-A21FE6D3663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6278FE68-45C7-472B-ACC8-ACB39551955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C67638C8-1D61-478A-99DB-D23202031ED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F303C321-8760-468C-93F3-ECECD9B65F8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6CFE6E96-0B6D-4D65-AC7F-47153CAF20EA}"/>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D7605CDC-6305-415D-9B82-004842FE143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68AE03BF-17F8-44DE-A6AD-395DBD42A26D}"/>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AC5CE457-7B5E-4A5D-96B1-1143ECCC531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097B1C5C-EB6E-4261-B86F-1B283E4617B8}"/>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4AB7219-C183-43DB-8FFF-B45BEAC9C0E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34168262-5BAD-49E0-A43B-1E83F51C901A}"/>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DC691B7C-ACC7-4CAD-82AC-E9C39DD7A42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CF274D66-7B2C-4785-837C-AABBB2F5D1E5}"/>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FE94A000-1286-430A-A1B6-A5ED43A9F983}"/>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EAD884A4-D921-47EA-801F-E6F3C192ED0E}"/>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4947EB45-D561-4719-824F-2B5806D2C8B0}"/>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263FF189-A10F-4066-9C0A-80E62B6037FB}"/>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2A1D5CF4-2A33-4F52-8BD9-A9159B09B06C}"/>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D55AAA6A-F50D-4776-8B1A-11116556CE53}"/>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8D12AAA3-C611-40BA-8C6C-9AAE49152D87}"/>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13FDE898-A987-4EBC-9710-3C3720B357BC}"/>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6012C3CC-1EA5-4D60-A05A-4AA4485F6348}"/>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67" name="フローチャート: 判断 466">
          <a:extLst>
            <a:ext uri="{FF2B5EF4-FFF2-40B4-BE49-F238E27FC236}">
              <a16:creationId xmlns:a16="http://schemas.microsoft.com/office/drawing/2014/main" id="{4292C578-E6E7-48A6-B1FE-94516E697653}"/>
            </a:ext>
          </a:extLst>
        </xdr:cNvPr>
        <xdr:cNvSpPr/>
      </xdr:nvSpPr>
      <xdr:spPr>
        <a:xfrm>
          <a:off x="6921500" y="1831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28C896C-548E-4EEB-B612-7262ED5A3E6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A5B81C5-6DAC-4706-B1F5-4F5F28D5B2B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F594382-484C-408F-B087-9E595E97CE7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88035DD-F720-4D61-9141-2878BBEB627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D921905-8884-4199-B467-B7F4C330C95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59151</xdr:rowOff>
    </xdr:from>
    <xdr:to>
      <xdr:col>55</xdr:col>
      <xdr:colOff>50800</xdr:colOff>
      <xdr:row>108</xdr:row>
      <xdr:rowOff>160751</xdr:rowOff>
    </xdr:to>
    <xdr:sp macro="" textlink="">
      <xdr:nvSpPr>
        <xdr:cNvPr id="473" name="楕円 472">
          <a:extLst>
            <a:ext uri="{FF2B5EF4-FFF2-40B4-BE49-F238E27FC236}">
              <a16:creationId xmlns:a16="http://schemas.microsoft.com/office/drawing/2014/main" id="{D02A37F1-E5F4-4CCF-84F9-B786006C6FE4}"/>
            </a:ext>
          </a:extLst>
        </xdr:cNvPr>
        <xdr:cNvSpPr/>
      </xdr:nvSpPr>
      <xdr:spPr>
        <a:xfrm>
          <a:off x="10426700" y="1857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145528</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58617375-D4BF-4E61-876D-385586FFE80F}"/>
            </a:ext>
          </a:extLst>
        </xdr:cNvPr>
        <xdr:cNvSpPr txBox="1"/>
      </xdr:nvSpPr>
      <xdr:spPr>
        <a:xfrm>
          <a:off x="10515600" y="1849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59748</xdr:rowOff>
    </xdr:from>
    <xdr:to>
      <xdr:col>50</xdr:col>
      <xdr:colOff>165100</xdr:colOff>
      <xdr:row>108</xdr:row>
      <xdr:rowOff>161348</xdr:rowOff>
    </xdr:to>
    <xdr:sp macro="" textlink="">
      <xdr:nvSpPr>
        <xdr:cNvPr id="475" name="楕円 474">
          <a:extLst>
            <a:ext uri="{FF2B5EF4-FFF2-40B4-BE49-F238E27FC236}">
              <a16:creationId xmlns:a16="http://schemas.microsoft.com/office/drawing/2014/main" id="{5BF79B3E-2335-4CAB-BFEC-D0E1EF73ACFE}"/>
            </a:ext>
          </a:extLst>
        </xdr:cNvPr>
        <xdr:cNvSpPr/>
      </xdr:nvSpPr>
      <xdr:spPr>
        <a:xfrm>
          <a:off x="9588500" y="1857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109951</xdr:rowOff>
    </xdr:from>
    <xdr:to>
      <xdr:col>55</xdr:col>
      <xdr:colOff>0</xdr:colOff>
      <xdr:row>108</xdr:row>
      <xdr:rowOff>110548</xdr:rowOff>
    </xdr:to>
    <xdr:cxnSp macro="">
      <xdr:nvCxnSpPr>
        <xdr:cNvPr id="476" name="直線コネクタ 475">
          <a:extLst>
            <a:ext uri="{FF2B5EF4-FFF2-40B4-BE49-F238E27FC236}">
              <a16:creationId xmlns:a16="http://schemas.microsoft.com/office/drawing/2014/main" id="{B65BCF1D-6399-4E05-A97C-27E028557EF3}"/>
            </a:ext>
          </a:extLst>
        </xdr:cNvPr>
        <xdr:cNvCxnSpPr/>
      </xdr:nvCxnSpPr>
      <xdr:spPr>
        <a:xfrm flipV="1">
          <a:off x="9639300" y="18626551"/>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60320</xdr:rowOff>
    </xdr:from>
    <xdr:to>
      <xdr:col>46</xdr:col>
      <xdr:colOff>38100</xdr:colOff>
      <xdr:row>108</xdr:row>
      <xdr:rowOff>161920</xdr:rowOff>
    </xdr:to>
    <xdr:sp macro="" textlink="">
      <xdr:nvSpPr>
        <xdr:cNvPr id="477" name="楕円 476">
          <a:extLst>
            <a:ext uri="{FF2B5EF4-FFF2-40B4-BE49-F238E27FC236}">
              <a16:creationId xmlns:a16="http://schemas.microsoft.com/office/drawing/2014/main" id="{26A8ED06-B690-4C80-979C-4525D313AA45}"/>
            </a:ext>
          </a:extLst>
        </xdr:cNvPr>
        <xdr:cNvSpPr/>
      </xdr:nvSpPr>
      <xdr:spPr>
        <a:xfrm>
          <a:off x="8699500" y="1857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110548</xdr:rowOff>
    </xdr:from>
    <xdr:to>
      <xdr:col>50</xdr:col>
      <xdr:colOff>114300</xdr:colOff>
      <xdr:row>108</xdr:row>
      <xdr:rowOff>111120</xdr:rowOff>
    </xdr:to>
    <xdr:cxnSp macro="">
      <xdr:nvCxnSpPr>
        <xdr:cNvPr id="478" name="直線コネクタ 477">
          <a:extLst>
            <a:ext uri="{FF2B5EF4-FFF2-40B4-BE49-F238E27FC236}">
              <a16:creationId xmlns:a16="http://schemas.microsoft.com/office/drawing/2014/main" id="{A4844569-690D-4689-81B8-99BC230D6F76}"/>
            </a:ext>
          </a:extLst>
        </xdr:cNvPr>
        <xdr:cNvCxnSpPr/>
      </xdr:nvCxnSpPr>
      <xdr:spPr>
        <a:xfrm flipV="1">
          <a:off x="8750300" y="1862714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60832</xdr:rowOff>
    </xdr:from>
    <xdr:to>
      <xdr:col>41</xdr:col>
      <xdr:colOff>101600</xdr:colOff>
      <xdr:row>108</xdr:row>
      <xdr:rowOff>162432</xdr:rowOff>
    </xdr:to>
    <xdr:sp macro="" textlink="">
      <xdr:nvSpPr>
        <xdr:cNvPr id="479" name="楕円 478">
          <a:extLst>
            <a:ext uri="{FF2B5EF4-FFF2-40B4-BE49-F238E27FC236}">
              <a16:creationId xmlns:a16="http://schemas.microsoft.com/office/drawing/2014/main" id="{870C74E2-A862-4525-9D37-94A9487B27D5}"/>
            </a:ext>
          </a:extLst>
        </xdr:cNvPr>
        <xdr:cNvSpPr/>
      </xdr:nvSpPr>
      <xdr:spPr>
        <a:xfrm>
          <a:off x="7810500" y="185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111120</xdr:rowOff>
    </xdr:from>
    <xdr:to>
      <xdr:col>45</xdr:col>
      <xdr:colOff>177800</xdr:colOff>
      <xdr:row>108</xdr:row>
      <xdr:rowOff>111632</xdr:rowOff>
    </xdr:to>
    <xdr:cxnSp macro="">
      <xdr:nvCxnSpPr>
        <xdr:cNvPr id="480" name="直線コネクタ 479">
          <a:extLst>
            <a:ext uri="{FF2B5EF4-FFF2-40B4-BE49-F238E27FC236}">
              <a16:creationId xmlns:a16="http://schemas.microsoft.com/office/drawing/2014/main" id="{0F2AD55A-1270-4854-9951-8F63D3E02F9E}"/>
            </a:ext>
          </a:extLst>
        </xdr:cNvPr>
        <xdr:cNvCxnSpPr/>
      </xdr:nvCxnSpPr>
      <xdr:spPr>
        <a:xfrm flipV="1">
          <a:off x="7861300" y="18627720"/>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61260</xdr:rowOff>
    </xdr:from>
    <xdr:to>
      <xdr:col>36</xdr:col>
      <xdr:colOff>165100</xdr:colOff>
      <xdr:row>108</xdr:row>
      <xdr:rowOff>162860</xdr:rowOff>
    </xdr:to>
    <xdr:sp macro="" textlink="">
      <xdr:nvSpPr>
        <xdr:cNvPr id="481" name="楕円 480">
          <a:extLst>
            <a:ext uri="{FF2B5EF4-FFF2-40B4-BE49-F238E27FC236}">
              <a16:creationId xmlns:a16="http://schemas.microsoft.com/office/drawing/2014/main" id="{342FD676-2E54-467D-84F4-DEADC3BC7369}"/>
            </a:ext>
          </a:extLst>
        </xdr:cNvPr>
        <xdr:cNvSpPr/>
      </xdr:nvSpPr>
      <xdr:spPr>
        <a:xfrm>
          <a:off x="6921500" y="1857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111632</xdr:rowOff>
    </xdr:from>
    <xdr:to>
      <xdr:col>41</xdr:col>
      <xdr:colOff>50800</xdr:colOff>
      <xdr:row>108</xdr:row>
      <xdr:rowOff>112060</xdr:rowOff>
    </xdr:to>
    <xdr:cxnSp macro="">
      <xdr:nvCxnSpPr>
        <xdr:cNvPr id="482" name="直線コネクタ 481">
          <a:extLst>
            <a:ext uri="{FF2B5EF4-FFF2-40B4-BE49-F238E27FC236}">
              <a16:creationId xmlns:a16="http://schemas.microsoft.com/office/drawing/2014/main" id="{1B7C7776-7270-43C4-9B8B-0F0C56B51806}"/>
            </a:ext>
          </a:extLst>
        </xdr:cNvPr>
        <xdr:cNvCxnSpPr/>
      </xdr:nvCxnSpPr>
      <xdr:spPr>
        <a:xfrm flipV="1">
          <a:off x="6972300" y="18628232"/>
          <a:ext cx="889000" cy="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F49489D0-9732-4E17-8E26-E2919AF60D69}"/>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6C82ED31-4396-4586-A08A-6EFB886555B5}"/>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56484FA7-43D5-4E12-962D-CAF9F73B8EED}"/>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9F193E07-9981-4A47-B9AC-C448014A7C66}"/>
            </a:ext>
          </a:extLst>
        </xdr:cNvPr>
        <xdr:cNvSpPr txBox="1"/>
      </xdr:nvSpPr>
      <xdr:spPr>
        <a:xfrm>
          <a:off x="6672795" y="180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152475</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1C8E6D1C-BD57-496E-8E9D-40E88E4CA1A8}"/>
            </a:ext>
          </a:extLst>
        </xdr:cNvPr>
        <xdr:cNvSpPr txBox="1"/>
      </xdr:nvSpPr>
      <xdr:spPr>
        <a:xfrm>
          <a:off x="9327095" y="1866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153047</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EB984A5C-58D6-4DC2-A385-9F6C42E8E61F}"/>
            </a:ext>
          </a:extLst>
        </xdr:cNvPr>
        <xdr:cNvSpPr txBox="1"/>
      </xdr:nvSpPr>
      <xdr:spPr>
        <a:xfrm>
          <a:off x="8450795" y="1866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153559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1629FAAA-86AA-4AA7-ABB7-C33A727186F4}"/>
            </a:ext>
          </a:extLst>
        </xdr:cNvPr>
        <xdr:cNvSpPr txBox="1"/>
      </xdr:nvSpPr>
      <xdr:spPr>
        <a:xfrm>
          <a:off x="7561795" y="18670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153987</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FA84C1B4-D182-4BD5-845F-B0B66F2C1392}"/>
            </a:ext>
          </a:extLst>
        </xdr:cNvPr>
        <xdr:cNvSpPr txBox="1"/>
      </xdr:nvSpPr>
      <xdr:spPr>
        <a:xfrm>
          <a:off x="6672795" y="1867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2B639027-C0AB-44D8-B043-B884151318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BC4A6146-CD99-47C4-8F3A-FB725904015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60C29906-97FF-4D6F-B9B1-5D65F4178FD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42D6F243-5811-476D-855E-FAA0E50407D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DF9311D3-55E7-4468-968B-99D3ACAD32A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5338536A-3726-4E6F-9276-BC1A5AAA6E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12DD1D47-440D-495B-BCCB-8F15410813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2436F736-48B6-42DD-841E-E6F3A0DC1F6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9" name="正方形/長方形 498">
          <a:extLst>
            <a:ext uri="{FF2B5EF4-FFF2-40B4-BE49-F238E27FC236}">
              <a16:creationId xmlns:a16="http://schemas.microsoft.com/office/drawing/2014/main" id="{4A792C00-B4A5-4A91-BD5B-C5701CC31EB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0" name="正方形/長方形 499">
          <a:extLst>
            <a:ext uri="{FF2B5EF4-FFF2-40B4-BE49-F238E27FC236}">
              <a16:creationId xmlns:a16="http://schemas.microsoft.com/office/drawing/2014/main" id="{33521CCE-DA72-4F73-80E0-DD81D56940F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1" name="正方形/長方形 500">
          <a:extLst>
            <a:ext uri="{FF2B5EF4-FFF2-40B4-BE49-F238E27FC236}">
              <a16:creationId xmlns:a16="http://schemas.microsoft.com/office/drawing/2014/main" id="{0004ECCD-78A0-486B-A4CC-FCB375AE322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2" name="正方形/長方形 501">
          <a:extLst>
            <a:ext uri="{FF2B5EF4-FFF2-40B4-BE49-F238E27FC236}">
              <a16:creationId xmlns:a16="http://schemas.microsoft.com/office/drawing/2014/main" id="{A168AE6E-1C15-408F-BA1F-924923AF821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3" name="正方形/長方形 502">
          <a:extLst>
            <a:ext uri="{FF2B5EF4-FFF2-40B4-BE49-F238E27FC236}">
              <a16:creationId xmlns:a16="http://schemas.microsoft.com/office/drawing/2014/main" id="{F1879477-D7DC-4E86-AE71-63074FC67DD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4" name="正方形/長方形 503">
          <a:extLst>
            <a:ext uri="{FF2B5EF4-FFF2-40B4-BE49-F238E27FC236}">
              <a16:creationId xmlns:a16="http://schemas.microsoft.com/office/drawing/2014/main" id="{26F38ED0-9921-43FE-A5C8-22C08E24A97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5" name="正方形/長方形 504">
          <a:extLst>
            <a:ext uri="{FF2B5EF4-FFF2-40B4-BE49-F238E27FC236}">
              <a16:creationId xmlns:a16="http://schemas.microsoft.com/office/drawing/2014/main" id="{47B3AE3F-A0B1-4D60-9A9A-6CE07F4C1D8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6" name="正方形/長方形 505">
          <a:extLst>
            <a:ext uri="{FF2B5EF4-FFF2-40B4-BE49-F238E27FC236}">
              <a16:creationId xmlns:a16="http://schemas.microsoft.com/office/drawing/2014/main" id="{6931F0B3-FE9A-4DBA-B461-28CE5E89CF7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45278778-BB4C-433F-9996-7DB71C18F13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5705204B-D896-4650-823F-AF3D09C525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7E4C5597-B39D-450B-8832-E74B2CA289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6B16746-5C9A-40E3-91BA-2EBE5E8DD0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591D3F3-3256-4AF9-A2D9-A406EB304DD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D8BA943-0A30-4B1C-A119-2ACF10726C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B41077E-3014-4C21-8E8E-F5447DF075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B6562C05-ED36-43EA-9361-5D9C556E6E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27BCE49-DCF7-4B76-83CA-997E470435E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ADEF026-D9C6-4C57-B1FF-F9E8A0E2841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2A6655B-DD78-48AC-8540-29E96A7260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5665687B-EDFA-4867-8C83-9C810AD756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BE60D4F9-F9F9-424C-9A3F-5EA8EC882DB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E68BB8C2-593C-469F-98EF-E3789C8B221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F0625003-70A3-4C85-924E-878FE05BB91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F049F54-A7DC-4805-B813-845E6EBAA6F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A3E1DC1C-62E6-4A31-BCB6-0EB3A1CAD1F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626C0D2D-30BA-46D7-9587-0088172E83E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86FA5ACF-8E45-4001-8814-5BEB87E0049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5AC116BB-B98B-4CD2-9BC5-DEAC46EC08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D5A33E69-8614-4A06-98E9-ADB4467A29F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1BC24C7-80B6-41D1-A16C-C1BD3D074D3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FF58CCC1-9E5A-4CE7-A817-3504EFC5417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CA47B0C-C388-4090-9F96-1A4B0C000A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07699B94-DF50-4B3E-B751-23CCC2873E04}"/>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学校施設】&#10;有形固定資産減価償却率最小値テキスト">
          <a:extLst>
            <a:ext uri="{FF2B5EF4-FFF2-40B4-BE49-F238E27FC236}">
              <a16:creationId xmlns:a16="http://schemas.microsoft.com/office/drawing/2014/main" id="{D4B27DA3-9500-41B6-B7B9-AED1DCE9AAE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CED8B9D4-04FA-437D-BA94-B0FD8DACB00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50E0C9FE-894D-4119-B8DF-6E68E98661E6}"/>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5" name="直線コネクタ 534">
          <a:extLst>
            <a:ext uri="{FF2B5EF4-FFF2-40B4-BE49-F238E27FC236}">
              <a16:creationId xmlns:a16="http://schemas.microsoft.com/office/drawing/2014/main" id="{F021D74A-FA65-4AB1-998C-76D2A0E2A1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13AB6261-3680-463A-9A70-5A6D827A748A}"/>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7" name="フローチャート: 判断 536">
          <a:extLst>
            <a:ext uri="{FF2B5EF4-FFF2-40B4-BE49-F238E27FC236}">
              <a16:creationId xmlns:a16="http://schemas.microsoft.com/office/drawing/2014/main" id="{581D5428-B5E7-48E6-93D6-EA8146C98D29}"/>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8" name="フローチャート: 判断 537">
          <a:extLst>
            <a:ext uri="{FF2B5EF4-FFF2-40B4-BE49-F238E27FC236}">
              <a16:creationId xmlns:a16="http://schemas.microsoft.com/office/drawing/2014/main" id="{427BDE54-50C8-40EA-96AA-A97F2111AA55}"/>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9" name="フローチャート: 判断 538">
          <a:extLst>
            <a:ext uri="{FF2B5EF4-FFF2-40B4-BE49-F238E27FC236}">
              <a16:creationId xmlns:a16="http://schemas.microsoft.com/office/drawing/2014/main" id="{52D7478C-CD1F-4D11-A7A0-DD0C431A817F}"/>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40" name="フローチャート: 判断 539">
          <a:extLst>
            <a:ext uri="{FF2B5EF4-FFF2-40B4-BE49-F238E27FC236}">
              <a16:creationId xmlns:a16="http://schemas.microsoft.com/office/drawing/2014/main" id="{994E059A-78EF-43D1-940E-B10C513D395E}"/>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1" name="フローチャート: 判断 540">
          <a:extLst>
            <a:ext uri="{FF2B5EF4-FFF2-40B4-BE49-F238E27FC236}">
              <a16:creationId xmlns:a16="http://schemas.microsoft.com/office/drawing/2014/main" id="{148B450A-27C5-4851-9275-D9E8F926DD5F}"/>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6D1F9B5-7B08-4423-B37F-22BB432FCE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8384073-4765-4C25-84A6-8F21A5C8517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22240B0-98E9-49CC-90A9-2473AF6FEF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EA3679D-88AA-4774-AF71-CA7DE274A05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1EBFA6F-B1A9-4E47-A942-894CE5486E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547" name="楕円 546">
          <a:extLst>
            <a:ext uri="{FF2B5EF4-FFF2-40B4-BE49-F238E27FC236}">
              <a16:creationId xmlns:a16="http://schemas.microsoft.com/office/drawing/2014/main" id="{43D3AADE-A4AF-4395-9DED-EDA455664AE6}"/>
            </a:ext>
          </a:extLst>
        </xdr:cNvPr>
        <xdr:cNvSpPr/>
      </xdr:nvSpPr>
      <xdr:spPr>
        <a:xfrm>
          <a:off x="16268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34307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7D0AB1E4-9FC0-4361-A5B1-9F4D747FD7A1}"/>
            </a:ext>
          </a:extLst>
        </xdr:cNvPr>
        <xdr:cNvSpPr txBox="1"/>
      </xdr:nvSpPr>
      <xdr:spPr>
        <a:xfrm>
          <a:off x="16357600"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549" name="楕円 548">
          <a:extLst>
            <a:ext uri="{FF2B5EF4-FFF2-40B4-BE49-F238E27FC236}">
              <a16:creationId xmlns:a16="http://schemas.microsoft.com/office/drawing/2014/main" id="{24A14D0E-905A-4674-9649-79BA6CED1FFD}"/>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106680</xdr:rowOff>
    </xdr:to>
    <xdr:cxnSp macro="">
      <xdr:nvCxnSpPr>
        <xdr:cNvPr id="550" name="直線コネクタ 549">
          <a:extLst>
            <a:ext uri="{FF2B5EF4-FFF2-40B4-BE49-F238E27FC236}">
              <a16:creationId xmlns:a16="http://schemas.microsoft.com/office/drawing/2014/main" id="{AD3C2D19-5A92-43EC-80F2-261313354B69}"/>
            </a:ext>
          </a:extLst>
        </xdr:cNvPr>
        <xdr:cNvCxnSpPr/>
      </xdr:nvCxnSpPr>
      <xdr:spPr>
        <a:xfrm>
          <a:off x="15481300" y="105270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xdr:rowOff>
    </xdr:from>
    <xdr:to>
      <xdr:col>76</xdr:col>
      <xdr:colOff>165100</xdr:colOff>
      <xdr:row>61</xdr:row>
      <xdr:rowOff>106045</xdr:rowOff>
    </xdr:to>
    <xdr:sp macro="" textlink="">
      <xdr:nvSpPr>
        <xdr:cNvPr id="551" name="楕円 550">
          <a:extLst>
            <a:ext uri="{FF2B5EF4-FFF2-40B4-BE49-F238E27FC236}">
              <a16:creationId xmlns:a16="http://schemas.microsoft.com/office/drawing/2014/main" id="{D7F736F8-EFED-40F0-8A01-FB6AA2552213}"/>
            </a:ext>
          </a:extLst>
        </xdr:cNvPr>
        <xdr:cNvSpPr/>
      </xdr:nvSpPr>
      <xdr:spPr>
        <a:xfrm>
          <a:off x="14541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55245</xdr:rowOff>
    </xdr:from>
    <xdr:to>
      <xdr:col>81</xdr:col>
      <xdr:colOff>50800</xdr:colOff>
      <xdr:row>61</xdr:row>
      <xdr:rowOff>68580</xdr:rowOff>
    </xdr:to>
    <xdr:cxnSp macro="">
      <xdr:nvCxnSpPr>
        <xdr:cNvPr id="552" name="直線コネクタ 551">
          <a:extLst>
            <a:ext uri="{FF2B5EF4-FFF2-40B4-BE49-F238E27FC236}">
              <a16:creationId xmlns:a16="http://schemas.microsoft.com/office/drawing/2014/main" id="{6552117E-220F-4AF3-94EC-DAF281D27E07}"/>
            </a:ext>
          </a:extLst>
        </xdr:cNvPr>
        <xdr:cNvCxnSpPr/>
      </xdr:nvCxnSpPr>
      <xdr:spPr>
        <a:xfrm>
          <a:off x="14592300" y="105136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61595</xdr:rowOff>
    </xdr:from>
    <xdr:to>
      <xdr:col>72</xdr:col>
      <xdr:colOff>38100</xdr:colOff>
      <xdr:row>61</xdr:row>
      <xdr:rowOff>163195</xdr:rowOff>
    </xdr:to>
    <xdr:sp macro="" textlink="">
      <xdr:nvSpPr>
        <xdr:cNvPr id="553" name="楕円 552">
          <a:extLst>
            <a:ext uri="{FF2B5EF4-FFF2-40B4-BE49-F238E27FC236}">
              <a16:creationId xmlns:a16="http://schemas.microsoft.com/office/drawing/2014/main" id="{CBAE3E90-6902-4639-AC0B-43297A1C17DA}"/>
            </a:ext>
          </a:extLst>
        </xdr:cNvPr>
        <xdr:cNvSpPr/>
      </xdr:nvSpPr>
      <xdr:spPr>
        <a:xfrm>
          <a:off x="13652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55245</xdr:rowOff>
    </xdr:from>
    <xdr:to>
      <xdr:col>76</xdr:col>
      <xdr:colOff>114300</xdr:colOff>
      <xdr:row>61</xdr:row>
      <xdr:rowOff>112395</xdr:rowOff>
    </xdr:to>
    <xdr:cxnSp macro="">
      <xdr:nvCxnSpPr>
        <xdr:cNvPr id="554" name="直線コネクタ 553">
          <a:extLst>
            <a:ext uri="{FF2B5EF4-FFF2-40B4-BE49-F238E27FC236}">
              <a16:creationId xmlns:a16="http://schemas.microsoft.com/office/drawing/2014/main" id="{F3BDF28B-B8AE-4031-8327-6F1EBCC8A78D}"/>
            </a:ext>
          </a:extLst>
        </xdr:cNvPr>
        <xdr:cNvCxnSpPr/>
      </xdr:nvCxnSpPr>
      <xdr:spPr>
        <a:xfrm flipV="1">
          <a:off x="13703300" y="105136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90170</xdr:rowOff>
    </xdr:from>
    <xdr:to>
      <xdr:col>67</xdr:col>
      <xdr:colOff>101600</xdr:colOff>
      <xdr:row>62</xdr:row>
      <xdr:rowOff>20320</xdr:rowOff>
    </xdr:to>
    <xdr:sp macro="" textlink="">
      <xdr:nvSpPr>
        <xdr:cNvPr id="555" name="楕円 554">
          <a:extLst>
            <a:ext uri="{FF2B5EF4-FFF2-40B4-BE49-F238E27FC236}">
              <a16:creationId xmlns:a16="http://schemas.microsoft.com/office/drawing/2014/main" id="{8B87FDF2-14F5-45B2-9D0D-259B284F15B9}"/>
            </a:ext>
          </a:extLst>
        </xdr:cNvPr>
        <xdr:cNvSpPr/>
      </xdr:nvSpPr>
      <xdr:spPr>
        <a:xfrm>
          <a:off x="12763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112395</xdr:rowOff>
    </xdr:from>
    <xdr:to>
      <xdr:col>71</xdr:col>
      <xdr:colOff>177800</xdr:colOff>
      <xdr:row>61</xdr:row>
      <xdr:rowOff>140970</xdr:rowOff>
    </xdr:to>
    <xdr:cxnSp macro="">
      <xdr:nvCxnSpPr>
        <xdr:cNvPr id="556" name="直線コネクタ 555">
          <a:extLst>
            <a:ext uri="{FF2B5EF4-FFF2-40B4-BE49-F238E27FC236}">
              <a16:creationId xmlns:a16="http://schemas.microsoft.com/office/drawing/2014/main" id="{0FD11CF8-00D7-4F71-9984-6DABEACCDA2C}"/>
            </a:ext>
          </a:extLst>
        </xdr:cNvPr>
        <xdr:cNvCxnSpPr/>
      </xdr:nvCxnSpPr>
      <xdr:spPr>
        <a:xfrm flipV="1">
          <a:off x="12814300" y="105708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7" name="n_1aveValue【学校施設】&#10;有形固定資産減価償却率">
          <a:extLst>
            <a:ext uri="{FF2B5EF4-FFF2-40B4-BE49-F238E27FC236}">
              <a16:creationId xmlns:a16="http://schemas.microsoft.com/office/drawing/2014/main" id="{9181232D-0838-4A77-A8B1-960E7EE6554D}"/>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8" name="n_2aveValue【学校施設】&#10;有形固定資産減価償却率">
          <a:extLst>
            <a:ext uri="{FF2B5EF4-FFF2-40B4-BE49-F238E27FC236}">
              <a16:creationId xmlns:a16="http://schemas.microsoft.com/office/drawing/2014/main" id="{23AAB62A-A7B5-4221-A4E4-4145135DD2FC}"/>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9" name="n_3aveValue【学校施設】&#10;有形固定資産減価償却率">
          <a:extLst>
            <a:ext uri="{FF2B5EF4-FFF2-40B4-BE49-F238E27FC236}">
              <a16:creationId xmlns:a16="http://schemas.microsoft.com/office/drawing/2014/main" id="{2A686520-F2AE-42AA-BEE9-395D294D8B5E}"/>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60" name="n_4aveValue【学校施設】&#10;有形固定資産減価償却率">
          <a:extLst>
            <a:ext uri="{FF2B5EF4-FFF2-40B4-BE49-F238E27FC236}">
              <a16:creationId xmlns:a16="http://schemas.microsoft.com/office/drawing/2014/main" id="{94F84309-B704-42D0-AD74-73F1BF3FFC1D}"/>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561" name="n_1mainValue【学校施設】&#10;有形固定資産減価償却率">
          <a:extLst>
            <a:ext uri="{FF2B5EF4-FFF2-40B4-BE49-F238E27FC236}">
              <a16:creationId xmlns:a16="http://schemas.microsoft.com/office/drawing/2014/main" id="{5D721B9B-99F6-4D0F-8F98-E4709ABFD354}"/>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97172</xdr:rowOff>
    </xdr:from>
    <xdr:ext cx="405111" cy="259045"/>
    <xdr:sp macro="" textlink="">
      <xdr:nvSpPr>
        <xdr:cNvPr id="562" name="n_2mainValue【学校施設】&#10;有形固定資産減価償却率">
          <a:extLst>
            <a:ext uri="{FF2B5EF4-FFF2-40B4-BE49-F238E27FC236}">
              <a16:creationId xmlns:a16="http://schemas.microsoft.com/office/drawing/2014/main" id="{1E5CC04E-A437-4F15-9A22-0B0284C0E3C5}"/>
            </a:ext>
          </a:extLst>
        </xdr:cNvPr>
        <xdr:cNvSpPr txBox="1"/>
      </xdr:nvSpPr>
      <xdr:spPr>
        <a:xfrm>
          <a:off x="14389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154322</xdr:rowOff>
    </xdr:from>
    <xdr:ext cx="405111" cy="259045"/>
    <xdr:sp macro="" textlink="">
      <xdr:nvSpPr>
        <xdr:cNvPr id="563" name="n_3mainValue【学校施設】&#10;有形固定資産減価償却率">
          <a:extLst>
            <a:ext uri="{FF2B5EF4-FFF2-40B4-BE49-F238E27FC236}">
              <a16:creationId xmlns:a16="http://schemas.microsoft.com/office/drawing/2014/main" id="{D81B70EB-16D3-4B05-8E6E-82EE681129C1}"/>
            </a:ext>
          </a:extLst>
        </xdr:cNvPr>
        <xdr:cNvSpPr txBox="1"/>
      </xdr:nvSpPr>
      <xdr:spPr>
        <a:xfrm>
          <a:off x="13500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11447</xdr:rowOff>
    </xdr:from>
    <xdr:ext cx="405111" cy="259045"/>
    <xdr:sp macro="" textlink="">
      <xdr:nvSpPr>
        <xdr:cNvPr id="564" name="n_4mainValue【学校施設】&#10;有形固定資産減価償却率">
          <a:extLst>
            <a:ext uri="{FF2B5EF4-FFF2-40B4-BE49-F238E27FC236}">
              <a16:creationId xmlns:a16="http://schemas.microsoft.com/office/drawing/2014/main" id="{3221CE68-9C68-48C4-9F78-2816FC586E4A}"/>
            </a:ext>
          </a:extLst>
        </xdr:cNvPr>
        <xdr:cNvSpPr txBox="1"/>
      </xdr:nvSpPr>
      <xdr:spPr>
        <a:xfrm>
          <a:off x="12611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BEC22213-905C-4E07-8924-355CC2E89A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22694B7D-1855-4783-A5A5-413A4CE6AB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9D7F6E22-3830-4D37-A284-70CA9AB28A9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5184B6F-812A-4F73-BB8B-00F92CEB13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D30CFA68-848B-4B3F-9FE3-1F40E2BD56E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20928A2-BFBF-419A-91CA-3F86DE026BD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15A69626-7121-4A0C-8C8A-3B9C87DD215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D3F2377-75FB-4EDE-BCF5-7C70AA651C1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DFC40B7B-06B5-4154-BB0F-1D413D95E43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7A31FF21-6EDA-48BD-A03D-1414BB91345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8BEB7E15-14D1-4038-857F-64295ECAD66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77B27D5-4AB3-4858-B58D-342E7EDBF9E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D88E1673-059D-4DC3-9EE7-2B4D86FF6AE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CDA29452-8DFD-4806-A58A-7A6F3D09B8A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20BD9E4E-D061-4043-964D-9BD211B55F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a:extLst>
            <a:ext uri="{FF2B5EF4-FFF2-40B4-BE49-F238E27FC236}">
              <a16:creationId xmlns:a16="http://schemas.microsoft.com/office/drawing/2014/main" id="{B290FD9B-8A14-4795-BA49-34ECC227CDCB}"/>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CD7B2C70-9494-4E6B-8F8D-FA8A5A1AE5B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2" name="テキスト ボックス 581">
          <a:extLst>
            <a:ext uri="{FF2B5EF4-FFF2-40B4-BE49-F238E27FC236}">
              <a16:creationId xmlns:a16="http://schemas.microsoft.com/office/drawing/2014/main" id="{ED0C85F5-2835-4F53-986A-ECD8FF36F91B}"/>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DB2B8A6C-0CA6-4FA6-BB67-358183F1945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4" name="テキスト ボックス 583">
          <a:extLst>
            <a:ext uri="{FF2B5EF4-FFF2-40B4-BE49-F238E27FC236}">
              <a16:creationId xmlns:a16="http://schemas.microsoft.com/office/drawing/2014/main" id="{569F2055-7F24-49B2-823A-2D83F5F1B842}"/>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7F453508-BC61-4C53-ADC7-28F616CA14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4FC101EC-39F5-48A7-A02C-65388C865D7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E3BA345-1C36-4900-A2DA-E9C30F5BC21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8" name="直線コネクタ 587">
          <a:extLst>
            <a:ext uri="{FF2B5EF4-FFF2-40B4-BE49-F238E27FC236}">
              <a16:creationId xmlns:a16="http://schemas.microsoft.com/office/drawing/2014/main" id="{4C4E684C-449F-44E5-A261-C501B015BBAB}"/>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9" name="【学校施設】&#10;一人当たり面積最小値テキスト">
          <a:extLst>
            <a:ext uri="{FF2B5EF4-FFF2-40B4-BE49-F238E27FC236}">
              <a16:creationId xmlns:a16="http://schemas.microsoft.com/office/drawing/2014/main" id="{EB0D2486-5E6F-4FAE-81D0-E95B01CE81BA}"/>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0" name="直線コネクタ 589">
          <a:extLst>
            <a:ext uri="{FF2B5EF4-FFF2-40B4-BE49-F238E27FC236}">
              <a16:creationId xmlns:a16="http://schemas.microsoft.com/office/drawing/2014/main" id="{3AFFD76D-02E9-40CE-8B59-30145CBB42BA}"/>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1" name="【学校施設】&#10;一人当たり面積最大値テキスト">
          <a:extLst>
            <a:ext uri="{FF2B5EF4-FFF2-40B4-BE49-F238E27FC236}">
              <a16:creationId xmlns:a16="http://schemas.microsoft.com/office/drawing/2014/main" id="{BD73A3E3-E88A-45DC-B176-0E69796CDD4E}"/>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2" name="直線コネクタ 591">
          <a:extLst>
            <a:ext uri="{FF2B5EF4-FFF2-40B4-BE49-F238E27FC236}">
              <a16:creationId xmlns:a16="http://schemas.microsoft.com/office/drawing/2014/main" id="{2E5F05D3-6859-458A-BB4B-E2A46B736199}"/>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3" name="【学校施設】&#10;一人当たり面積平均値テキスト">
          <a:extLst>
            <a:ext uri="{FF2B5EF4-FFF2-40B4-BE49-F238E27FC236}">
              <a16:creationId xmlns:a16="http://schemas.microsoft.com/office/drawing/2014/main" id="{E1C7BFAF-F742-45B1-BB27-73EE3DD20978}"/>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4" name="フローチャート: 判断 593">
          <a:extLst>
            <a:ext uri="{FF2B5EF4-FFF2-40B4-BE49-F238E27FC236}">
              <a16:creationId xmlns:a16="http://schemas.microsoft.com/office/drawing/2014/main" id="{CFDC6B6C-9B01-4B20-BFC3-333F3ACD1BAB}"/>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5" name="フローチャート: 判断 594">
          <a:extLst>
            <a:ext uri="{FF2B5EF4-FFF2-40B4-BE49-F238E27FC236}">
              <a16:creationId xmlns:a16="http://schemas.microsoft.com/office/drawing/2014/main" id="{F371B086-53DD-410D-9C77-E7F1FE915451}"/>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6" name="フローチャート: 判断 595">
          <a:extLst>
            <a:ext uri="{FF2B5EF4-FFF2-40B4-BE49-F238E27FC236}">
              <a16:creationId xmlns:a16="http://schemas.microsoft.com/office/drawing/2014/main" id="{406B2C06-5600-4F3A-B911-5C626E6ED95E}"/>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7" name="フローチャート: 判断 596">
          <a:extLst>
            <a:ext uri="{FF2B5EF4-FFF2-40B4-BE49-F238E27FC236}">
              <a16:creationId xmlns:a16="http://schemas.microsoft.com/office/drawing/2014/main" id="{79104EE5-CFD0-4442-BAD1-2FAB096CD3A7}"/>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1474</xdr:rowOff>
    </xdr:from>
    <xdr:to>
      <xdr:col>98</xdr:col>
      <xdr:colOff>38100</xdr:colOff>
      <xdr:row>63</xdr:row>
      <xdr:rowOff>103074</xdr:rowOff>
    </xdr:to>
    <xdr:sp macro="" textlink="">
      <xdr:nvSpPr>
        <xdr:cNvPr id="598" name="フローチャート: 判断 597">
          <a:extLst>
            <a:ext uri="{FF2B5EF4-FFF2-40B4-BE49-F238E27FC236}">
              <a16:creationId xmlns:a16="http://schemas.microsoft.com/office/drawing/2014/main" id="{15ABC451-C201-414B-B806-7C65BDB4FE8A}"/>
            </a:ext>
          </a:extLst>
        </xdr:cNvPr>
        <xdr:cNvSpPr/>
      </xdr:nvSpPr>
      <xdr:spPr>
        <a:xfrm>
          <a:off x="18605500" y="10802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07D4D85-8CD4-4D01-BE19-7CF7A500E79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6981525-7C25-4AC1-B203-87F56FCEF6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386DD53-EFDB-4376-B3B2-5167C39E956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A5799EA-5FC4-4926-91B9-43AFC65BF13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A36D707-288B-44B3-B2F3-10DF3A9E0D0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53594</xdr:rowOff>
    </xdr:from>
    <xdr:to>
      <xdr:col>116</xdr:col>
      <xdr:colOff>114300</xdr:colOff>
      <xdr:row>63</xdr:row>
      <xdr:rowOff>155194</xdr:rowOff>
    </xdr:to>
    <xdr:sp macro="" textlink="">
      <xdr:nvSpPr>
        <xdr:cNvPr id="604" name="楕円 603">
          <a:extLst>
            <a:ext uri="{FF2B5EF4-FFF2-40B4-BE49-F238E27FC236}">
              <a16:creationId xmlns:a16="http://schemas.microsoft.com/office/drawing/2014/main" id="{6A578033-FC37-440A-9A08-F1C926EC966A}"/>
            </a:ext>
          </a:extLst>
        </xdr:cNvPr>
        <xdr:cNvSpPr/>
      </xdr:nvSpPr>
      <xdr:spPr>
        <a:xfrm>
          <a:off x="22110700" y="1085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139971</xdr:rowOff>
    </xdr:from>
    <xdr:ext cx="469744" cy="259045"/>
    <xdr:sp macro="" textlink="">
      <xdr:nvSpPr>
        <xdr:cNvPr id="605" name="【学校施設】&#10;一人当たり面積該当値テキスト">
          <a:extLst>
            <a:ext uri="{FF2B5EF4-FFF2-40B4-BE49-F238E27FC236}">
              <a16:creationId xmlns:a16="http://schemas.microsoft.com/office/drawing/2014/main" id="{F6DE8DAB-AAC0-4923-A34D-CCA265B5E5ED}"/>
            </a:ext>
          </a:extLst>
        </xdr:cNvPr>
        <xdr:cNvSpPr txBox="1"/>
      </xdr:nvSpPr>
      <xdr:spPr>
        <a:xfrm>
          <a:off x="22199600" y="1076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55652</xdr:rowOff>
    </xdr:from>
    <xdr:to>
      <xdr:col>112</xdr:col>
      <xdr:colOff>38100</xdr:colOff>
      <xdr:row>63</xdr:row>
      <xdr:rowOff>157252</xdr:rowOff>
    </xdr:to>
    <xdr:sp macro="" textlink="">
      <xdr:nvSpPr>
        <xdr:cNvPr id="606" name="楕円 605">
          <a:extLst>
            <a:ext uri="{FF2B5EF4-FFF2-40B4-BE49-F238E27FC236}">
              <a16:creationId xmlns:a16="http://schemas.microsoft.com/office/drawing/2014/main" id="{8466DD1C-DF60-4145-A453-B06A604F37B8}"/>
            </a:ext>
          </a:extLst>
        </xdr:cNvPr>
        <xdr:cNvSpPr/>
      </xdr:nvSpPr>
      <xdr:spPr>
        <a:xfrm>
          <a:off x="21272500" y="108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104394</xdr:rowOff>
    </xdr:from>
    <xdr:to>
      <xdr:col>116</xdr:col>
      <xdr:colOff>63500</xdr:colOff>
      <xdr:row>63</xdr:row>
      <xdr:rowOff>106452</xdr:rowOff>
    </xdr:to>
    <xdr:cxnSp macro="">
      <xdr:nvCxnSpPr>
        <xdr:cNvPr id="607" name="直線コネクタ 606">
          <a:extLst>
            <a:ext uri="{FF2B5EF4-FFF2-40B4-BE49-F238E27FC236}">
              <a16:creationId xmlns:a16="http://schemas.microsoft.com/office/drawing/2014/main" id="{07B703ED-B117-4400-96BE-5EF82E9CC0C1}"/>
            </a:ext>
          </a:extLst>
        </xdr:cNvPr>
        <xdr:cNvCxnSpPr/>
      </xdr:nvCxnSpPr>
      <xdr:spPr>
        <a:xfrm flipV="1">
          <a:off x="21323300" y="10905744"/>
          <a:ext cx="8382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55880</xdr:rowOff>
    </xdr:from>
    <xdr:to>
      <xdr:col>107</xdr:col>
      <xdr:colOff>101600</xdr:colOff>
      <xdr:row>63</xdr:row>
      <xdr:rowOff>157480</xdr:rowOff>
    </xdr:to>
    <xdr:sp macro="" textlink="">
      <xdr:nvSpPr>
        <xdr:cNvPr id="608" name="楕円 607">
          <a:extLst>
            <a:ext uri="{FF2B5EF4-FFF2-40B4-BE49-F238E27FC236}">
              <a16:creationId xmlns:a16="http://schemas.microsoft.com/office/drawing/2014/main" id="{BABB11C1-2346-42C7-8C82-86F6DDC832A2}"/>
            </a:ext>
          </a:extLst>
        </xdr:cNvPr>
        <xdr:cNvSpPr/>
      </xdr:nvSpPr>
      <xdr:spPr>
        <a:xfrm>
          <a:off x="20383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106452</xdr:rowOff>
    </xdr:from>
    <xdr:to>
      <xdr:col>111</xdr:col>
      <xdr:colOff>177800</xdr:colOff>
      <xdr:row>63</xdr:row>
      <xdr:rowOff>106680</xdr:rowOff>
    </xdr:to>
    <xdr:cxnSp macro="">
      <xdr:nvCxnSpPr>
        <xdr:cNvPr id="609" name="直線コネクタ 608">
          <a:extLst>
            <a:ext uri="{FF2B5EF4-FFF2-40B4-BE49-F238E27FC236}">
              <a16:creationId xmlns:a16="http://schemas.microsoft.com/office/drawing/2014/main" id="{BC94E64C-56FF-4A65-AC8D-33810A8D6063}"/>
            </a:ext>
          </a:extLst>
        </xdr:cNvPr>
        <xdr:cNvCxnSpPr/>
      </xdr:nvCxnSpPr>
      <xdr:spPr>
        <a:xfrm flipV="1">
          <a:off x="20434300" y="1090780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57709</xdr:rowOff>
    </xdr:from>
    <xdr:to>
      <xdr:col>102</xdr:col>
      <xdr:colOff>165100</xdr:colOff>
      <xdr:row>63</xdr:row>
      <xdr:rowOff>159309</xdr:rowOff>
    </xdr:to>
    <xdr:sp macro="" textlink="">
      <xdr:nvSpPr>
        <xdr:cNvPr id="610" name="楕円 609">
          <a:extLst>
            <a:ext uri="{FF2B5EF4-FFF2-40B4-BE49-F238E27FC236}">
              <a16:creationId xmlns:a16="http://schemas.microsoft.com/office/drawing/2014/main" id="{6E9F3045-51B7-4969-A825-18B4A9762BA5}"/>
            </a:ext>
          </a:extLst>
        </xdr:cNvPr>
        <xdr:cNvSpPr/>
      </xdr:nvSpPr>
      <xdr:spPr>
        <a:xfrm>
          <a:off x="19494500" y="1085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106680</xdr:rowOff>
    </xdr:from>
    <xdr:to>
      <xdr:col>107</xdr:col>
      <xdr:colOff>50800</xdr:colOff>
      <xdr:row>63</xdr:row>
      <xdr:rowOff>108509</xdr:rowOff>
    </xdr:to>
    <xdr:cxnSp macro="">
      <xdr:nvCxnSpPr>
        <xdr:cNvPr id="611" name="直線コネクタ 610">
          <a:extLst>
            <a:ext uri="{FF2B5EF4-FFF2-40B4-BE49-F238E27FC236}">
              <a16:creationId xmlns:a16="http://schemas.microsoft.com/office/drawing/2014/main" id="{3937EF03-E598-4952-8523-6202A6140992}"/>
            </a:ext>
          </a:extLst>
        </xdr:cNvPr>
        <xdr:cNvCxnSpPr/>
      </xdr:nvCxnSpPr>
      <xdr:spPr>
        <a:xfrm flipV="1">
          <a:off x="19545300" y="1090803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21819</xdr:rowOff>
    </xdr:from>
    <xdr:to>
      <xdr:col>98</xdr:col>
      <xdr:colOff>38100</xdr:colOff>
      <xdr:row>63</xdr:row>
      <xdr:rowOff>123419</xdr:rowOff>
    </xdr:to>
    <xdr:sp macro="" textlink="">
      <xdr:nvSpPr>
        <xdr:cNvPr id="612" name="楕円 611">
          <a:extLst>
            <a:ext uri="{FF2B5EF4-FFF2-40B4-BE49-F238E27FC236}">
              <a16:creationId xmlns:a16="http://schemas.microsoft.com/office/drawing/2014/main" id="{6D789633-BA49-4F33-85F8-BE1EB216DEE9}"/>
            </a:ext>
          </a:extLst>
        </xdr:cNvPr>
        <xdr:cNvSpPr/>
      </xdr:nvSpPr>
      <xdr:spPr>
        <a:xfrm>
          <a:off x="18605500" y="1082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72619</xdr:rowOff>
    </xdr:from>
    <xdr:to>
      <xdr:col>102</xdr:col>
      <xdr:colOff>114300</xdr:colOff>
      <xdr:row>63</xdr:row>
      <xdr:rowOff>108509</xdr:rowOff>
    </xdr:to>
    <xdr:cxnSp macro="">
      <xdr:nvCxnSpPr>
        <xdr:cNvPr id="613" name="直線コネクタ 612">
          <a:extLst>
            <a:ext uri="{FF2B5EF4-FFF2-40B4-BE49-F238E27FC236}">
              <a16:creationId xmlns:a16="http://schemas.microsoft.com/office/drawing/2014/main" id="{7991F26C-A5B4-4030-868D-71FB73642556}"/>
            </a:ext>
          </a:extLst>
        </xdr:cNvPr>
        <xdr:cNvCxnSpPr/>
      </xdr:nvCxnSpPr>
      <xdr:spPr>
        <a:xfrm>
          <a:off x="18656300" y="10873969"/>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4" name="n_1aveValue【学校施設】&#10;一人当たり面積">
          <a:extLst>
            <a:ext uri="{FF2B5EF4-FFF2-40B4-BE49-F238E27FC236}">
              <a16:creationId xmlns:a16="http://schemas.microsoft.com/office/drawing/2014/main" id="{8BD26F81-97AD-46BF-98D2-B165AF99FB5F}"/>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5" name="n_2aveValue【学校施設】&#10;一人当たり面積">
          <a:extLst>
            <a:ext uri="{FF2B5EF4-FFF2-40B4-BE49-F238E27FC236}">
              <a16:creationId xmlns:a16="http://schemas.microsoft.com/office/drawing/2014/main" id="{91F9DF5E-BC9B-45E3-B736-D6F90AC48D20}"/>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6" name="n_3aveValue【学校施設】&#10;一人当たり面積">
          <a:extLst>
            <a:ext uri="{FF2B5EF4-FFF2-40B4-BE49-F238E27FC236}">
              <a16:creationId xmlns:a16="http://schemas.microsoft.com/office/drawing/2014/main" id="{B7DE5A3A-DA29-41D5-A369-457A17911C7D}"/>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119601</xdr:rowOff>
    </xdr:from>
    <xdr:ext cx="469744" cy="259045"/>
    <xdr:sp macro="" textlink="">
      <xdr:nvSpPr>
        <xdr:cNvPr id="617" name="n_4aveValue【学校施設】&#10;一人当たり面積">
          <a:extLst>
            <a:ext uri="{FF2B5EF4-FFF2-40B4-BE49-F238E27FC236}">
              <a16:creationId xmlns:a16="http://schemas.microsoft.com/office/drawing/2014/main" id="{B856289A-8F40-4115-A1BF-09C5166E5AE1}"/>
            </a:ext>
          </a:extLst>
        </xdr:cNvPr>
        <xdr:cNvSpPr txBox="1"/>
      </xdr:nvSpPr>
      <xdr:spPr>
        <a:xfrm>
          <a:off x="18421427" y="1057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148379</xdr:rowOff>
    </xdr:from>
    <xdr:ext cx="469744" cy="259045"/>
    <xdr:sp macro="" textlink="">
      <xdr:nvSpPr>
        <xdr:cNvPr id="618" name="n_1mainValue【学校施設】&#10;一人当たり面積">
          <a:extLst>
            <a:ext uri="{FF2B5EF4-FFF2-40B4-BE49-F238E27FC236}">
              <a16:creationId xmlns:a16="http://schemas.microsoft.com/office/drawing/2014/main" id="{3E176291-ADD2-4875-A647-2C73A0245610}"/>
            </a:ext>
          </a:extLst>
        </xdr:cNvPr>
        <xdr:cNvSpPr txBox="1"/>
      </xdr:nvSpPr>
      <xdr:spPr>
        <a:xfrm>
          <a:off x="21075727" y="109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148607</xdr:rowOff>
    </xdr:from>
    <xdr:ext cx="469744" cy="259045"/>
    <xdr:sp macro="" textlink="">
      <xdr:nvSpPr>
        <xdr:cNvPr id="619" name="n_2mainValue【学校施設】&#10;一人当たり面積">
          <a:extLst>
            <a:ext uri="{FF2B5EF4-FFF2-40B4-BE49-F238E27FC236}">
              <a16:creationId xmlns:a16="http://schemas.microsoft.com/office/drawing/2014/main" id="{8723820F-E55A-4D3B-B698-C924F3C15697}"/>
            </a:ext>
          </a:extLst>
        </xdr:cNvPr>
        <xdr:cNvSpPr txBox="1"/>
      </xdr:nvSpPr>
      <xdr:spPr>
        <a:xfrm>
          <a:off x="201994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150436</xdr:rowOff>
    </xdr:from>
    <xdr:ext cx="469744" cy="259045"/>
    <xdr:sp macro="" textlink="">
      <xdr:nvSpPr>
        <xdr:cNvPr id="620" name="n_3mainValue【学校施設】&#10;一人当たり面積">
          <a:extLst>
            <a:ext uri="{FF2B5EF4-FFF2-40B4-BE49-F238E27FC236}">
              <a16:creationId xmlns:a16="http://schemas.microsoft.com/office/drawing/2014/main" id="{A8F4B2D4-8207-41F3-8131-89427328F989}"/>
            </a:ext>
          </a:extLst>
        </xdr:cNvPr>
        <xdr:cNvSpPr txBox="1"/>
      </xdr:nvSpPr>
      <xdr:spPr>
        <a:xfrm>
          <a:off x="19310427" y="1095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114546</xdr:rowOff>
    </xdr:from>
    <xdr:ext cx="469744" cy="259045"/>
    <xdr:sp macro="" textlink="">
      <xdr:nvSpPr>
        <xdr:cNvPr id="621" name="n_4mainValue【学校施設】&#10;一人当たり面積">
          <a:extLst>
            <a:ext uri="{FF2B5EF4-FFF2-40B4-BE49-F238E27FC236}">
              <a16:creationId xmlns:a16="http://schemas.microsoft.com/office/drawing/2014/main" id="{CDB61295-3968-4B50-91C3-3A93CAAE378F}"/>
            </a:ext>
          </a:extLst>
        </xdr:cNvPr>
        <xdr:cNvSpPr txBox="1"/>
      </xdr:nvSpPr>
      <xdr:spPr>
        <a:xfrm>
          <a:off x="18421427" y="1091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784F0FC7-4CCF-4378-9B52-6456C6F8A1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1FBB69A1-856E-422F-95E1-9B9EEE7F9B6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D677770D-DEA1-4ED9-9733-D5ED2CE95B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E0C32EE2-D90E-4922-B7F5-36F62459AF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1801663-98F6-4A9C-AC69-5FD4EFF7A7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B81DBCAD-5D45-4234-A1A7-7608DDED37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4D33039-8D99-48E1-907E-184F33B0FA9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2952E3A-81AD-4922-8CBA-FC97AD3504C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7CE31560-BF16-48DA-B0EF-CAE8A869DD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F217720D-EDA4-4E6F-B7DF-84ED4C1BF7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EB8974BE-F3FC-4BA6-B23B-ED7390A27A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7FDE1204-92D3-4CFA-81A9-FBB8EDE8EEC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2237DA7B-1539-4574-A02B-A2B16490056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D8327E55-8A27-45FD-A802-0061FD2B96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9497728B-0A05-4D8B-BEF8-EBBA9405A80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295B26F8-59C7-4B27-B6FD-C8743C0EE70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4DB5BCAE-6C62-4337-A107-CF7B6FCF11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7AF36F30-3CD8-4F6F-BDC7-F1FEEC2F926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22BC6F31-243A-491A-8F5E-3B08EDB0E6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428141E0-572A-49B8-BCD4-117B5CAA5A4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51679989-9C6D-4175-93B3-E743A1D2DD4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1A34564E-D70A-4F15-BEE8-DB2EF71C79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E3BB95D6-C8CF-4CF1-9C1E-2325245E785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96ADC0BA-2B69-4F65-AF62-3195EE4959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FEEE8265-7494-4F3A-A081-3C5960915FC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2AB85F39-1FC6-4F32-A0FB-962BB56F68A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A37FEF0C-F8DD-4AE5-8B69-04CD6FC60FE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86A38B47-B526-40A0-ABD6-657F53C4CCF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6BC969AF-C51E-4547-907C-3AFEBFAB620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A210F3C5-D601-45EB-A736-6AD81C1F449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4A47C5DD-0201-41B7-851E-4333F54EA40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94ACEFD7-DF71-4792-80E5-9C17989A458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ADF84371-4CBA-4AE8-84E3-17D5B0DB6F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EE9C3834-C656-4E7E-96B6-4B6BCE9B915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602686E9-BCD6-4854-8906-A9AB8C01085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FD274DA0-B5CF-44A8-A093-88B01C9A952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CF3F40E5-0074-4A8C-8518-C4F2DE40649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31AE8A3C-CDF7-4ECF-B881-59B72E56503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DEA944AC-1FEC-48EC-B8A0-33952A431A1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2572D3C5-663C-4C5D-A297-E5145A8A25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72C83F86-39C6-4E66-B5A5-A87DEC7382D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A12F0504-2EC4-41D3-A319-275D28D3C199}"/>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公民館】&#10;有形固定資産減価償却率最小値テキスト">
          <a:extLst>
            <a:ext uri="{FF2B5EF4-FFF2-40B4-BE49-F238E27FC236}">
              <a16:creationId xmlns:a16="http://schemas.microsoft.com/office/drawing/2014/main" id="{89492B36-EEB2-449D-AE86-402FD562FBE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54CE9559-9828-40F8-ADCC-A9437B2C9F8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6" name="【公民館】&#10;有形固定資産減価償却率最大値テキスト">
          <a:extLst>
            <a:ext uri="{FF2B5EF4-FFF2-40B4-BE49-F238E27FC236}">
              <a16:creationId xmlns:a16="http://schemas.microsoft.com/office/drawing/2014/main" id="{5875B6B1-C268-4FC2-9282-7C72C3CB1A45}"/>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7" name="直線コネクタ 666">
          <a:extLst>
            <a:ext uri="{FF2B5EF4-FFF2-40B4-BE49-F238E27FC236}">
              <a16:creationId xmlns:a16="http://schemas.microsoft.com/office/drawing/2014/main" id="{4E9F4D3C-D556-4819-A084-B1CCA7812872}"/>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8" name="【公民館】&#10;有形固定資産減価償却率平均値テキスト">
          <a:extLst>
            <a:ext uri="{FF2B5EF4-FFF2-40B4-BE49-F238E27FC236}">
              <a16:creationId xmlns:a16="http://schemas.microsoft.com/office/drawing/2014/main" id="{1E7F95C9-5D9B-410D-8F1E-FDC5F8912F8D}"/>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9" name="フローチャート: 判断 668">
          <a:extLst>
            <a:ext uri="{FF2B5EF4-FFF2-40B4-BE49-F238E27FC236}">
              <a16:creationId xmlns:a16="http://schemas.microsoft.com/office/drawing/2014/main" id="{4641FA58-CCED-465B-8297-F50AAFA06822}"/>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70" name="フローチャート: 判断 669">
          <a:extLst>
            <a:ext uri="{FF2B5EF4-FFF2-40B4-BE49-F238E27FC236}">
              <a16:creationId xmlns:a16="http://schemas.microsoft.com/office/drawing/2014/main" id="{2AA1DB04-C46E-4770-B695-B619917EF0D7}"/>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1" name="フローチャート: 判断 670">
          <a:extLst>
            <a:ext uri="{FF2B5EF4-FFF2-40B4-BE49-F238E27FC236}">
              <a16:creationId xmlns:a16="http://schemas.microsoft.com/office/drawing/2014/main" id="{59126BFE-3F90-4B2D-86A0-5E20AE2271F7}"/>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2" name="フローチャート: 判断 671">
          <a:extLst>
            <a:ext uri="{FF2B5EF4-FFF2-40B4-BE49-F238E27FC236}">
              <a16:creationId xmlns:a16="http://schemas.microsoft.com/office/drawing/2014/main" id="{A265A493-97C7-4FF4-9BD0-9D1FAB8DBF3F}"/>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73" name="フローチャート: 判断 672">
          <a:extLst>
            <a:ext uri="{FF2B5EF4-FFF2-40B4-BE49-F238E27FC236}">
              <a16:creationId xmlns:a16="http://schemas.microsoft.com/office/drawing/2014/main" id="{2CDEC148-CEFC-42D4-80AB-8C3EF0681F52}"/>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DE0E2F5-25B3-4222-8904-C8246F78BE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B48B51B-D79F-4F09-B1EF-AF063C0516E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FBDB2E3-1C07-4DAA-AFDD-91DD06D6559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D9FBB1F0-4591-4E94-8AF1-8B3E96F03F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947079E-3822-45DC-8B64-AA62BB549DE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131536</xdr:rowOff>
    </xdr:from>
    <xdr:to>
      <xdr:col>85</xdr:col>
      <xdr:colOff>177800</xdr:colOff>
      <xdr:row>104</xdr:row>
      <xdr:rowOff>61686</xdr:rowOff>
    </xdr:to>
    <xdr:sp macro="" textlink="">
      <xdr:nvSpPr>
        <xdr:cNvPr id="679" name="楕円 678">
          <a:extLst>
            <a:ext uri="{FF2B5EF4-FFF2-40B4-BE49-F238E27FC236}">
              <a16:creationId xmlns:a16="http://schemas.microsoft.com/office/drawing/2014/main" id="{A25B81E7-A042-455C-BC79-84763E0B5573}"/>
            </a:ext>
          </a:extLst>
        </xdr:cNvPr>
        <xdr:cNvSpPr/>
      </xdr:nvSpPr>
      <xdr:spPr>
        <a:xfrm>
          <a:off x="162687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154413</xdr:rowOff>
    </xdr:from>
    <xdr:ext cx="405111" cy="259045"/>
    <xdr:sp macro="" textlink="">
      <xdr:nvSpPr>
        <xdr:cNvPr id="680" name="【公民館】&#10;有形固定資産減価償却率該当値テキスト">
          <a:extLst>
            <a:ext uri="{FF2B5EF4-FFF2-40B4-BE49-F238E27FC236}">
              <a16:creationId xmlns:a16="http://schemas.microsoft.com/office/drawing/2014/main" id="{3FF71F6D-014F-4F44-8EEF-7E244F13672B}"/>
            </a:ext>
          </a:extLst>
        </xdr:cNvPr>
        <xdr:cNvSpPr txBox="1"/>
      </xdr:nvSpPr>
      <xdr:spPr>
        <a:xfrm>
          <a:off x="16357600" y="1764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98879</xdr:rowOff>
    </xdr:from>
    <xdr:to>
      <xdr:col>81</xdr:col>
      <xdr:colOff>101600</xdr:colOff>
      <xdr:row>104</xdr:row>
      <xdr:rowOff>29029</xdr:rowOff>
    </xdr:to>
    <xdr:sp macro="" textlink="">
      <xdr:nvSpPr>
        <xdr:cNvPr id="681" name="楕円 680">
          <a:extLst>
            <a:ext uri="{FF2B5EF4-FFF2-40B4-BE49-F238E27FC236}">
              <a16:creationId xmlns:a16="http://schemas.microsoft.com/office/drawing/2014/main" id="{541C282B-03D4-416A-B74B-2A9694906BF1}"/>
            </a:ext>
          </a:extLst>
        </xdr:cNvPr>
        <xdr:cNvSpPr/>
      </xdr:nvSpPr>
      <xdr:spPr>
        <a:xfrm>
          <a:off x="15430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149679</xdr:rowOff>
    </xdr:from>
    <xdr:to>
      <xdr:col>85</xdr:col>
      <xdr:colOff>127000</xdr:colOff>
      <xdr:row>104</xdr:row>
      <xdr:rowOff>10886</xdr:rowOff>
    </xdr:to>
    <xdr:cxnSp macro="">
      <xdr:nvCxnSpPr>
        <xdr:cNvPr id="682" name="直線コネクタ 681">
          <a:extLst>
            <a:ext uri="{FF2B5EF4-FFF2-40B4-BE49-F238E27FC236}">
              <a16:creationId xmlns:a16="http://schemas.microsoft.com/office/drawing/2014/main" id="{24CC590A-2AC4-4AA2-9415-D8B0D4604C14}"/>
            </a:ext>
          </a:extLst>
        </xdr:cNvPr>
        <xdr:cNvCxnSpPr/>
      </xdr:nvCxnSpPr>
      <xdr:spPr>
        <a:xfrm>
          <a:off x="15481300" y="178090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66221</xdr:rowOff>
    </xdr:from>
    <xdr:to>
      <xdr:col>76</xdr:col>
      <xdr:colOff>165100</xdr:colOff>
      <xdr:row>103</xdr:row>
      <xdr:rowOff>167821</xdr:rowOff>
    </xdr:to>
    <xdr:sp macro="" textlink="">
      <xdr:nvSpPr>
        <xdr:cNvPr id="683" name="楕円 682">
          <a:extLst>
            <a:ext uri="{FF2B5EF4-FFF2-40B4-BE49-F238E27FC236}">
              <a16:creationId xmlns:a16="http://schemas.microsoft.com/office/drawing/2014/main" id="{8D972FC6-64FA-45AE-814F-A25D7EAE86D6}"/>
            </a:ext>
          </a:extLst>
        </xdr:cNvPr>
        <xdr:cNvSpPr/>
      </xdr:nvSpPr>
      <xdr:spPr>
        <a:xfrm>
          <a:off x="14541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117021</xdr:rowOff>
    </xdr:from>
    <xdr:to>
      <xdr:col>81</xdr:col>
      <xdr:colOff>50800</xdr:colOff>
      <xdr:row>103</xdr:row>
      <xdr:rowOff>149679</xdr:rowOff>
    </xdr:to>
    <xdr:cxnSp macro="">
      <xdr:nvCxnSpPr>
        <xdr:cNvPr id="684" name="直線コネクタ 683">
          <a:extLst>
            <a:ext uri="{FF2B5EF4-FFF2-40B4-BE49-F238E27FC236}">
              <a16:creationId xmlns:a16="http://schemas.microsoft.com/office/drawing/2014/main" id="{94454D37-7352-4414-A2F2-EBE6A64CCB73}"/>
            </a:ext>
          </a:extLst>
        </xdr:cNvPr>
        <xdr:cNvCxnSpPr/>
      </xdr:nvCxnSpPr>
      <xdr:spPr>
        <a:xfrm>
          <a:off x="14592300" y="177763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33564</xdr:rowOff>
    </xdr:from>
    <xdr:to>
      <xdr:col>72</xdr:col>
      <xdr:colOff>38100</xdr:colOff>
      <xdr:row>103</xdr:row>
      <xdr:rowOff>135164</xdr:rowOff>
    </xdr:to>
    <xdr:sp macro="" textlink="">
      <xdr:nvSpPr>
        <xdr:cNvPr id="685" name="楕円 684">
          <a:extLst>
            <a:ext uri="{FF2B5EF4-FFF2-40B4-BE49-F238E27FC236}">
              <a16:creationId xmlns:a16="http://schemas.microsoft.com/office/drawing/2014/main" id="{1EF22C11-64D8-47B8-9018-812AB0536224}"/>
            </a:ext>
          </a:extLst>
        </xdr:cNvPr>
        <xdr:cNvSpPr/>
      </xdr:nvSpPr>
      <xdr:spPr>
        <a:xfrm>
          <a:off x="13652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84364</xdr:rowOff>
    </xdr:from>
    <xdr:to>
      <xdr:col>76</xdr:col>
      <xdr:colOff>114300</xdr:colOff>
      <xdr:row>103</xdr:row>
      <xdr:rowOff>117021</xdr:rowOff>
    </xdr:to>
    <xdr:cxnSp macro="">
      <xdr:nvCxnSpPr>
        <xdr:cNvPr id="686" name="直線コネクタ 685">
          <a:extLst>
            <a:ext uri="{FF2B5EF4-FFF2-40B4-BE49-F238E27FC236}">
              <a16:creationId xmlns:a16="http://schemas.microsoft.com/office/drawing/2014/main" id="{0C19515A-45B6-4FB7-9CEB-014AD0193DE9}"/>
            </a:ext>
          </a:extLst>
        </xdr:cNvPr>
        <xdr:cNvCxnSpPr/>
      </xdr:nvCxnSpPr>
      <xdr:spPr>
        <a:xfrm>
          <a:off x="13703300" y="177437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907</xdr:rowOff>
    </xdr:from>
    <xdr:to>
      <xdr:col>67</xdr:col>
      <xdr:colOff>101600</xdr:colOff>
      <xdr:row>103</xdr:row>
      <xdr:rowOff>102507</xdr:rowOff>
    </xdr:to>
    <xdr:sp macro="" textlink="">
      <xdr:nvSpPr>
        <xdr:cNvPr id="687" name="楕円 686">
          <a:extLst>
            <a:ext uri="{FF2B5EF4-FFF2-40B4-BE49-F238E27FC236}">
              <a16:creationId xmlns:a16="http://schemas.microsoft.com/office/drawing/2014/main" id="{22D1EC4E-5609-4567-B485-98A8F7866E65}"/>
            </a:ext>
          </a:extLst>
        </xdr:cNvPr>
        <xdr:cNvSpPr/>
      </xdr:nvSpPr>
      <xdr:spPr>
        <a:xfrm>
          <a:off x="1276350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51707</xdr:rowOff>
    </xdr:from>
    <xdr:to>
      <xdr:col>71</xdr:col>
      <xdr:colOff>177800</xdr:colOff>
      <xdr:row>103</xdr:row>
      <xdr:rowOff>84364</xdr:rowOff>
    </xdr:to>
    <xdr:cxnSp macro="">
      <xdr:nvCxnSpPr>
        <xdr:cNvPr id="688" name="直線コネクタ 687">
          <a:extLst>
            <a:ext uri="{FF2B5EF4-FFF2-40B4-BE49-F238E27FC236}">
              <a16:creationId xmlns:a16="http://schemas.microsoft.com/office/drawing/2014/main" id="{91E171FC-525B-49E3-917F-48FEEC3CD32F}"/>
            </a:ext>
          </a:extLst>
        </xdr:cNvPr>
        <xdr:cNvCxnSpPr/>
      </xdr:nvCxnSpPr>
      <xdr:spPr>
        <a:xfrm>
          <a:off x="12814300" y="1771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89" name="n_1aveValue【公民館】&#10;有形固定資産減価償却率">
          <a:extLst>
            <a:ext uri="{FF2B5EF4-FFF2-40B4-BE49-F238E27FC236}">
              <a16:creationId xmlns:a16="http://schemas.microsoft.com/office/drawing/2014/main" id="{9C9D8338-2592-4CDB-897C-B6AD5083AB23}"/>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90" name="n_2aveValue【公民館】&#10;有形固定資産減価償却率">
          <a:extLst>
            <a:ext uri="{FF2B5EF4-FFF2-40B4-BE49-F238E27FC236}">
              <a16:creationId xmlns:a16="http://schemas.microsoft.com/office/drawing/2014/main" id="{353DA1F9-7A98-4E83-A3E8-5D7756C60CEE}"/>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91" name="n_3aveValue【公民館】&#10;有形固定資産減価償却率">
          <a:extLst>
            <a:ext uri="{FF2B5EF4-FFF2-40B4-BE49-F238E27FC236}">
              <a16:creationId xmlns:a16="http://schemas.microsoft.com/office/drawing/2014/main" id="{9BDFD3AC-470D-4ED2-81BC-817E22CD0B90}"/>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692" name="n_4aveValue【公民館】&#10;有形固定資産減価償却率">
          <a:extLst>
            <a:ext uri="{FF2B5EF4-FFF2-40B4-BE49-F238E27FC236}">
              <a16:creationId xmlns:a16="http://schemas.microsoft.com/office/drawing/2014/main" id="{547BCA09-FD59-4040-B17A-E67B0E916EBB}"/>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45556</xdr:rowOff>
    </xdr:from>
    <xdr:ext cx="405111" cy="259045"/>
    <xdr:sp macro="" textlink="">
      <xdr:nvSpPr>
        <xdr:cNvPr id="693" name="n_1mainValue【公民館】&#10;有形固定資産減価償却率">
          <a:extLst>
            <a:ext uri="{FF2B5EF4-FFF2-40B4-BE49-F238E27FC236}">
              <a16:creationId xmlns:a16="http://schemas.microsoft.com/office/drawing/2014/main" id="{35881242-2FFD-40A6-871A-5EBB98889636}"/>
            </a:ext>
          </a:extLst>
        </xdr:cNvPr>
        <xdr:cNvSpPr txBox="1"/>
      </xdr:nvSpPr>
      <xdr:spPr>
        <a:xfrm>
          <a:off x="152660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12898</xdr:rowOff>
    </xdr:from>
    <xdr:ext cx="405111" cy="259045"/>
    <xdr:sp macro="" textlink="">
      <xdr:nvSpPr>
        <xdr:cNvPr id="694" name="n_2mainValue【公民館】&#10;有形固定資産減価償却率">
          <a:extLst>
            <a:ext uri="{FF2B5EF4-FFF2-40B4-BE49-F238E27FC236}">
              <a16:creationId xmlns:a16="http://schemas.microsoft.com/office/drawing/2014/main" id="{6E64CF7A-B5FA-4C9B-8C6A-6917138ABAB8}"/>
            </a:ext>
          </a:extLst>
        </xdr:cNvPr>
        <xdr:cNvSpPr txBox="1"/>
      </xdr:nvSpPr>
      <xdr:spPr>
        <a:xfrm>
          <a:off x="14389744" y="1750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151691</xdr:rowOff>
    </xdr:from>
    <xdr:ext cx="405111" cy="259045"/>
    <xdr:sp macro="" textlink="">
      <xdr:nvSpPr>
        <xdr:cNvPr id="695" name="n_3mainValue【公民館】&#10;有形固定資産減価償却率">
          <a:extLst>
            <a:ext uri="{FF2B5EF4-FFF2-40B4-BE49-F238E27FC236}">
              <a16:creationId xmlns:a16="http://schemas.microsoft.com/office/drawing/2014/main" id="{EBD176DC-2C9F-4116-91FA-FE379D22273A}"/>
            </a:ext>
          </a:extLst>
        </xdr:cNvPr>
        <xdr:cNvSpPr txBox="1"/>
      </xdr:nvSpPr>
      <xdr:spPr>
        <a:xfrm>
          <a:off x="13500744"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119034</xdr:rowOff>
    </xdr:from>
    <xdr:ext cx="405111" cy="259045"/>
    <xdr:sp macro="" textlink="">
      <xdr:nvSpPr>
        <xdr:cNvPr id="696" name="n_4mainValue【公民館】&#10;有形固定資産減価償却率">
          <a:extLst>
            <a:ext uri="{FF2B5EF4-FFF2-40B4-BE49-F238E27FC236}">
              <a16:creationId xmlns:a16="http://schemas.microsoft.com/office/drawing/2014/main" id="{BE037F01-D556-4132-A3A0-80B26C9B7CC6}"/>
            </a:ext>
          </a:extLst>
        </xdr:cNvPr>
        <xdr:cNvSpPr txBox="1"/>
      </xdr:nvSpPr>
      <xdr:spPr>
        <a:xfrm>
          <a:off x="12611744" y="1743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AC4D05-12DF-4440-B6B1-6984A4BFBE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AC62C42A-9406-4439-97EA-837B21B1677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C9AD00D6-BC01-4972-9BA6-351B0141E9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99968C0-C727-4509-BA4A-A0A98C5C85C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19F68D1F-B5CD-49FF-9C0C-CEBDB1FFD5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6E870A96-9F06-436E-8178-543FAB0320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406B8C95-C4BB-46BB-B149-9D02BF612B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D945343A-154B-498D-9C80-91366C77698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FDDBABF7-7936-4540-B375-0189D73797D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6DF55BBF-96D0-49A3-A989-9B6FD3353E5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7" name="直線コネクタ 706">
          <a:extLst>
            <a:ext uri="{FF2B5EF4-FFF2-40B4-BE49-F238E27FC236}">
              <a16:creationId xmlns:a16="http://schemas.microsoft.com/office/drawing/2014/main" id="{C253E51E-3D11-43FD-8912-11E5FF1306D3}"/>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8" name="テキスト ボックス 707">
          <a:extLst>
            <a:ext uri="{FF2B5EF4-FFF2-40B4-BE49-F238E27FC236}">
              <a16:creationId xmlns:a16="http://schemas.microsoft.com/office/drawing/2014/main" id="{68724BB4-FA9D-4072-B618-A10CCDD46FB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a:extLst>
            <a:ext uri="{FF2B5EF4-FFF2-40B4-BE49-F238E27FC236}">
              <a16:creationId xmlns:a16="http://schemas.microsoft.com/office/drawing/2014/main" id="{A2DC2E97-120B-42F8-89FC-6BA218E2D14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a:extLst>
            <a:ext uri="{FF2B5EF4-FFF2-40B4-BE49-F238E27FC236}">
              <a16:creationId xmlns:a16="http://schemas.microsoft.com/office/drawing/2014/main" id="{935F3667-DD53-41AF-97F8-170130EF953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1" name="直線コネクタ 710">
          <a:extLst>
            <a:ext uri="{FF2B5EF4-FFF2-40B4-BE49-F238E27FC236}">
              <a16:creationId xmlns:a16="http://schemas.microsoft.com/office/drawing/2014/main" id="{750485B3-A9E6-4D86-9923-FF8813CCA552}"/>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2" name="テキスト ボックス 711">
          <a:extLst>
            <a:ext uri="{FF2B5EF4-FFF2-40B4-BE49-F238E27FC236}">
              <a16:creationId xmlns:a16="http://schemas.microsoft.com/office/drawing/2014/main" id="{2BFBFC0B-0625-435B-A3CE-00D896E7DE61}"/>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58A5380-4EEE-4F8F-A5ED-82D98108D43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912B79B5-F1CA-4687-A8A4-01D8DE3564F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EFE59FF3-63F9-4938-96C0-042401DC184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6" name="直線コネクタ 715">
          <a:extLst>
            <a:ext uri="{FF2B5EF4-FFF2-40B4-BE49-F238E27FC236}">
              <a16:creationId xmlns:a16="http://schemas.microsoft.com/office/drawing/2014/main" id="{B337635C-9DD8-4740-B8B4-5571AAA77AB5}"/>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7" name="【公民館】&#10;一人当たり面積最小値テキスト">
          <a:extLst>
            <a:ext uri="{FF2B5EF4-FFF2-40B4-BE49-F238E27FC236}">
              <a16:creationId xmlns:a16="http://schemas.microsoft.com/office/drawing/2014/main" id="{9E2C1DAB-FB9A-4B48-A665-5271B2CFD2D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8" name="直線コネクタ 717">
          <a:extLst>
            <a:ext uri="{FF2B5EF4-FFF2-40B4-BE49-F238E27FC236}">
              <a16:creationId xmlns:a16="http://schemas.microsoft.com/office/drawing/2014/main" id="{9548759F-CC3E-485B-B1DC-C8D8A03D96F9}"/>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9" name="【公民館】&#10;一人当たり面積最大値テキスト">
          <a:extLst>
            <a:ext uri="{FF2B5EF4-FFF2-40B4-BE49-F238E27FC236}">
              <a16:creationId xmlns:a16="http://schemas.microsoft.com/office/drawing/2014/main" id="{DE0AE73F-FC72-41AF-AA2A-C6FFC787DB3F}"/>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20" name="直線コネクタ 719">
          <a:extLst>
            <a:ext uri="{FF2B5EF4-FFF2-40B4-BE49-F238E27FC236}">
              <a16:creationId xmlns:a16="http://schemas.microsoft.com/office/drawing/2014/main" id="{D4CAC0C1-8795-4EFC-9494-9544432AFEE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1" name="【公民館】&#10;一人当たり面積平均値テキスト">
          <a:extLst>
            <a:ext uri="{FF2B5EF4-FFF2-40B4-BE49-F238E27FC236}">
              <a16:creationId xmlns:a16="http://schemas.microsoft.com/office/drawing/2014/main" id="{BE7AAD8D-2990-4F4A-AC37-348B72203967}"/>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2" name="フローチャート: 判断 721">
          <a:extLst>
            <a:ext uri="{FF2B5EF4-FFF2-40B4-BE49-F238E27FC236}">
              <a16:creationId xmlns:a16="http://schemas.microsoft.com/office/drawing/2014/main" id="{64E130DE-B3AE-451E-AB39-C4BCC549979C}"/>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3" name="フローチャート: 判断 722">
          <a:extLst>
            <a:ext uri="{FF2B5EF4-FFF2-40B4-BE49-F238E27FC236}">
              <a16:creationId xmlns:a16="http://schemas.microsoft.com/office/drawing/2014/main" id="{31F27A0B-6111-4C0F-87FB-0A047D7BD582}"/>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4" name="フローチャート: 判断 723">
          <a:extLst>
            <a:ext uri="{FF2B5EF4-FFF2-40B4-BE49-F238E27FC236}">
              <a16:creationId xmlns:a16="http://schemas.microsoft.com/office/drawing/2014/main" id="{4904174D-A8F2-4E28-AA52-F86A84C0D8C2}"/>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5" name="フローチャート: 判断 724">
          <a:extLst>
            <a:ext uri="{FF2B5EF4-FFF2-40B4-BE49-F238E27FC236}">
              <a16:creationId xmlns:a16="http://schemas.microsoft.com/office/drawing/2014/main" id="{70EC37DE-BB99-401E-9E4D-B54F9ACB9524}"/>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157417</xdr:rowOff>
    </xdr:from>
    <xdr:to>
      <xdr:col>98</xdr:col>
      <xdr:colOff>38100</xdr:colOff>
      <xdr:row>106</xdr:row>
      <xdr:rowOff>87567</xdr:rowOff>
    </xdr:to>
    <xdr:sp macro="" textlink="">
      <xdr:nvSpPr>
        <xdr:cNvPr id="726" name="フローチャート: 判断 725">
          <a:extLst>
            <a:ext uri="{FF2B5EF4-FFF2-40B4-BE49-F238E27FC236}">
              <a16:creationId xmlns:a16="http://schemas.microsoft.com/office/drawing/2014/main" id="{BC47A133-B9E9-42BC-9872-7ADF86DEB649}"/>
            </a:ext>
          </a:extLst>
        </xdr:cNvPr>
        <xdr:cNvSpPr/>
      </xdr:nvSpPr>
      <xdr:spPr>
        <a:xfrm>
          <a:off x="18605500" y="1815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3BD39C5-1A21-410A-9DE2-D63FFF7FFA6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22966240-5E0E-4D61-A33C-13D3EB256D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AD8F17B-5A69-44F9-B564-D6226B44957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8F5A717F-A365-4D18-B3F4-B386511593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F03E7EA1-2178-4A79-8861-69F35AE3C9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135128</xdr:rowOff>
    </xdr:from>
    <xdr:to>
      <xdr:col>116</xdr:col>
      <xdr:colOff>114300</xdr:colOff>
      <xdr:row>105</xdr:row>
      <xdr:rowOff>65278</xdr:rowOff>
    </xdr:to>
    <xdr:sp macro="" textlink="">
      <xdr:nvSpPr>
        <xdr:cNvPr id="732" name="楕円 731">
          <a:extLst>
            <a:ext uri="{FF2B5EF4-FFF2-40B4-BE49-F238E27FC236}">
              <a16:creationId xmlns:a16="http://schemas.microsoft.com/office/drawing/2014/main" id="{BC100DAF-13E7-4008-9576-25D5203EC761}"/>
            </a:ext>
          </a:extLst>
        </xdr:cNvPr>
        <xdr:cNvSpPr/>
      </xdr:nvSpPr>
      <xdr:spPr>
        <a:xfrm>
          <a:off x="22110700" y="1796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158005</xdr:rowOff>
    </xdr:from>
    <xdr:ext cx="469744" cy="259045"/>
    <xdr:sp macro="" textlink="">
      <xdr:nvSpPr>
        <xdr:cNvPr id="733" name="【公民館】&#10;一人当たり面積該当値テキスト">
          <a:extLst>
            <a:ext uri="{FF2B5EF4-FFF2-40B4-BE49-F238E27FC236}">
              <a16:creationId xmlns:a16="http://schemas.microsoft.com/office/drawing/2014/main" id="{28EF6C80-1393-42F0-8A39-68F3028F4C83}"/>
            </a:ext>
          </a:extLst>
        </xdr:cNvPr>
        <xdr:cNvSpPr txBox="1"/>
      </xdr:nvSpPr>
      <xdr:spPr>
        <a:xfrm>
          <a:off x="22199600" y="1781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141415</xdr:rowOff>
    </xdr:from>
    <xdr:to>
      <xdr:col>112</xdr:col>
      <xdr:colOff>38100</xdr:colOff>
      <xdr:row>105</xdr:row>
      <xdr:rowOff>71565</xdr:rowOff>
    </xdr:to>
    <xdr:sp macro="" textlink="">
      <xdr:nvSpPr>
        <xdr:cNvPr id="734" name="楕円 733">
          <a:extLst>
            <a:ext uri="{FF2B5EF4-FFF2-40B4-BE49-F238E27FC236}">
              <a16:creationId xmlns:a16="http://schemas.microsoft.com/office/drawing/2014/main" id="{917CCCE8-E865-48F3-B1B7-B0A6606D9E96}"/>
            </a:ext>
          </a:extLst>
        </xdr:cNvPr>
        <xdr:cNvSpPr/>
      </xdr:nvSpPr>
      <xdr:spPr>
        <a:xfrm>
          <a:off x="21272500" y="1797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14478</xdr:rowOff>
    </xdr:from>
    <xdr:to>
      <xdr:col>116</xdr:col>
      <xdr:colOff>63500</xdr:colOff>
      <xdr:row>105</xdr:row>
      <xdr:rowOff>20765</xdr:rowOff>
    </xdr:to>
    <xdr:cxnSp macro="">
      <xdr:nvCxnSpPr>
        <xdr:cNvPr id="735" name="直線コネクタ 734">
          <a:extLst>
            <a:ext uri="{FF2B5EF4-FFF2-40B4-BE49-F238E27FC236}">
              <a16:creationId xmlns:a16="http://schemas.microsoft.com/office/drawing/2014/main" id="{3C0E6950-94C6-4F89-8586-AF5D4CD30519}"/>
            </a:ext>
          </a:extLst>
        </xdr:cNvPr>
        <xdr:cNvCxnSpPr/>
      </xdr:nvCxnSpPr>
      <xdr:spPr>
        <a:xfrm flipV="1">
          <a:off x="21323300" y="18016728"/>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144844</xdr:rowOff>
    </xdr:from>
    <xdr:to>
      <xdr:col>107</xdr:col>
      <xdr:colOff>101600</xdr:colOff>
      <xdr:row>105</xdr:row>
      <xdr:rowOff>74994</xdr:rowOff>
    </xdr:to>
    <xdr:sp macro="" textlink="">
      <xdr:nvSpPr>
        <xdr:cNvPr id="736" name="楕円 735">
          <a:extLst>
            <a:ext uri="{FF2B5EF4-FFF2-40B4-BE49-F238E27FC236}">
              <a16:creationId xmlns:a16="http://schemas.microsoft.com/office/drawing/2014/main" id="{F03E143F-F3DA-44F8-BA32-F113F91E98DE}"/>
            </a:ext>
          </a:extLst>
        </xdr:cNvPr>
        <xdr:cNvSpPr/>
      </xdr:nvSpPr>
      <xdr:spPr>
        <a:xfrm>
          <a:off x="20383500" y="1797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20765</xdr:rowOff>
    </xdr:from>
    <xdr:to>
      <xdr:col>111</xdr:col>
      <xdr:colOff>177800</xdr:colOff>
      <xdr:row>105</xdr:row>
      <xdr:rowOff>24194</xdr:rowOff>
    </xdr:to>
    <xdr:cxnSp macro="">
      <xdr:nvCxnSpPr>
        <xdr:cNvPr id="737" name="直線コネクタ 736">
          <a:extLst>
            <a:ext uri="{FF2B5EF4-FFF2-40B4-BE49-F238E27FC236}">
              <a16:creationId xmlns:a16="http://schemas.microsoft.com/office/drawing/2014/main" id="{34DC8068-3CF9-4B03-BE11-0330FA6D6FD7}"/>
            </a:ext>
          </a:extLst>
        </xdr:cNvPr>
        <xdr:cNvCxnSpPr/>
      </xdr:nvCxnSpPr>
      <xdr:spPr>
        <a:xfrm flipV="1">
          <a:off x="20434300" y="1802301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150558</xdr:rowOff>
    </xdr:from>
    <xdr:to>
      <xdr:col>102</xdr:col>
      <xdr:colOff>165100</xdr:colOff>
      <xdr:row>105</xdr:row>
      <xdr:rowOff>80708</xdr:rowOff>
    </xdr:to>
    <xdr:sp macro="" textlink="">
      <xdr:nvSpPr>
        <xdr:cNvPr id="738" name="楕円 737">
          <a:extLst>
            <a:ext uri="{FF2B5EF4-FFF2-40B4-BE49-F238E27FC236}">
              <a16:creationId xmlns:a16="http://schemas.microsoft.com/office/drawing/2014/main" id="{311B4FA3-74CA-423D-B159-41FF443A37F3}"/>
            </a:ext>
          </a:extLst>
        </xdr:cNvPr>
        <xdr:cNvSpPr/>
      </xdr:nvSpPr>
      <xdr:spPr>
        <a:xfrm>
          <a:off x="19494500" y="1798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24194</xdr:rowOff>
    </xdr:from>
    <xdr:to>
      <xdr:col>107</xdr:col>
      <xdr:colOff>50800</xdr:colOff>
      <xdr:row>105</xdr:row>
      <xdr:rowOff>29908</xdr:rowOff>
    </xdr:to>
    <xdr:cxnSp macro="">
      <xdr:nvCxnSpPr>
        <xdr:cNvPr id="739" name="直線コネクタ 738">
          <a:extLst>
            <a:ext uri="{FF2B5EF4-FFF2-40B4-BE49-F238E27FC236}">
              <a16:creationId xmlns:a16="http://schemas.microsoft.com/office/drawing/2014/main" id="{3C7C6565-1678-4A04-AA7F-08E6ED65F8ED}"/>
            </a:ext>
          </a:extLst>
        </xdr:cNvPr>
        <xdr:cNvCxnSpPr/>
      </xdr:nvCxnSpPr>
      <xdr:spPr>
        <a:xfrm flipV="1">
          <a:off x="19545300" y="18026444"/>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155130</xdr:rowOff>
    </xdr:from>
    <xdr:to>
      <xdr:col>98</xdr:col>
      <xdr:colOff>38100</xdr:colOff>
      <xdr:row>105</xdr:row>
      <xdr:rowOff>85280</xdr:rowOff>
    </xdr:to>
    <xdr:sp macro="" textlink="">
      <xdr:nvSpPr>
        <xdr:cNvPr id="740" name="楕円 739">
          <a:extLst>
            <a:ext uri="{FF2B5EF4-FFF2-40B4-BE49-F238E27FC236}">
              <a16:creationId xmlns:a16="http://schemas.microsoft.com/office/drawing/2014/main" id="{2237CB0A-174D-43A0-8408-8181ECE2E7EC}"/>
            </a:ext>
          </a:extLst>
        </xdr:cNvPr>
        <xdr:cNvSpPr/>
      </xdr:nvSpPr>
      <xdr:spPr>
        <a:xfrm>
          <a:off x="18605500" y="1798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29908</xdr:rowOff>
    </xdr:from>
    <xdr:to>
      <xdr:col>102</xdr:col>
      <xdr:colOff>114300</xdr:colOff>
      <xdr:row>105</xdr:row>
      <xdr:rowOff>34480</xdr:rowOff>
    </xdr:to>
    <xdr:cxnSp macro="">
      <xdr:nvCxnSpPr>
        <xdr:cNvPr id="741" name="直線コネクタ 740">
          <a:extLst>
            <a:ext uri="{FF2B5EF4-FFF2-40B4-BE49-F238E27FC236}">
              <a16:creationId xmlns:a16="http://schemas.microsoft.com/office/drawing/2014/main" id="{185BA0AA-32D4-4BC9-AE6E-59A33FD8293F}"/>
            </a:ext>
          </a:extLst>
        </xdr:cNvPr>
        <xdr:cNvCxnSpPr/>
      </xdr:nvCxnSpPr>
      <xdr:spPr>
        <a:xfrm flipV="1">
          <a:off x="18656300" y="180321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2" name="n_1aveValue【公民館】&#10;一人当たり面積">
          <a:extLst>
            <a:ext uri="{FF2B5EF4-FFF2-40B4-BE49-F238E27FC236}">
              <a16:creationId xmlns:a16="http://schemas.microsoft.com/office/drawing/2014/main" id="{F1331C50-1F45-4311-87B1-AE82B8F462E4}"/>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3" name="n_2aveValue【公民館】&#10;一人当たり面積">
          <a:extLst>
            <a:ext uri="{FF2B5EF4-FFF2-40B4-BE49-F238E27FC236}">
              <a16:creationId xmlns:a16="http://schemas.microsoft.com/office/drawing/2014/main" id="{CE5B48B1-73FC-415B-A9D8-34BDF0B42467}"/>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4" name="n_3aveValue【公民館】&#10;一人当たり面積">
          <a:extLst>
            <a:ext uri="{FF2B5EF4-FFF2-40B4-BE49-F238E27FC236}">
              <a16:creationId xmlns:a16="http://schemas.microsoft.com/office/drawing/2014/main" id="{0E093827-D70A-4D93-A73E-1E453F940819}"/>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78694</xdr:rowOff>
    </xdr:from>
    <xdr:ext cx="469744" cy="259045"/>
    <xdr:sp macro="" textlink="">
      <xdr:nvSpPr>
        <xdr:cNvPr id="745" name="n_4aveValue【公民館】&#10;一人当たり面積">
          <a:extLst>
            <a:ext uri="{FF2B5EF4-FFF2-40B4-BE49-F238E27FC236}">
              <a16:creationId xmlns:a16="http://schemas.microsoft.com/office/drawing/2014/main" id="{46D0AC89-66D1-4DAB-905D-EAAB54E04322}"/>
            </a:ext>
          </a:extLst>
        </xdr:cNvPr>
        <xdr:cNvSpPr txBox="1"/>
      </xdr:nvSpPr>
      <xdr:spPr>
        <a:xfrm>
          <a:off x="18421427" y="18252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88092</xdr:rowOff>
    </xdr:from>
    <xdr:ext cx="469744" cy="259045"/>
    <xdr:sp macro="" textlink="">
      <xdr:nvSpPr>
        <xdr:cNvPr id="746" name="n_1mainValue【公民館】&#10;一人当たり面積">
          <a:extLst>
            <a:ext uri="{FF2B5EF4-FFF2-40B4-BE49-F238E27FC236}">
              <a16:creationId xmlns:a16="http://schemas.microsoft.com/office/drawing/2014/main" id="{389ABEF8-AFB1-4204-90EF-F5F7984D5C4C}"/>
            </a:ext>
          </a:extLst>
        </xdr:cNvPr>
        <xdr:cNvSpPr txBox="1"/>
      </xdr:nvSpPr>
      <xdr:spPr>
        <a:xfrm>
          <a:off x="21075727" y="1774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91521</xdr:rowOff>
    </xdr:from>
    <xdr:ext cx="469744" cy="259045"/>
    <xdr:sp macro="" textlink="">
      <xdr:nvSpPr>
        <xdr:cNvPr id="747" name="n_2mainValue【公民館】&#10;一人当たり面積">
          <a:extLst>
            <a:ext uri="{FF2B5EF4-FFF2-40B4-BE49-F238E27FC236}">
              <a16:creationId xmlns:a16="http://schemas.microsoft.com/office/drawing/2014/main" id="{A1C0884F-2E68-475E-B5A1-408E7C8FB5A1}"/>
            </a:ext>
          </a:extLst>
        </xdr:cNvPr>
        <xdr:cNvSpPr txBox="1"/>
      </xdr:nvSpPr>
      <xdr:spPr>
        <a:xfrm>
          <a:off x="20199427" y="1775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97235</xdr:rowOff>
    </xdr:from>
    <xdr:ext cx="469744" cy="259045"/>
    <xdr:sp macro="" textlink="">
      <xdr:nvSpPr>
        <xdr:cNvPr id="748" name="n_3mainValue【公民館】&#10;一人当たり面積">
          <a:extLst>
            <a:ext uri="{FF2B5EF4-FFF2-40B4-BE49-F238E27FC236}">
              <a16:creationId xmlns:a16="http://schemas.microsoft.com/office/drawing/2014/main" id="{1847147D-BA21-4C05-82CC-83B25B02C980}"/>
            </a:ext>
          </a:extLst>
        </xdr:cNvPr>
        <xdr:cNvSpPr txBox="1"/>
      </xdr:nvSpPr>
      <xdr:spPr>
        <a:xfrm>
          <a:off x="19310427" y="1775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101807</xdr:rowOff>
    </xdr:from>
    <xdr:ext cx="469744" cy="259045"/>
    <xdr:sp macro="" textlink="">
      <xdr:nvSpPr>
        <xdr:cNvPr id="749" name="n_4mainValue【公民館】&#10;一人当たり面積">
          <a:extLst>
            <a:ext uri="{FF2B5EF4-FFF2-40B4-BE49-F238E27FC236}">
              <a16:creationId xmlns:a16="http://schemas.microsoft.com/office/drawing/2014/main" id="{9018CBB0-9691-4C83-889A-0F79365B0373}"/>
            </a:ext>
          </a:extLst>
        </xdr:cNvPr>
        <xdr:cNvSpPr txBox="1"/>
      </xdr:nvSpPr>
      <xdr:spPr>
        <a:xfrm>
          <a:off x="18421427" y="1776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1A2318B3-DD47-4ABD-8D1B-2AED2AD55F4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47A33BD2-7ECB-4107-829E-9517F9D6C7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B25E7A15-E616-4BE8-B310-0635F166809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類似団体と比較して有形固定資産減価償却率が高くなっている施設は学校施設で、低くなっている施設は公民館である。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学校施設については、令和元年度に策定された東彼杵町学校施設長寿命化計画をもとに、中学校</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体育館内部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改修工事等長寿命化対策を行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う予定だったが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繰越事業となったため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今後も改修を進めたり、その他小学校</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校についても統合・建替えなど対策を検討する必要がある。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年度に新しい施設を建設したため低くなっている。しかし、近年老朽化が進んでいるため、令和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年度から長寿命化対策を実施していく予定である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2935B18-F82F-44A8-914E-7706FA5B21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876EF4-C387-4914-AA1B-716429F8011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D2CD25-0EF8-462C-8DF2-2A2502006D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343A09-E241-45E0-8189-E527CD8E88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長崎県東彼杵町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7318C4-71A1-4C99-989F-766CB0E1E9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7AA13F-532F-4616-B6F0-73E61CC135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464C93-C144-445D-9AFF-6A46BAE126C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436927-CFC0-4E92-95A9-323773F0E2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67392B-C604-41E2-BD8B-8092DC129A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573CE6-10F7-4101-8767-F57E9CCF92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7,348
7,260
74.29
6,988,040
6,694,971
139,425
3,324,649
4,521,992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92E623-494C-4C6F-9AF8-E7DE297F93B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4F43B3-9F87-494F-909A-80F075080D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61BC4B-0A7A-460A-81A7-CA20E03ACE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F084E9-B027-4644-8553-ECF64011EF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1C8B47-FC4F-4A87-AF62-B8E09C2F6D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0FAEDA4-1382-494F-956D-F6D8B3F9ACF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1A17CC-23F7-4180-8C63-52E014E73D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E168A3-4BD6-4318-871E-0AA8CAD946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521E66-350F-4A4C-BAD7-479A638C6E6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9E72A5-66D7-46A0-A252-C19405E87E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44D9BD-6A5F-43D4-AA1B-BDCCA1B54D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44AC48-4A1C-4107-A1F4-E9E559783AB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B45A5F-631A-40C3-83C6-6A17852EAF5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6D3781-3B27-4E3E-8F25-71ACBF86F4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462A23-79D8-41FD-803C-E501AF2AAD8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15605A-85B5-42FF-8BD8-63675366801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308AF2-5E20-48E6-B9E3-C1B162E3FF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F5E3FA-557E-41D1-90F8-BEC9FF49A92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492FEC-4B29-4638-9BA6-5C049F527E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70AAF2-A48A-4962-9565-ADC13777303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BFC727-61F3-46DC-80F8-8C7424A131A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B139EE-C7CE-4720-A3C6-0D4F4238D7E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0CE0FF-2710-4034-B0C4-C5057362B47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205E63-259E-4FDF-9E67-7A1E786FCE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C3C4C9-60D1-4A4A-A20A-8F188F98681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CBFA52-6E29-4244-B203-30E23A1E16F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927C94-3A79-461C-B272-02D4DFC593C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84E42D-E343-4C2D-920A-4F505809D6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1E2D05-C616-42D9-8E84-2364D5C9A25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9BE54B1-DB2B-435D-B90F-67900F964C0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7EEC611-C3CC-4B08-B21A-D9707E359D7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62BC126-2225-4242-8803-3D3E64E3506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B5162C-2865-4EBA-B4BC-6A58FF44B0B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9FEA0E6-5CE1-42E2-9901-C065B000E9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85A1D0A-E219-455A-9403-44CDDC82B40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6412F79-67B9-4FF6-89E9-658C1D2816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43C10A7-28C7-48BE-B40F-E45B5A911C1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FD3704C-81D4-46D8-A90E-2D178463F3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4D826A7-66DC-4B70-8013-4280F05D089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3FECB5B-9C8B-4F1E-A652-7429146FAB9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D43662A-858E-4D15-B127-FF5438D9C7C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5B01F44-15A4-4524-B3FE-4E5C7668592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A1B2DB5-5254-4919-B79D-B74AAF4E0A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B7EEDCF-CD4E-451F-B04A-E3D5FBD18F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F7892B1-40AD-405E-9F8F-984E7650B9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288ABFE-4556-466F-9202-E1C7AEF93FC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0B594DE-6ACA-4920-BFFE-310708B9B8A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E7A9C55-B12E-4E98-BB92-43711795466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FD86B9E-16C3-4854-BBE9-36A1DCB981D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18968699-BA8E-4369-BFDF-E4BC7402B61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718C2165-E588-46A7-9A7B-62A764357B9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D4453C5-82F8-4380-839A-AB566DAE8E1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8475C6F4-0682-4B85-A82F-00E6136D869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AC52690-598F-47EC-84D7-5ED5D4C88CF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5F5BB2D-4FD6-48A8-B768-16551673B9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20BE1236-D3D0-4F4A-AC3D-7DC529B231D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4072768F-6CC7-45DC-9922-E0727E9B23B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1BCEC11-52FB-41B4-BD8E-950A5587EE0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1D935D6-DDAF-4AFB-B1E9-AA74EBCFD0A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935CAE58-8C01-4298-A333-0AD92C85696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142DC507-F3D8-4F2B-82D4-9C2F2846892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204F6C8-85DF-4AC3-BACC-88B9CC59BE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EAF2BDA-6E23-44E2-9345-5E923A5BB468}"/>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B26E0BBB-816D-4753-9550-44C2D21259D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7089F12E-BB51-4B3E-A61F-2444EA958E7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C667369-5CEB-482A-B34F-46009735FF4E}"/>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83E404A5-0F55-42E5-9B03-640E9156A8AE}"/>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DD9CB5A2-FBB4-4BFA-A9E0-9C01A1F6B664}"/>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393323B1-808F-4E7C-87C8-8DB912E20FC6}"/>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1094F161-3204-4780-B593-D3FE4DBDBE34}"/>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EB3C1A45-3034-4B6E-9862-17B230FDC464}"/>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7E3A1EE6-E2C5-4FE3-B982-E87F423DB59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84" name="フローチャート: 判断 83">
          <a:extLst>
            <a:ext uri="{FF2B5EF4-FFF2-40B4-BE49-F238E27FC236}">
              <a16:creationId xmlns:a16="http://schemas.microsoft.com/office/drawing/2014/main" id="{276FF07F-A2FF-47C1-A03C-D99FFA90DC4F}"/>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D9534C4-4D78-4A2E-8056-6BB2DEF8AE0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09272D0-F2B3-44BE-9140-F1B98312FE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855FF2B-4AB2-441D-B13C-DF178F5B03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C9530AA-C3AD-43D4-990C-802F974511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A40598E-EEEB-4E15-A4FB-8FB8E200158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29210</xdr:rowOff>
    </xdr:from>
    <xdr:to>
      <xdr:col>24</xdr:col>
      <xdr:colOff>114300</xdr:colOff>
      <xdr:row>64</xdr:row>
      <xdr:rowOff>130810</xdr:rowOff>
    </xdr:to>
    <xdr:sp macro="" textlink="">
      <xdr:nvSpPr>
        <xdr:cNvPr id="90" name="楕円 89">
          <a:extLst>
            <a:ext uri="{FF2B5EF4-FFF2-40B4-BE49-F238E27FC236}">
              <a16:creationId xmlns:a16="http://schemas.microsoft.com/office/drawing/2014/main" id="{714D5273-857B-44CB-9B83-5229FBF63A67}"/>
            </a:ext>
          </a:extLst>
        </xdr:cNvPr>
        <xdr:cNvSpPr/>
      </xdr:nvSpPr>
      <xdr:spPr>
        <a:xfrm>
          <a:off x="4584700" y="11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115587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D55A3D6F-1A73-4B34-9960-5AD3F7816164}"/>
            </a:ext>
          </a:extLst>
        </xdr:cNvPr>
        <xdr:cNvSpPr txBox="1"/>
      </xdr:nvSpPr>
      <xdr:spPr>
        <a:xfrm>
          <a:off x="4673600" y="1091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92" name="楕円 91">
          <a:extLst>
            <a:ext uri="{FF2B5EF4-FFF2-40B4-BE49-F238E27FC236}">
              <a16:creationId xmlns:a16="http://schemas.microsoft.com/office/drawing/2014/main" id="{9BCF3F96-79E1-4F73-B72D-B77B07006331}"/>
            </a:ext>
          </a:extLst>
        </xdr:cNvPr>
        <xdr:cNvSpPr/>
      </xdr:nvSpPr>
      <xdr:spPr>
        <a:xfrm>
          <a:off x="3746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80010</xdr:rowOff>
    </xdr:to>
    <xdr:cxnSp macro="">
      <xdr:nvCxnSpPr>
        <xdr:cNvPr id="93" name="直線コネクタ 92">
          <a:extLst>
            <a:ext uri="{FF2B5EF4-FFF2-40B4-BE49-F238E27FC236}">
              <a16:creationId xmlns:a16="http://schemas.microsoft.com/office/drawing/2014/main" id="{5CD11156-FAF6-4D0E-86AE-0BFFD6BADABA}"/>
            </a:ext>
          </a:extLst>
        </xdr:cNvPr>
        <xdr:cNvCxnSpPr/>
      </xdr:nvCxnSpPr>
      <xdr:spPr>
        <a:xfrm>
          <a:off x="3797300" y="1105117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25944</xdr:rowOff>
    </xdr:from>
    <xdr:to>
      <xdr:col>15</xdr:col>
      <xdr:colOff>101600</xdr:colOff>
      <xdr:row>64</xdr:row>
      <xdr:rowOff>127544</xdr:rowOff>
    </xdr:to>
    <xdr:sp macro="" textlink="">
      <xdr:nvSpPr>
        <xdr:cNvPr id="94" name="楕円 93">
          <a:extLst>
            <a:ext uri="{FF2B5EF4-FFF2-40B4-BE49-F238E27FC236}">
              <a16:creationId xmlns:a16="http://schemas.microsoft.com/office/drawing/2014/main" id="{9C012B38-EB63-44A6-83CE-C11E87549494}"/>
            </a:ext>
          </a:extLst>
        </xdr:cNvPr>
        <xdr:cNvSpPr/>
      </xdr:nvSpPr>
      <xdr:spPr>
        <a:xfrm>
          <a:off x="2857500" y="109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76744</xdr:rowOff>
    </xdr:from>
    <xdr:to>
      <xdr:col>19</xdr:col>
      <xdr:colOff>177800</xdr:colOff>
      <xdr:row>64</xdr:row>
      <xdr:rowOff>78377</xdr:rowOff>
    </xdr:to>
    <xdr:cxnSp macro="">
      <xdr:nvCxnSpPr>
        <xdr:cNvPr id="95" name="直線コネクタ 94">
          <a:extLst>
            <a:ext uri="{FF2B5EF4-FFF2-40B4-BE49-F238E27FC236}">
              <a16:creationId xmlns:a16="http://schemas.microsoft.com/office/drawing/2014/main" id="{9CB7D7F3-F74B-4DE6-ABBC-31CB904BF2E1}"/>
            </a:ext>
          </a:extLst>
        </xdr:cNvPr>
        <xdr:cNvCxnSpPr/>
      </xdr:nvCxnSpPr>
      <xdr:spPr>
        <a:xfrm>
          <a:off x="2908300" y="110495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22678</xdr:rowOff>
    </xdr:from>
    <xdr:to>
      <xdr:col>10</xdr:col>
      <xdr:colOff>165100</xdr:colOff>
      <xdr:row>64</xdr:row>
      <xdr:rowOff>124278</xdr:rowOff>
    </xdr:to>
    <xdr:sp macro="" textlink="">
      <xdr:nvSpPr>
        <xdr:cNvPr id="96" name="楕円 95">
          <a:extLst>
            <a:ext uri="{FF2B5EF4-FFF2-40B4-BE49-F238E27FC236}">
              <a16:creationId xmlns:a16="http://schemas.microsoft.com/office/drawing/2014/main" id="{811822C0-8EC5-486E-AE03-461B6AABCDCC}"/>
            </a:ext>
          </a:extLst>
        </xdr:cNvPr>
        <xdr:cNvSpPr/>
      </xdr:nvSpPr>
      <xdr:spPr>
        <a:xfrm>
          <a:off x="1968500" y="1099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73478</xdr:rowOff>
    </xdr:from>
    <xdr:to>
      <xdr:col>15</xdr:col>
      <xdr:colOff>50800</xdr:colOff>
      <xdr:row>64</xdr:row>
      <xdr:rowOff>76744</xdr:rowOff>
    </xdr:to>
    <xdr:cxnSp macro="">
      <xdr:nvCxnSpPr>
        <xdr:cNvPr id="97" name="直線コネクタ 96">
          <a:extLst>
            <a:ext uri="{FF2B5EF4-FFF2-40B4-BE49-F238E27FC236}">
              <a16:creationId xmlns:a16="http://schemas.microsoft.com/office/drawing/2014/main" id="{D2936EED-CE8E-4B4C-B0E6-42ABA6AE20B0}"/>
            </a:ext>
          </a:extLst>
        </xdr:cNvPr>
        <xdr:cNvCxnSpPr/>
      </xdr:nvCxnSpPr>
      <xdr:spPr>
        <a:xfrm>
          <a:off x="2019300" y="1104627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11249</xdr:rowOff>
    </xdr:from>
    <xdr:to>
      <xdr:col>6</xdr:col>
      <xdr:colOff>38100</xdr:colOff>
      <xdr:row>64</xdr:row>
      <xdr:rowOff>112849</xdr:rowOff>
    </xdr:to>
    <xdr:sp macro="" textlink="">
      <xdr:nvSpPr>
        <xdr:cNvPr id="98" name="楕円 97">
          <a:extLst>
            <a:ext uri="{FF2B5EF4-FFF2-40B4-BE49-F238E27FC236}">
              <a16:creationId xmlns:a16="http://schemas.microsoft.com/office/drawing/2014/main" id="{CE9FB05B-FDBA-4368-B262-865D81DBE8AA}"/>
            </a:ext>
          </a:extLst>
        </xdr:cNvPr>
        <xdr:cNvSpPr/>
      </xdr:nvSpPr>
      <xdr:spPr>
        <a:xfrm>
          <a:off x="1079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62049</xdr:rowOff>
    </xdr:from>
    <xdr:to>
      <xdr:col>10</xdr:col>
      <xdr:colOff>114300</xdr:colOff>
      <xdr:row>64</xdr:row>
      <xdr:rowOff>73478</xdr:rowOff>
    </xdr:to>
    <xdr:cxnSp macro="">
      <xdr:nvCxnSpPr>
        <xdr:cNvPr id="99" name="直線コネクタ 98">
          <a:extLst>
            <a:ext uri="{FF2B5EF4-FFF2-40B4-BE49-F238E27FC236}">
              <a16:creationId xmlns:a16="http://schemas.microsoft.com/office/drawing/2014/main" id="{8368A836-BC42-489F-98F1-7B4535B70B3A}"/>
            </a:ext>
          </a:extLst>
        </xdr:cNvPr>
        <xdr:cNvCxnSpPr/>
      </xdr:nvCxnSpPr>
      <xdr:spPr>
        <a:xfrm>
          <a:off x="1130300" y="1103484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12EFA91E-E934-4581-A4C0-B6D09E7EB05D}"/>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13863DC8-5F41-44D9-893C-AFF4E60D5BE6}"/>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9082B3B3-684F-4A2F-B692-A6D65F066926}"/>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98351</xdr:rowOff>
    </xdr:from>
    <xdr:ext cx="405111" cy="259045"/>
    <xdr:sp macro="" textlink="">
      <xdr:nvSpPr>
        <xdr:cNvPr id="103" name="n_4aveValue【体育館・プール】&#10;有形固定資産減価償却率">
          <a:extLst>
            <a:ext uri="{FF2B5EF4-FFF2-40B4-BE49-F238E27FC236}">
              <a16:creationId xmlns:a16="http://schemas.microsoft.com/office/drawing/2014/main" id="{35145C5A-0838-4D98-9DB9-6B49F86BB943}"/>
            </a:ext>
          </a:extLst>
        </xdr:cNvPr>
        <xdr:cNvSpPr txBox="1"/>
      </xdr:nvSpPr>
      <xdr:spPr>
        <a:xfrm>
          <a:off x="927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104" name="n_1mainValue【体育館・プール】&#10;有形固定資産減価償却率">
          <a:extLst>
            <a:ext uri="{FF2B5EF4-FFF2-40B4-BE49-F238E27FC236}">
              <a16:creationId xmlns:a16="http://schemas.microsoft.com/office/drawing/2014/main" id="{C2A50DEF-373A-4FF8-85F1-B8582D511FD7}"/>
            </a:ext>
          </a:extLst>
        </xdr:cNvPr>
        <xdr:cNvSpPr txBox="1"/>
      </xdr:nvSpPr>
      <xdr:spPr>
        <a:xfrm>
          <a:off x="3582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118671</xdr:rowOff>
    </xdr:from>
    <xdr:ext cx="405111" cy="259045"/>
    <xdr:sp macro="" textlink="">
      <xdr:nvSpPr>
        <xdr:cNvPr id="105" name="n_2mainValue【体育館・プール】&#10;有形固定資産減価償却率">
          <a:extLst>
            <a:ext uri="{FF2B5EF4-FFF2-40B4-BE49-F238E27FC236}">
              <a16:creationId xmlns:a16="http://schemas.microsoft.com/office/drawing/2014/main" id="{9A91F1BE-570B-4A3E-AA39-3B43E69E1791}"/>
            </a:ext>
          </a:extLst>
        </xdr:cNvPr>
        <xdr:cNvSpPr txBox="1"/>
      </xdr:nvSpPr>
      <xdr:spPr>
        <a:xfrm>
          <a:off x="2705744" y="1109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115405</xdr:rowOff>
    </xdr:from>
    <xdr:ext cx="405111" cy="259045"/>
    <xdr:sp macro="" textlink="">
      <xdr:nvSpPr>
        <xdr:cNvPr id="106" name="n_3mainValue【体育館・プール】&#10;有形固定資産減価償却率">
          <a:extLst>
            <a:ext uri="{FF2B5EF4-FFF2-40B4-BE49-F238E27FC236}">
              <a16:creationId xmlns:a16="http://schemas.microsoft.com/office/drawing/2014/main" id="{BEF1BFD0-4578-4B38-B568-9A4836AEEAAF}"/>
            </a:ext>
          </a:extLst>
        </xdr:cNvPr>
        <xdr:cNvSpPr txBox="1"/>
      </xdr:nvSpPr>
      <xdr:spPr>
        <a:xfrm>
          <a:off x="1816744" y="110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103976</xdr:rowOff>
    </xdr:from>
    <xdr:ext cx="405111" cy="259045"/>
    <xdr:sp macro="" textlink="">
      <xdr:nvSpPr>
        <xdr:cNvPr id="107" name="n_4mainValue【体育館・プール】&#10;有形固定資産減価償却率">
          <a:extLst>
            <a:ext uri="{FF2B5EF4-FFF2-40B4-BE49-F238E27FC236}">
              <a16:creationId xmlns:a16="http://schemas.microsoft.com/office/drawing/2014/main" id="{6317FCDA-7A5A-49C0-A409-220AA79BB8CA}"/>
            </a:ext>
          </a:extLst>
        </xdr:cNvPr>
        <xdr:cNvSpPr txBox="1"/>
      </xdr:nvSpPr>
      <xdr:spPr>
        <a:xfrm>
          <a:off x="927744" y="1107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6DDFD44B-D2AB-4840-9138-00FEEB83A82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BB3BD85D-6507-4CAA-B8F9-6627AB433F1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F244AD4-65F0-4165-9320-F641E6F4997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400A59E3-3B26-4AD4-A3D4-D6395BF8C2B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9932D88-754C-40DB-9CF5-0D2744D825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DCF96694-6839-44F0-8D79-2EAA06ED86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67E71D42-8C83-46DA-A10C-144BCD979CA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F161631-957B-4712-AD77-2C71128AD3F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A37E08E0-EC0A-41EA-9967-503042859C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7AACDEA0-1F7C-4C1B-A6BE-26C09D38274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E1381512-DB29-4C38-B2F3-F488F78DB6A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A422C6B3-D148-4B34-9DA7-1AB77DFE8E4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8EE0996D-13C7-4B5A-BE66-5C833D54325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A4454D36-A7DD-4F66-A0C1-811299E45EE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DEB9A1C8-A3C1-41A7-943F-96285FDB1E6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9E02FFD1-226B-4CCB-9C2C-125A23F9EBD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C71EBA46-0692-4487-A92E-58CF6D1EB70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1BD7DE29-1147-4D85-8184-E72172522D0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EDCA342-6324-41C3-B697-5D88AB1D47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F210F0AD-6DEE-43F0-B3B9-C41C2755C32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85EB8680-D91E-4F27-BC29-BE574F0821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52758717-068E-4E94-9148-897A0F418953}"/>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C7F5264E-262E-4846-9F0C-CB0CF08862A7}"/>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FBBECB62-5177-490A-8A22-668546B452EF}"/>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19CE9229-53A2-4D6F-86BF-0CA155E7534C}"/>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1A1531B2-0A9A-408B-9DC8-7B0382A5D7A5}"/>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B87E5259-C197-4A3E-BC91-F2F83E8B4904}"/>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68E96881-CCFE-4353-9998-C5A158C8ABA2}"/>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78826D4B-9A8D-4BCD-9522-B6C4D714BE8B}"/>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820B4587-6185-4FC7-9632-8B0546AF01C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B8BCBB81-9BDC-4823-9E81-CCDE2371B27F}"/>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4521</xdr:rowOff>
    </xdr:from>
    <xdr:to>
      <xdr:col>36</xdr:col>
      <xdr:colOff>165100</xdr:colOff>
      <xdr:row>62</xdr:row>
      <xdr:rowOff>106121</xdr:rowOff>
    </xdr:to>
    <xdr:sp macro="" textlink="">
      <xdr:nvSpPr>
        <xdr:cNvPr id="139" name="フローチャート: 判断 138">
          <a:extLst>
            <a:ext uri="{FF2B5EF4-FFF2-40B4-BE49-F238E27FC236}">
              <a16:creationId xmlns:a16="http://schemas.microsoft.com/office/drawing/2014/main" id="{70A68D7A-C0AA-49F1-AE1E-A77956848F1A}"/>
            </a:ext>
          </a:extLst>
        </xdr:cNvPr>
        <xdr:cNvSpPr/>
      </xdr:nvSpPr>
      <xdr:spPr>
        <a:xfrm>
          <a:off x="6921500" y="1063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14D44B5-3E79-4280-8E3B-1B2CBCBF0DC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1B66675-4B9C-44B7-8D5D-DAD6E786DE8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6237032-C18B-4DBE-950C-7BC4F463E4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56CD5A0-EBF2-450B-AD3A-CCFAFF2E39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87E8930-F849-44C8-898B-EB93BA497E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141681</xdr:rowOff>
    </xdr:from>
    <xdr:to>
      <xdr:col>55</xdr:col>
      <xdr:colOff>50800</xdr:colOff>
      <xdr:row>63</xdr:row>
      <xdr:rowOff>71831</xdr:rowOff>
    </xdr:to>
    <xdr:sp macro="" textlink="">
      <xdr:nvSpPr>
        <xdr:cNvPr id="145" name="楕円 144">
          <a:extLst>
            <a:ext uri="{FF2B5EF4-FFF2-40B4-BE49-F238E27FC236}">
              <a16:creationId xmlns:a16="http://schemas.microsoft.com/office/drawing/2014/main" id="{85D65170-A686-4FCF-92C2-0857CB2E74E6}"/>
            </a:ext>
          </a:extLst>
        </xdr:cNvPr>
        <xdr:cNvSpPr/>
      </xdr:nvSpPr>
      <xdr:spPr>
        <a:xfrm>
          <a:off x="10426700" y="107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120108</xdr:rowOff>
    </xdr:from>
    <xdr:ext cx="469744" cy="259045"/>
    <xdr:sp macro="" textlink="">
      <xdr:nvSpPr>
        <xdr:cNvPr id="146" name="【体育館・プール】&#10;一人当たり面積該当値テキスト">
          <a:extLst>
            <a:ext uri="{FF2B5EF4-FFF2-40B4-BE49-F238E27FC236}">
              <a16:creationId xmlns:a16="http://schemas.microsoft.com/office/drawing/2014/main" id="{E8F97D4B-CA71-415F-9C61-8E207D62C0BE}"/>
            </a:ext>
          </a:extLst>
        </xdr:cNvPr>
        <xdr:cNvSpPr txBox="1"/>
      </xdr:nvSpPr>
      <xdr:spPr>
        <a:xfrm>
          <a:off x="10515600" y="1075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143967</xdr:rowOff>
    </xdr:from>
    <xdr:to>
      <xdr:col>50</xdr:col>
      <xdr:colOff>165100</xdr:colOff>
      <xdr:row>63</xdr:row>
      <xdr:rowOff>74117</xdr:rowOff>
    </xdr:to>
    <xdr:sp macro="" textlink="">
      <xdr:nvSpPr>
        <xdr:cNvPr id="147" name="楕円 146">
          <a:extLst>
            <a:ext uri="{FF2B5EF4-FFF2-40B4-BE49-F238E27FC236}">
              <a16:creationId xmlns:a16="http://schemas.microsoft.com/office/drawing/2014/main" id="{3BA51F0F-A98F-4B21-8ECA-B8CD8CD6CCB5}"/>
            </a:ext>
          </a:extLst>
        </xdr:cNvPr>
        <xdr:cNvSpPr/>
      </xdr:nvSpPr>
      <xdr:spPr>
        <a:xfrm>
          <a:off x="9588500" y="1077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21031</xdr:rowOff>
    </xdr:from>
    <xdr:to>
      <xdr:col>55</xdr:col>
      <xdr:colOff>0</xdr:colOff>
      <xdr:row>63</xdr:row>
      <xdr:rowOff>23317</xdr:rowOff>
    </xdr:to>
    <xdr:cxnSp macro="">
      <xdr:nvCxnSpPr>
        <xdr:cNvPr id="148" name="直線コネクタ 147">
          <a:extLst>
            <a:ext uri="{FF2B5EF4-FFF2-40B4-BE49-F238E27FC236}">
              <a16:creationId xmlns:a16="http://schemas.microsoft.com/office/drawing/2014/main" id="{B45C7F3E-6F36-4736-B507-7A02C69E1F35}"/>
            </a:ext>
          </a:extLst>
        </xdr:cNvPr>
        <xdr:cNvCxnSpPr/>
      </xdr:nvCxnSpPr>
      <xdr:spPr>
        <a:xfrm flipV="1">
          <a:off x="9639300" y="1082238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145796</xdr:rowOff>
    </xdr:from>
    <xdr:to>
      <xdr:col>46</xdr:col>
      <xdr:colOff>38100</xdr:colOff>
      <xdr:row>63</xdr:row>
      <xdr:rowOff>75946</xdr:rowOff>
    </xdr:to>
    <xdr:sp macro="" textlink="">
      <xdr:nvSpPr>
        <xdr:cNvPr id="149" name="楕円 148">
          <a:extLst>
            <a:ext uri="{FF2B5EF4-FFF2-40B4-BE49-F238E27FC236}">
              <a16:creationId xmlns:a16="http://schemas.microsoft.com/office/drawing/2014/main" id="{2285D9BE-9485-4A55-ADD4-6843727A736B}"/>
            </a:ext>
          </a:extLst>
        </xdr:cNvPr>
        <xdr:cNvSpPr/>
      </xdr:nvSpPr>
      <xdr:spPr>
        <a:xfrm>
          <a:off x="8699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23317</xdr:rowOff>
    </xdr:from>
    <xdr:to>
      <xdr:col>50</xdr:col>
      <xdr:colOff>114300</xdr:colOff>
      <xdr:row>63</xdr:row>
      <xdr:rowOff>25146</xdr:rowOff>
    </xdr:to>
    <xdr:cxnSp macro="">
      <xdr:nvCxnSpPr>
        <xdr:cNvPr id="150" name="直線コネクタ 149">
          <a:extLst>
            <a:ext uri="{FF2B5EF4-FFF2-40B4-BE49-F238E27FC236}">
              <a16:creationId xmlns:a16="http://schemas.microsoft.com/office/drawing/2014/main" id="{97CB324F-F021-4832-97CA-1A8564571A5F}"/>
            </a:ext>
          </a:extLst>
        </xdr:cNvPr>
        <xdr:cNvCxnSpPr/>
      </xdr:nvCxnSpPr>
      <xdr:spPr>
        <a:xfrm flipV="1">
          <a:off x="8750300" y="1082466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147625</xdr:rowOff>
    </xdr:from>
    <xdr:to>
      <xdr:col>41</xdr:col>
      <xdr:colOff>101600</xdr:colOff>
      <xdr:row>63</xdr:row>
      <xdr:rowOff>77775</xdr:rowOff>
    </xdr:to>
    <xdr:sp macro="" textlink="">
      <xdr:nvSpPr>
        <xdr:cNvPr id="151" name="楕円 150">
          <a:extLst>
            <a:ext uri="{FF2B5EF4-FFF2-40B4-BE49-F238E27FC236}">
              <a16:creationId xmlns:a16="http://schemas.microsoft.com/office/drawing/2014/main" id="{47570A1B-A284-4B2B-B09F-D18965ABE1E8}"/>
            </a:ext>
          </a:extLst>
        </xdr:cNvPr>
        <xdr:cNvSpPr/>
      </xdr:nvSpPr>
      <xdr:spPr>
        <a:xfrm>
          <a:off x="7810500" y="1077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25146</xdr:rowOff>
    </xdr:from>
    <xdr:to>
      <xdr:col>45</xdr:col>
      <xdr:colOff>177800</xdr:colOff>
      <xdr:row>63</xdr:row>
      <xdr:rowOff>26975</xdr:rowOff>
    </xdr:to>
    <xdr:cxnSp macro="">
      <xdr:nvCxnSpPr>
        <xdr:cNvPr id="152" name="直線コネクタ 151">
          <a:extLst>
            <a:ext uri="{FF2B5EF4-FFF2-40B4-BE49-F238E27FC236}">
              <a16:creationId xmlns:a16="http://schemas.microsoft.com/office/drawing/2014/main" id="{BB28C623-EFEF-4608-98C9-1DB06DD2D6D5}"/>
            </a:ext>
          </a:extLst>
        </xdr:cNvPr>
        <xdr:cNvCxnSpPr/>
      </xdr:nvCxnSpPr>
      <xdr:spPr>
        <a:xfrm flipV="1">
          <a:off x="7861300" y="1082649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149454</xdr:rowOff>
    </xdr:from>
    <xdr:to>
      <xdr:col>36</xdr:col>
      <xdr:colOff>165100</xdr:colOff>
      <xdr:row>63</xdr:row>
      <xdr:rowOff>79604</xdr:rowOff>
    </xdr:to>
    <xdr:sp macro="" textlink="">
      <xdr:nvSpPr>
        <xdr:cNvPr id="153" name="楕円 152">
          <a:extLst>
            <a:ext uri="{FF2B5EF4-FFF2-40B4-BE49-F238E27FC236}">
              <a16:creationId xmlns:a16="http://schemas.microsoft.com/office/drawing/2014/main" id="{F7DED977-0700-4203-B272-FC8280942BC8}"/>
            </a:ext>
          </a:extLst>
        </xdr:cNvPr>
        <xdr:cNvSpPr/>
      </xdr:nvSpPr>
      <xdr:spPr>
        <a:xfrm>
          <a:off x="6921500" y="1077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26975</xdr:rowOff>
    </xdr:from>
    <xdr:to>
      <xdr:col>41</xdr:col>
      <xdr:colOff>50800</xdr:colOff>
      <xdr:row>63</xdr:row>
      <xdr:rowOff>28804</xdr:rowOff>
    </xdr:to>
    <xdr:cxnSp macro="">
      <xdr:nvCxnSpPr>
        <xdr:cNvPr id="154" name="直線コネクタ 153">
          <a:extLst>
            <a:ext uri="{FF2B5EF4-FFF2-40B4-BE49-F238E27FC236}">
              <a16:creationId xmlns:a16="http://schemas.microsoft.com/office/drawing/2014/main" id="{83C7FAE1-77F1-4641-BA49-F458AAABE965}"/>
            </a:ext>
          </a:extLst>
        </xdr:cNvPr>
        <xdr:cNvCxnSpPr/>
      </xdr:nvCxnSpPr>
      <xdr:spPr>
        <a:xfrm flipV="1">
          <a:off x="6972300" y="1082832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CCF5F4ED-8F88-43A5-B2CF-EDFF6DA371CD}"/>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714786D7-58DB-4DC5-9CD7-38EC1B5090B2}"/>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2EDC4AAA-6625-4F1E-AA5C-26DA0EF380D6}"/>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122648</xdr:rowOff>
    </xdr:from>
    <xdr:ext cx="469744" cy="259045"/>
    <xdr:sp macro="" textlink="">
      <xdr:nvSpPr>
        <xdr:cNvPr id="158" name="n_4aveValue【体育館・プール】&#10;一人当たり面積">
          <a:extLst>
            <a:ext uri="{FF2B5EF4-FFF2-40B4-BE49-F238E27FC236}">
              <a16:creationId xmlns:a16="http://schemas.microsoft.com/office/drawing/2014/main" id="{991DED5C-4D48-43CC-A3D1-2910E0BDF374}"/>
            </a:ext>
          </a:extLst>
        </xdr:cNvPr>
        <xdr:cNvSpPr txBox="1"/>
      </xdr:nvSpPr>
      <xdr:spPr>
        <a:xfrm>
          <a:off x="6737427" y="104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65244</xdr:rowOff>
    </xdr:from>
    <xdr:ext cx="469744" cy="259045"/>
    <xdr:sp macro="" textlink="">
      <xdr:nvSpPr>
        <xdr:cNvPr id="159" name="n_1mainValue【体育館・プール】&#10;一人当たり面積">
          <a:extLst>
            <a:ext uri="{FF2B5EF4-FFF2-40B4-BE49-F238E27FC236}">
              <a16:creationId xmlns:a16="http://schemas.microsoft.com/office/drawing/2014/main" id="{CF186821-7B47-45BB-8BA1-D3058986A87C}"/>
            </a:ext>
          </a:extLst>
        </xdr:cNvPr>
        <xdr:cNvSpPr txBox="1"/>
      </xdr:nvSpPr>
      <xdr:spPr>
        <a:xfrm>
          <a:off x="9391727" y="1086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67073</xdr:rowOff>
    </xdr:from>
    <xdr:ext cx="469744" cy="259045"/>
    <xdr:sp macro="" textlink="">
      <xdr:nvSpPr>
        <xdr:cNvPr id="160" name="n_2mainValue【体育館・プール】&#10;一人当たり面積">
          <a:extLst>
            <a:ext uri="{FF2B5EF4-FFF2-40B4-BE49-F238E27FC236}">
              <a16:creationId xmlns:a16="http://schemas.microsoft.com/office/drawing/2014/main" id="{AEC829D5-D387-4766-9ADF-832D8F3AE597}"/>
            </a:ext>
          </a:extLst>
        </xdr:cNvPr>
        <xdr:cNvSpPr txBox="1"/>
      </xdr:nvSpPr>
      <xdr:spPr>
        <a:xfrm>
          <a:off x="8515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68902</xdr:rowOff>
    </xdr:from>
    <xdr:ext cx="469744" cy="259045"/>
    <xdr:sp macro="" textlink="">
      <xdr:nvSpPr>
        <xdr:cNvPr id="161" name="n_3mainValue【体育館・プール】&#10;一人当たり面積">
          <a:extLst>
            <a:ext uri="{FF2B5EF4-FFF2-40B4-BE49-F238E27FC236}">
              <a16:creationId xmlns:a16="http://schemas.microsoft.com/office/drawing/2014/main" id="{92D3343D-4456-4085-AA71-B1702E6F83B9}"/>
            </a:ext>
          </a:extLst>
        </xdr:cNvPr>
        <xdr:cNvSpPr txBox="1"/>
      </xdr:nvSpPr>
      <xdr:spPr>
        <a:xfrm>
          <a:off x="7626427" y="1087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70731</xdr:rowOff>
    </xdr:from>
    <xdr:ext cx="469744" cy="259045"/>
    <xdr:sp macro="" textlink="">
      <xdr:nvSpPr>
        <xdr:cNvPr id="162" name="n_4mainValue【体育館・プール】&#10;一人当たり面積">
          <a:extLst>
            <a:ext uri="{FF2B5EF4-FFF2-40B4-BE49-F238E27FC236}">
              <a16:creationId xmlns:a16="http://schemas.microsoft.com/office/drawing/2014/main" id="{420D86A1-A089-4E4F-9DB7-D3A2631E4B56}"/>
            </a:ext>
          </a:extLst>
        </xdr:cNvPr>
        <xdr:cNvSpPr txBox="1"/>
      </xdr:nvSpPr>
      <xdr:spPr>
        <a:xfrm>
          <a:off x="6737427" y="10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21909842-74CC-4ED3-8B61-46DF4E35A61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58EDFE5D-D79B-452D-BCEE-79848802C6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5CC4068E-3DBC-4E64-AC53-15ED901DA12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A5723C50-7765-409E-A962-EB79D7B2B1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B64D83AC-0234-457E-ABC7-5BC4D6352DC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DB1C5615-E340-4376-B445-0E64B3A4FA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8BC712AF-17A3-4E3A-BD45-B66CA864B7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97D6C18F-77CD-41D2-857F-CB24D59C6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BC23C29C-39BF-4FB8-A6EF-A26EA3B8C9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373E89EE-A222-4802-B8F9-16E17B0633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AA0FABC4-3488-4E79-A36E-D10B01020E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078221DB-48F5-4B38-A226-2028144746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4483827F-26F2-432D-B801-A41B2FCB70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9BA4CF17-AAA4-44D1-B612-7A7B36DC63C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AFFB7CA9-52DD-4835-8CDC-A1751481E70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D386D860-FA39-4AC3-99E3-DB81A2A5135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53585455-3808-4354-9124-3C0C63461D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7C5B362B-8679-42BD-9DD1-147D096301E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F673E417-17E5-4F8F-BCF9-6B9AA3A138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55B803CB-D0B9-41A1-8115-B4272B076B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1C6AF940-A1EE-45FF-8248-52E1CC6B443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20471FB3-6480-41A3-8056-94FC9420EA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61DCC74C-1F8E-47E3-9BC4-77F86358BF9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6B7B5441-B54F-4453-B432-71EA91B2863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E025A828-D805-4641-9A39-9774F652183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682D4E75-C288-4F23-A903-3163352403C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7F012383-6A9B-445F-9630-9F983892115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C7766571-60CA-4C57-87F1-0B029F5DC7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36161B1C-BC20-4E8F-8EF0-E5F8A83D1BA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56F0A8B9-E8CF-4B49-868A-26D39243FA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E029C5B4-D555-4C3F-B250-B5905BDBA6D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7F04B57C-4E9D-4662-864A-9007B7FA7B3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03EA8300-0C7E-4DB7-B82A-5B26B08606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AADCB25B-26E2-43E0-A482-198A03F5C8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38A4C0F3-D517-47C1-933B-8F37DB66F3F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1969F5F5-67DC-4116-B474-A393C0E275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1795F812-9F92-41DC-A51B-7D54C383880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918A4BFF-5B0B-42C2-B5AA-EB88890EFDC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4A2E7DFB-2B05-4A03-A645-A0F18B46794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A118ACCC-5F5E-4926-ACC9-B1FE1B8217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3" name="テキスト ボックス 202">
          <a:extLst>
            <a:ext uri="{FF2B5EF4-FFF2-40B4-BE49-F238E27FC236}">
              <a16:creationId xmlns:a16="http://schemas.microsoft.com/office/drawing/2014/main" id="{CCD719BB-BB06-4313-8D5C-E712E384C4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031CFDDC-5773-4C28-A818-3E7D520E65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5" name="テキスト ボックス 204">
          <a:extLst>
            <a:ext uri="{FF2B5EF4-FFF2-40B4-BE49-F238E27FC236}">
              <a16:creationId xmlns:a16="http://schemas.microsoft.com/office/drawing/2014/main" id="{7DEDE0B2-93C3-48A9-8811-96A569252B0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6" name="直線コネクタ 205">
          <a:extLst>
            <a:ext uri="{FF2B5EF4-FFF2-40B4-BE49-F238E27FC236}">
              <a16:creationId xmlns:a16="http://schemas.microsoft.com/office/drawing/2014/main" id="{6213A3A6-D63A-43C1-A430-8A70D3B2A1F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7" name="テキスト ボックス 206">
          <a:extLst>
            <a:ext uri="{FF2B5EF4-FFF2-40B4-BE49-F238E27FC236}">
              <a16:creationId xmlns:a16="http://schemas.microsoft.com/office/drawing/2014/main" id="{D77100F7-3343-4C99-B976-67C6E02A598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8" name="直線コネクタ 207">
          <a:extLst>
            <a:ext uri="{FF2B5EF4-FFF2-40B4-BE49-F238E27FC236}">
              <a16:creationId xmlns:a16="http://schemas.microsoft.com/office/drawing/2014/main" id="{1B62C8F4-7A15-4E03-B619-B444AE6E3C8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9" name="テキスト ボックス 208">
          <a:extLst>
            <a:ext uri="{FF2B5EF4-FFF2-40B4-BE49-F238E27FC236}">
              <a16:creationId xmlns:a16="http://schemas.microsoft.com/office/drawing/2014/main" id="{5B1764FC-F564-432D-8742-8DDAAE5EB07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0" name="直線コネクタ 209">
          <a:extLst>
            <a:ext uri="{FF2B5EF4-FFF2-40B4-BE49-F238E27FC236}">
              <a16:creationId xmlns:a16="http://schemas.microsoft.com/office/drawing/2014/main" id="{FD536B17-1C2F-41F6-9B2F-1A7B1EDB9C6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1" name="テキスト ボックス 210">
          <a:extLst>
            <a:ext uri="{FF2B5EF4-FFF2-40B4-BE49-F238E27FC236}">
              <a16:creationId xmlns:a16="http://schemas.microsoft.com/office/drawing/2014/main" id="{566F2732-2A2A-4FCB-8BCD-B744AA7F550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2" name="直線コネクタ 211">
          <a:extLst>
            <a:ext uri="{FF2B5EF4-FFF2-40B4-BE49-F238E27FC236}">
              <a16:creationId xmlns:a16="http://schemas.microsoft.com/office/drawing/2014/main" id="{ACDC8090-5A14-4145-A7A1-1BD40E4CC51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3" name="テキスト ボックス 212">
          <a:extLst>
            <a:ext uri="{FF2B5EF4-FFF2-40B4-BE49-F238E27FC236}">
              <a16:creationId xmlns:a16="http://schemas.microsoft.com/office/drawing/2014/main" id="{619A24FE-FA5E-483D-B9C1-1048091E95C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4" name="直線コネクタ 213">
          <a:extLst>
            <a:ext uri="{FF2B5EF4-FFF2-40B4-BE49-F238E27FC236}">
              <a16:creationId xmlns:a16="http://schemas.microsoft.com/office/drawing/2014/main" id="{69F47DE4-11A7-41B8-A8CA-A795FFD29E4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5" name="テキスト ボックス 214">
          <a:extLst>
            <a:ext uri="{FF2B5EF4-FFF2-40B4-BE49-F238E27FC236}">
              <a16:creationId xmlns:a16="http://schemas.microsoft.com/office/drawing/2014/main" id="{80A1A1E8-8EF1-402F-BAC2-E55C907D15E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6" name="直線コネクタ 215">
          <a:extLst>
            <a:ext uri="{FF2B5EF4-FFF2-40B4-BE49-F238E27FC236}">
              <a16:creationId xmlns:a16="http://schemas.microsoft.com/office/drawing/2014/main" id="{39347373-F4DA-44D9-8F01-272DFB34BA5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7" name="テキスト ボックス 216">
          <a:extLst>
            <a:ext uri="{FF2B5EF4-FFF2-40B4-BE49-F238E27FC236}">
              <a16:creationId xmlns:a16="http://schemas.microsoft.com/office/drawing/2014/main" id="{56D5D155-92FE-44CE-A23F-BBD17510959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8D4E0749-0B50-409E-A7BB-A4AEA288B9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219" name="直線コネクタ 218">
          <a:extLst>
            <a:ext uri="{FF2B5EF4-FFF2-40B4-BE49-F238E27FC236}">
              <a16:creationId xmlns:a16="http://schemas.microsoft.com/office/drawing/2014/main" id="{E0DE77F2-2599-4329-A6EC-C139C4D78F3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220" name="【一般廃棄物処理施設】&#10;有形固定資産減価償却率最小値テキスト">
          <a:extLst>
            <a:ext uri="{FF2B5EF4-FFF2-40B4-BE49-F238E27FC236}">
              <a16:creationId xmlns:a16="http://schemas.microsoft.com/office/drawing/2014/main" id="{2E9A010C-02F6-46F7-9552-397855D164A0}"/>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221" name="直線コネクタ 220">
          <a:extLst>
            <a:ext uri="{FF2B5EF4-FFF2-40B4-BE49-F238E27FC236}">
              <a16:creationId xmlns:a16="http://schemas.microsoft.com/office/drawing/2014/main" id="{C9E23369-8076-4027-96D5-6D71ED3F9ECE}"/>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222" name="【一般廃棄物処理施設】&#10;有形固定資産減価償却率最大値テキスト">
          <a:extLst>
            <a:ext uri="{FF2B5EF4-FFF2-40B4-BE49-F238E27FC236}">
              <a16:creationId xmlns:a16="http://schemas.microsoft.com/office/drawing/2014/main" id="{F942CAD1-69AB-444F-B5CB-F83FD4A0200D}"/>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223" name="直線コネクタ 222">
          <a:extLst>
            <a:ext uri="{FF2B5EF4-FFF2-40B4-BE49-F238E27FC236}">
              <a16:creationId xmlns:a16="http://schemas.microsoft.com/office/drawing/2014/main" id="{5947CE76-C991-460E-AE11-3C349545FB2B}"/>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612F4EEA-A071-4F85-A2E8-FC86BBD8B296}"/>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225" name="フローチャート: 判断 224">
          <a:extLst>
            <a:ext uri="{FF2B5EF4-FFF2-40B4-BE49-F238E27FC236}">
              <a16:creationId xmlns:a16="http://schemas.microsoft.com/office/drawing/2014/main" id="{6C76C612-45D3-418E-A8F8-424C165A0143}"/>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226" name="フローチャート: 判断 225">
          <a:extLst>
            <a:ext uri="{FF2B5EF4-FFF2-40B4-BE49-F238E27FC236}">
              <a16:creationId xmlns:a16="http://schemas.microsoft.com/office/drawing/2014/main" id="{8328E9EE-D43A-4F87-9264-3DFF5E31461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227" name="フローチャート: 判断 226">
          <a:extLst>
            <a:ext uri="{FF2B5EF4-FFF2-40B4-BE49-F238E27FC236}">
              <a16:creationId xmlns:a16="http://schemas.microsoft.com/office/drawing/2014/main" id="{D69B1ED9-9C37-40B3-BD58-78F43DD9945A}"/>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228" name="フローチャート: 判断 227">
          <a:extLst>
            <a:ext uri="{FF2B5EF4-FFF2-40B4-BE49-F238E27FC236}">
              <a16:creationId xmlns:a16="http://schemas.microsoft.com/office/drawing/2014/main" id="{08FB1DD3-FB63-4A03-A2CF-B31F59465232}"/>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99695</xdr:rowOff>
    </xdr:from>
    <xdr:to>
      <xdr:col>67</xdr:col>
      <xdr:colOff>101600</xdr:colOff>
      <xdr:row>38</xdr:row>
      <xdr:rowOff>29845</xdr:rowOff>
    </xdr:to>
    <xdr:sp macro="" textlink="">
      <xdr:nvSpPr>
        <xdr:cNvPr id="229" name="フローチャート: 判断 228">
          <a:extLst>
            <a:ext uri="{FF2B5EF4-FFF2-40B4-BE49-F238E27FC236}">
              <a16:creationId xmlns:a16="http://schemas.microsoft.com/office/drawing/2014/main" id="{2752A22A-81B8-4653-A4F0-973EC81D12ED}"/>
            </a:ext>
          </a:extLst>
        </xdr:cNvPr>
        <xdr:cNvSpPr/>
      </xdr:nvSpPr>
      <xdr:spPr>
        <a:xfrm>
          <a:off x="12763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F447AD3A-EFC7-4883-BCD6-9B52EE5AF76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18816213-8805-4B16-A741-E56E4DCD46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F446FC08-B483-4DAE-B858-51D8A85C14B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EB027073-CFCB-4EE1-89EB-0ED77FB67CD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A18BAED7-2E26-414C-8CF3-B04820C5FBF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53975</xdr:rowOff>
    </xdr:from>
    <xdr:to>
      <xdr:col>85</xdr:col>
      <xdr:colOff>177800</xdr:colOff>
      <xdr:row>34</xdr:row>
      <xdr:rowOff>155575</xdr:rowOff>
    </xdr:to>
    <xdr:sp macro="" textlink="">
      <xdr:nvSpPr>
        <xdr:cNvPr id="235" name="楕円 234">
          <a:extLst>
            <a:ext uri="{FF2B5EF4-FFF2-40B4-BE49-F238E27FC236}">
              <a16:creationId xmlns:a16="http://schemas.microsoft.com/office/drawing/2014/main" id="{627A84DB-7B93-4098-B86D-07BBC0AB91E0}"/>
            </a:ext>
          </a:extLst>
        </xdr:cNvPr>
        <xdr:cNvSpPr/>
      </xdr:nvSpPr>
      <xdr:spPr>
        <a:xfrm>
          <a:off x="162687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76852</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CA656ADE-1ED9-4C8E-871B-A75B95426774}"/>
            </a:ext>
          </a:extLst>
        </xdr:cNvPr>
        <xdr:cNvSpPr txBox="1"/>
      </xdr:nvSpPr>
      <xdr:spPr>
        <a:xfrm>
          <a:off x="16357600"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15875</xdr:rowOff>
    </xdr:from>
    <xdr:to>
      <xdr:col>81</xdr:col>
      <xdr:colOff>101600</xdr:colOff>
      <xdr:row>34</xdr:row>
      <xdr:rowOff>117475</xdr:rowOff>
    </xdr:to>
    <xdr:sp macro="" textlink="">
      <xdr:nvSpPr>
        <xdr:cNvPr id="237" name="楕円 236">
          <a:extLst>
            <a:ext uri="{FF2B5EF4-FFF2-40B4-BE49-F238E27FC236}">
              <a16:creationId xmlns:a16="http://schemas.microsoft.com/office/drawing/2014/main" id="{E5C09F9B-91D1-49D4-885D-1F69F2B0DB40}"/>
            </a:ext>
          </a:extLst>
        </xdr:cNvPr>
        <xdr:cNvSpPr/>
      </xdr:nvSpPr>
      <xdr:spPr>
        <a:xfrm>
          <a:off x="15430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66675</xdr:rowOff>
    </xdr:from>
    <xdr:to>
      <xdr:col>85</xdr:col>
      <xdr:colOff>127000</xdr:colOff>
      <xdr:row>34</xdr:row>
      <xdr:rowOff>104775</xdr:rowOff>
    </xdr:to>
    <xdr:cxnSp macro="">
      <xdr:nvCxnSpPr>
        <xdr:cNvPr id="238" name="直線コネクタ 237">
          <a:extLst>
            <a:ext uri="{FF2B5EF4-FFF2-40B4-BE49-F238E27FC236}">
              <a16:creationId xmlns:a16="http://schemas.microsoft.com/office/drawing/2014/main" id="{7D71D360-7E4E-4FE6-B6AF-03EF381407D4}"/>
            </a:ext>
          </a:extLst>
        </xdr:cNvPr>
        <xdr:cNvCxnSpPr/>
      </xdr:nvCxnSpPr>
      <xdr:spPr>
        <a:xfrm>
          <a:off x="15481300" y="58959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143510</xdr:rowOff>
    </xdr:from>
    <xdr:to>
      <xdr:col>76</xdr:col>
      <xdr:colOff>165100</xdr:colOff>
      <xdr:row>34</xdr:row>
      <xdr:rowOff>73660</xdr:rowOff>
    </xdr:to>
    <xdr:sp macro="" textlink="">
      <xdr:nvSpPr>
        <xdr:cNvPr id="239" name="楕円 238">
          <a:extLst>
            <a:ext uri="{FF2B5EF4-FFF2-40B4-BE49-F238E27FC236}">
              <a16:creationId xmlns:a16="http://schemas.microsoft.com/office/drawing/2014/main" id="{899EE1EE-71A9-4EF1-8343-612C89D47ED0}"/>
            </a:ext>
          </a:extLst>
        </xdr:cNvPr>
        <xdr:cNvSpPr/>
      </xdr:nvSpPr>
      <xdr:spPr>
        <a:xfrm>
          <a:off x="14541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22860</xdr:rowOff>
    </xdr:from>
    <xdr:to>
      <xdr:col>81</xdr:col>
      <xdr:colOff>50800</xdr:colOff>
      <xdr:row>34</xdr:row>
      <xdr:rowOff>66675</xdr:rowOff>
    </xdr:to>
    <xdr:cxnSp macro="">
      <xdr:nvCxnSpPr>
        <xdr:cNvPr id="240" name="直線コネクタ 239">
          <a:extLst>
            <a:ext uri="{FF2B5EF4-FFF2-40B4-BE49-F238E27FC236}">
              <a16:creationId xmlns:a16="http://schemas.microsoft.com/office/drawing/2014/main" id="{EC37B32E-0618-4E30-B002-E59F9203CAD9}"/>
            </a:ext>
          </a:extLst>
        </xdr:cNvPr>
        <xdr:cNvCxnSpPr/>
      </xdr:nvCxnSpPr>
      <xdr:spPr>
        <a:xfrm>
          <a:off x="14592300" y="58521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101600</xdr:rowOff>
    </xdr:from>
    <xdr:to>
      <xdr:col>72</xdr:col>
      <xdr:colOff>38100</xdr:colOff>
      <xdr:row>34</xdr:row>
      <xdr:rowOff>31750</xdr:rowOff>
    </xdr:to>
    <xdr:sp macro="" textlink="">
      <xdr:nvSpPr>
        <xdr:cNvPr id="241" name="楕円 240">
          <a:extLst>
            <a:ext uri="{FF2B5EF4-FFF2-40B4-BE49-F238E27FC236}">
              <a16:creationId xmlns:a16="http://schemas.microsoft.com/office/drawing/2014/main" id="{E370027B-CEE4-4D0F-AC8A-A9B01AF7C3AF}"/>
            </a:ext>
          </a:extLst>
        </xdr:cNvPr>
        <xdr:cNvSpPr/>
      </xdr:nvSpPr>
      <xdr:spPr>
        <a:xfrm>
          <a:off x="1365250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152400</xdr:rowOff>
    </xdr:from>
    <xdr:to>
      <xdr:col>76</xdr:col>
      <xdr:colOff>114300</xdr:colOff>
      <xdr:row>34</xdr:row>
      <xdr:rowOff>22860</xdr:rowOff>
    </xdr:to>
    <xdr:cxnSp macro="">
      <xdr:nvCxnSpPr>
        <xdr:cNvPr id="242" name="直線コネクタ 241">
          <a:extLst>
            <a:ext uri="{FF2B5EF4-FFF2-40B4-BE49-F238E27FC236}">
              <a16:creationId xmlns:a16="http://schemas.microsoft.com/office/drawing/2014/main" id="{44A03D9E-96A4-4AF8-8C0E-E02C55977376}"/>
            </a:ext>
          </a:extLst>
        </xdr:cNvPr>
        <xdr:cNvCxnSpPr/>
      </xdr:nvCxnSpPr>
      <xdr:spPr>
        <a:xfrm>
          <a:off x="13703300" y="58102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61595</xdr:rowOff>
    </xdr:from>
    <xdr:to>
      <xdr:col>67</xdr:col>
      <xdr:colOff>101600</xdr:colOff>
      <xdr:row>33</xdr:row>
      <xdr:rowOff>163195</xdr:rowOff>
    </xdr:to>
    <xdr:sp macro="" textlink="">
      <xdr:nvSpPr>
        <xdr:cNvPr id="243" name="楕円 242">
          <a:extLst>
            <a:ext uri="{FF2B5EF4-FFF2-40B4-BE49-F238E27FC236}">
              <a16:creationId xmlns:a16="http://schemas.microsoft.com/office/drawing/2014/main" id="{7E16C29B-BB2B-4CEA-933D-620B4A782737}"/>
            </a:ext>
          </a:extLst>
        </xdr:cNvPr>
        <xdr:cNvSpPr/>
      </xdr:nvSpPr>
      <xdr:spPr>
        <a:xfrm>
          <a:off x="12763500" y="57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112395</xdr:rowOff>
    </xdr:from>
    <xdr:to>
      <xdr:col>71</xdr:col>
      <xdr:colOff>177800</xdr:colOff>
      <xdr:row>33</xdr:row>
      <xdr:rowOff>152400</xdr:rowOff>
    </xdr:to>
    <xdr:cxnSp macro="">
      <xdr:nvCxnSpPr>
        <xdr:cNvPr id="244" name="直線コネクタ 243">
          <a:extLst>
            <a:ext uri="{FF2B5EF4-FFF2-40B4-BE49-F238E27FC236}">
              <a16:creationId xmlns:a16="http://schemas.microsoft.com/office/drawing/2014/main" id="{23D0A59B-A98D-45FF-AEC3-E1AC706F1FAC}"/>
            </a:ext>
          </a:extLst>
        </xdr:cNvPr>
        <xdr:cNvCxnSpPr/>
      </xdr:nvCxnSpPr>
      <xdr:spPr>
        <a:xfrm>
          <a:off x="12814300" y="57702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747620BC-6EB7-4628-828F-3A5A256B9B61}"/>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C2C6EE9D-89ED-4A90-9E95-1B621612B087}"/>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34061284-82EC-4FA7-AA7C-8D43C262F8F9}"/>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20972</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B7489A17-D9C6-40C2-97B0-62FE689094BB}"/>
            </a:ext>
          </a:extLst>
        </xdr:cNvPr>
        <xdr:cNvSpPr txBox="1"/>
      </xdr:nvSpPr>
      <xdr:spPr>
        <a:xfrm>
          <a:off x="12611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134002</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A23C3C50-095A-4259-970F-ECA84F568A1D}"/>
            </a:ext>
          </a:extLst>
        </xdr:cNvPr>
        <xdr:cNvSpPr txBox="1"/>
      </xdr:nvSpPr>
      <xdr:spPr>
        <a:xfrm>
          <a:off x="152660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90187</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8DDB9745-2778-4D06-BE30-72E01101E5D5}"/>
            </a:ext>
          </a:extLst>
        </xdr:cNvPr>
        <xdr:cNvSpPr txBox="1"/>
      </xdr:nvSpPr>
      <xdr:spPr>
        <a:xfrm>
          <a:off x="14389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48277</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0F29603E-2F64-4D19-9F4F-CA57627CA029}"/>
            </a:ext>
          </a:extLst>
        </xdr:cNvPr>
        <xdr:cNvSpPr txBox="1"/>
      </xdr:nvSpPr>
      <xdr:spPr>
        <a:xfrm>
          <a:off x="13500744" y="55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8272</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582B84C4-4161-4C30-B93A-400C8B00EC6F}"/>
            </a:ext>
          </a:extLst>
        </xdr:cNvPr>
        <xdr:cNvSpPr txBox="1"/>
      </xdr:nvSpPr>
      <xdr:spPr>
        <a:xfrm>
          <a:off x="12611744"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DE1DA110-833A-4F4C-8B61-201D8442E2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E625EF92-F394-47EF-B21A-E7BBD86015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B6AAB50B-3F21-4101-BA1B-2E35EDBC62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1DEB0C70-24DA-4B72-8B42-4E47DF249E6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6AFC4A79-0C01-4CF5-9B3D-D5AEDCF95F5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284A53D9-7F72-4D39-9D9C-EFB328374F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5B478194-A184-4850-A192-63E4A3F1F4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048AAA79-6BED-415F-9E0F-9FACE6BB48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4A208FA1-2254-4760-8C2C-D2A4EA48EB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A0DA511A-8A17-4710-AA82-922AA2DFAC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3" name="直線コネクタ 262">
          <a:extLst>
            <a:ext uri="{FF2B5EF4-FFF2-40B4-BE49-F238E27FC236}">
              <a16:creationId xmlns:a16="http://schemas.microsoft.com/office/drawing/2014/main" id="{00C0442F-96A3-4DA3-9156-1F29C8A412E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4" name="テキスト ボックス 263">
          <a:extLst>
            <a:ext uri="{FF2B5EF4-FFF2-40B4-BE49-F238E27FC236}">
              <a16:creationId xmlns:a16="http://schemas.microsoft.com/office/drawing/2014/main" id="{F44FCD23-D83C-415B-B2A1-F744EDBC71D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5" name="直線コネクタ 264">
          <a:extLst>
            <a:ext uri="{FF2B5EF4-FFF2-40B4-BE49-F238E27FC236}">
              <a16:creationId xmlns:a16="http://schemas.microsoft.com/office/drawing/2014/main" id="{BCE2B720-F64F-4D0D-908F-707CF69BA59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6" name="テキスト ボックス 265">
          <a:extLst>
            <a:ext uri="{FF2B5EF4-FFF2-40B4-BE49-F238E27FC236}">
              <a16:creationId xmlns:a16="http://schemas.microsoft.com/office/drawing/2014/main" id="{9244A26F-1522-4FA3-AA55-1A32FDDC663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7" name="直線コネクタ 266">
          <a:extLst>
            <a:ext uri="{FF2B5EF4-FFF2-40B4-BE49-F238E27FC236}">
              <a16:creationId xmlns:a16="http://schemas.microsoft.com/office/drawing/2014/main" id="{EC8FB8E8-32DE-4BF9-B488-E985F050195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8" name="テキスト ボックス 267">
          <a:extLst>
            <a:ext uri="{FF2B5EF4-FFF2-40B4-BE49-F238E27FC236}">
              <a16:creationId xmlns:a16="http://schemas.microsoft.com/office/drawing/2014/main" id="{58DCB9E8-1E53-4766-B02F-A70CA460B4E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9" name="直線コネクタ 268">
          <a:extLst>
            <a:ext uri="{FF2B5EF4-FFF2-40B4-BE49-F238E27FC236}">
              <a16:creationId xmlns:a16="http://schemas.microsoft.com/office/drawing/2014/main" id="{97040FA7-971B-462C-A9ED-9E29DA8A448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0" name="テキスト ボックス 269">
          <a:extLst>
            <a:ext uri="{FF2B5EF4-FFF2-40B4-BE49-F238E27FC236}">
              <a16:creationId xmlns:a16="http://schemas.microsoft.com/office/drawing/2014/main" id="{17D3F8A5-FC22-45D2-85D8-BDD9702A816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1" name="直線コネクタ 270">
          <a:extLst>
            <a:ext uri="{FF2B5EF4-FFF2-40B4-BE49-F238E27FC236}">
              <a16:creationId xmlns:a16="http://schemas.microsoft.com/office/drawing/2014/main" id="{8CEDDD87-2DFC-4E7C-B572-35310E6A4AB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2" name="テキスト ボックス 271">
          <a:extLst>
            <a:ext uri="{FF2B5EF4-FFF2-40B4-BE49-F238E27FC236}">
              <a16:creationId xmlns:a16="http://schemas.microsoft.com/office/drawing/2014/main" id="{36791D54-9506-456D-94D8-37D6F522008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5F264182-4AFE-4C35-B909-3EE487BE6E9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4" name="テキスト ボックス 273">
          <a:extLst>
            <a:ext uri="{FF2B5EF4-FFF2-40B4-BE49-F238E27FC236}">
              <a16:creationId xmlns:a16="http://schemas.microsoft.com/office/drawing/2014/main" id="{08F4BB1B-E95F-47CC-8959-0DB37BC2D138}"/>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27F5A43D-9968-4C0A-9E52-BE38F2A50E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276" name="直線コネクタ 275">
          <a:extLst>
            <a:ext uri="{FF2B5EF4-FFF2-40B4-BE49-F238E27FC236}">
              <a16:creationId xmlns:a16="http://schemas.microsoft.com/office/drawing/2014/main" id="{D2153768-4522-49AE-84AB-EAAA02EBA22E}"/>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82E0F3FB-554B-47D3-BF5B-BB49B0B2F8A5}"/>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278" name="直線コネクタ 277">
          <a:extLst>
            <a:ext uri="{FF2B5EF4-FFF2-40B4-BE49-F238E27FC236}">
              <a16:creationId xmlns:a16="http://schemas.microsoft.com/office/drawing/2014/main" id="{88F38D7E-F866-4C1E-ADC3-B3193D03698B}"/>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279" name="【一般廃棄物処理施設】&#10;一人当たり有形固定資産（償却資産）額最大値テキスト">
          <a:extLst>
            <a:ext uri="{FF2B5EF4-FFF2-40B4-BE49-F238E27FC236}">
              <a16:creationId xmlns:a16="http://schemas.microsoft.com/office/drawing/2014/main" id="{63F614E6-040A-4065-89B8-6C0D7AF6BD2F}"/>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280" name="直線コネクタ 279">
          <a:extLst>
            <a:ext uri="{FF2B5EF4-FFF2-40B4-BE49-F238E27FC236}">
              <a16:creationId xmlns:a16="http://schemas.microsoft.com/office/drawing/2014/main" id="{AC568EB7-E335-44EA-B705-B241ADF09BB3}"/>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281" name="【一般廃棄物処理施設】&#10;一人当たり有形固定資産（償却資産）額平均値テキスト">
          <a:extLst>
            <a:ext uri="{FF2B5EF4-FFF2-40B4-BE49-F238E27FC236}">
              <a16:creationId xmlns:a16="http://schemas.microsoft.com/office/drawing/2014/main" id="{035547FE-3C9A-4035-85F3-6A508A8A0394}"/>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282" name="フローチャート: 判断 281">
          <a:extLst>
            <a:ext uri="{FF2B5EF4-FFF2-40B4-BE49-F238E27FC236}">
              <a16:creationId xmlns:a16="http://schemas.microsoft.com/office/drawing/2014/main" id="{7D229D01-F5C2-4BC6-A7CC-AF4006191771}"/>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283" name="フローチャート: 判断 282">
          <a:extLst>
            <a:ext uri="{FF2B5EF4-FFF2-40B4-BE49-F238E27FC236}">
              <a16:creationId xmlns:a16="http://schemas.microsoft.com/office/drawing/2014/main" id="{9B7F364A-6863-4472-B019-3577B1BE00BA}"/>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284" name="フローチャート: 判断 283">
          <a:extLst>
            <a:ext uri="{FF2B5EF4-FFF2-40B4-BE49-F238E27FC236}">
              <a16:creationId xmlns:a16="http://schemas.microsoft.com/office/drawing/2014/main" id="{863E0705-E749-4920-A3F2-C0BA401D4D86}"/>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285" name="フローチャート: 判断 284">
          <a:extLst>
            <a:ext uri="{FF2B5EF4-FFF2-40B4-BE49-F238E27FC236}">
              <a16:creationId xmlns:a16="http://schemas.microsoft.com/office/drawing/2014/main" id="{C8BC09C8-9BCC-4FA2-AA68-8EB90E91FFC7}"/>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50531</xdr:rowOff>
    </xdr:from>
    <xdr:to>
      <xdr:col>98</xdr:col>
      <xdr:colOff>38100</xdr:colOff>
      <xdr:row>40</xdr:row>
      <xdr:rowOff>152131</xdr:rowOff>
    </xdr:to>
    <xdr:sp macro="" textlink="">
      <xdr:nvSpPr>
        <xdr:cNvPr id="286" name="フローチャート: 判断 285">
          <a:extLst>
            <a:ext uri="{FF2B5EF4-FFF2-40B4-BE49-F238E27FC236}">
              <a16:creationId xmlns:a16="http://schemas.microsoft.com/office/drawing/2014/main" id="{49A83F69-996F-4ECF-B9E5-3A5ECBF4785B}"/>
            </a:ext>
          </a:extLst>
        </xdr:cNvPr>
        <xdr:cNvSpPr/>
      </xdr:nvSpPr>
      <xdr:spPr>
        <a:xfrm>
          <a:off x="18605500" y="690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439EB556-C629-4A7A-9802-C93ED3B6B59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BE99C261-9DB1-41A1-9D90-532EBECEB36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B5F45BBF-7E4D-4711-B97C-6162DD15E5C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FE62DB1F-7D4F-4832-91B0-FAAC32E76A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CB3308AE-5E54-4D8A-B3CE-7EAFE36D8BA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166501</xdr:rowOff>
    </xdr:from>
    <xdr:to>
      <xdr:col>116</xdr:col>
      <xdr:colOff>114300</xdr:colOff>
      <xdr:row>41</xdr:row>
      <xdr:rowOff>96651</xdr:rowOff>
    </xdr:to>
    <xdr:sp macro="" textlink="">
      <xdr:nvSpPr>
        <xdr:cNvPr id="292" name="楕円 291">
          <a:extLst>
            <a:ext uri="{FF2B5EF4-FFF2-40B4-BE49-F238E27FC236}">
              <a16:creationId xmlns:a16="http://schemas.microsoft.com/office/drawing/2014/main" id="{D3ED7E67-FC69-4CFA-B6F1-08C7A3BA4BBD}"/>
            </a:ext>
          </a:extLst>
        </xdr:cNvPr>
        <xdr:cNvSpPr/>
      </xdr:nvSpPr>
      <xdr:spPr>
        <a:xfrm>
          <a:off x="22110700" y="702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144928</xdr:rowOff>
    </xdr:from>
    <xdr:ext cx="534377" cy="259045"/>
    <xdr:sp macro="" textlink="">
      <xdr:nvSpPr>
        <xdr:cNvPr id="293" name="【一般廃棄物処理施設】&#10;一人当たり有形固定資産（償却資産）額該当値テキスト">
          <a:extLst>
            <a:ext uri="{FF2B5EF4-FFF2-40B4-BE49-F238E27FC236}">
              <a16:creationId xmlns:a16="http://schemas.microsoft.com/office/drawing/2014/main" id="{06F3A353-0F5B-4468-8C97-E2A030B344D2}"/>
            </a:ext>
          </a:extLst>
        </xdr:cNvPr>
        <xdr:cNvSpPr txBox="1"/>
      </xdr:nvSpPr>
      <xdr:spPr>
        <a:xfrm>
          <a:off x="22199600" y="700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168808</xdr:rowOff>
    </xdr:from>
    <xdr:to>
      <xdr:col>112</xdr:col>
      <xdr:colOff>38100</xdr:colOff>
      <xdr:row>41</xdr:row>
      <xdr:rowOff>98958</xdr:rowOff>
    </xdr:to>
    <xdr:sp macro="" textlink="">
      <xdr:nvSpPr>
        <xdr:cNvPr id="294" name="楕円 293">
          <a:extLst>
            <a:ext uri="{FF2B5EF4-FFF2-40B4-BE49-F238E27FC236}">
              <a16:creationId xmlns:a16="http://schemas.microsoft.com/office/drawing/2014/main" id="{BD3C1861-63AE-46DA-BFE2-ED082C29DF94}"/>
            </a:ext>
          </a:extLst>
        </xdr:cNvPr>
        <xdr:cNvSpPr/>
      </xdr:nvSpPr>
      <xdr:spPr>
        <a:xfrm>
          <a:off x="21272500" y="70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45851</xdr:rowOff>
    </xdr:from>
    <xdr:to>
      <xdr:col>116</xdr:col>
      <xdr:colOff>63500</xdr:colOff>
      <xdr:row>41</xdr:row>
      <xdr:rowOff>48158</xdr:rowOff>
    </xdr:to>
    <xdr:cxnSp macro="">
      <xdr:nvCxnSpPr>
        <xdr:cNvPr id="295" name="直線コネクタ 294">
          <a:extLst>
            <a:ext uri="{FF2B5EF4-FFF2-40B4-BE49-F238E27FC236}">
              <a16:creationId xmlns:a16="http://schemas.microsoft.com/office/drawing/2014/main" id="{1D343C0A-079E-48CB-BF1A-A86AA8B753CA}"/>
            </a:ext>
          </a:extLst>
        </xdr:cNvPr>
        <xdr:cNvCxnSpPr/>
      </xdr:nvCxnSpPr>
      <xdr:spPr>
        <a:xfrm flipV="1">
          <a:off x="21323300" y="7075301"/>
          <a:ext cx="838200" cy="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171007</xdr:rowOff>
    </xdr:from>
    <xdr:to>
      <xdr:col>107</xdr:col>
      <xdr:colOff>101600</xdr:colOff>
      <xdr:row>41</xdr:row>
      <xdr:rowOff>101157</xdr:rowOff>
    </xdr:to>
    <xdr:sp macro="" textlink="">
      <xdr:nvSpPr>
        <xdr:cNvPr id="296" name="楕円 295">
          <a:extLst>
            <a:ext uri="{FF2B5EF4-FFF2-40B4-BE49-F238E27FC236}">
              <a16:creationId xmlns:a16="http://schemas.microsoft.com/office/drawing/2014/main" id="{036B96D6-66D1-4A82-80F1-C15A8C793717}"/>
            </a:ext>
          </a:extLst>
        </xdr:cNvPr>
        <xdr:cNvSpPr/>
      </xdr:nvSpPr>
      <xdr:spPr>
        <a:xfrm>
          <a:off x="20383500" y="702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48158</xdr:rowOff>
    </xdr:from>
    <xdr:to>
      <xdr:col>111</xdr:col>
      <xdr:colOff>177800</xdr:colOff>
      <xdr:row>41</xdr:row>
      <xdr:rowOff>50357</xdr:rowOff>
    </xdr:to>
    <xdr:cxnSp macro="">
      <xdr:nvCxnSpPr>
        <xdr:cNvPr id="297" name="直線コネクタ 296">
          <a:extLst>
            <a:ext uri="{FF2B5EF4-FFF2-40B4-BE49-F238E27FC236}">
              <a16:creationId xmlns:a16="http://schemas.microsoft.com/office/drawing/2014/main" id="{AE0F809B-C298-4176-A417-B83FF22922B3}"/>
            </a:ext>
          </a:extLst>
        </xdr:cNvPr>
        <xdr:cNvCxnSpPr/>
      </xdr:nvCxnSpPr>
      <xdr:spPr>
        <a:xfrm flipV="1">
          <a:off x="20434300" y="7077608"/>
          <a:ext cx="8890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1534</xdr:rowOff>
    </xdr:from>
    <xdr:to>
      <xdr:col>102</xdr:col>
      <xdr:colOff>165100</xdr:colOff>
      <xdr:row>41</xdr:row>
      <xdr:rowOff>103134</xdr:rowOff>
    </xdr:to>
    <xdr:sp macro="" textlink="">
      <xdr:nvSpPr>
        <xdr:cNvPr id="298" name="楕円 297">
          <a:extLst>
            <a:ext uri="{FF2B5EF4-FFF2-40B4-BE49-F238E27FC236}">
              <a16:creationId xmlns:a16="http://schemas.microsoft.com/office/drawing/2014/main" id="{F9B1957E-04A4-4F3F-9C99-4B14B49B7D0A}"/>
            </a:ext>
          </a:extLst>
        </xdr:cNvPr>
        <xdr:cNvSpPr/>
      </xdr:nvSpPr>
      <xdr:spPr>
        <a:xfrm>
          <a:off x="19494500" y="703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50357</xdr:rowOff>
    </xdr:from>
    <xdr:to>
      <xdr:col>107</xdr:col>
      <xdr:colOff>50800</xdr:colOff>
      <xdr:row>41</xdr:row>
      <xdr:rowOff>52334</xdr:rowOff>
    </xdr:to>
    <xdr:cxnSp macro="">
      <xdr:nvCxnSpPr>
        <xdr:cNvPr id="299" name="直線コネクタ 298">
          <a:extLst>
            <a:ext uri="{FF2B5EF4-FFF2-40B4-BE49-F238E27FC236}">
              <a16:creationId xmlns:a16="http://schemas.microsoft.com/office/drawing/2014/main" id="{B647DC03-329F-453F-A5BE-7B65BCB0E6AF}"/>
            </a:ext>
          </a:extLst>
        </xdr:cNvPr>
        <xdr:cNvCxnSpPr/>
      </xdr:nvCxnSpPr>
      <xdr:spPr>
        <a:xfrm flipV="1">
          <a:off x="19545300" y="7079807"/>
          <a:ext cx="889000" cy="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3182</xdr:rowOff>
    </xdr:from>
    <xdr:to>
      <xdr:col>98</xdr:col>
      <xdr:colOff>38100</xdr:colOff>
      <xdr:row>41</xdr:row>
      <xdr:rowOff>104782</xdr:rowOff>
    </xdr:to>
    <xdr:sp macro="" textlink="">
      <xdr:nvSpPr>
        <xdr:cNvPr id="300" name="楕円 299">
          <a:extLst>
            <a:ext uri="{FF2B5EF4-FFF2-40B4-BE49-F238E27FC236}">
              <a16:creationId xmlns:a16="http://schemas.microsoft.com/office/drawing/2014/main" id="{0F2B6784-21B4-463E-B00E-137683F8E30F}"/>
            </a:ext>
          </a:extLst>
        </xdr:cNvPr>
        <xdr:cNvSpPr/>
      </xdr:nvSpPr>
      <xdr:spPr>
        <a:xfrm>
          <a:off x="18605500" y="703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52334</xdr:rowOff>
    </xdr:from>
    <xdr:to>
      <xdr:col>102</xdr:col>
      <xdr:colOff>114300</xdr:colOff>
      <xdr:row>41</xdr:row>
      <xdr:rowOff>53982</xdr:rowOff>
    </xdr:to>
    <xdr:cxnSp macro="">
      <xdr:nvCxnSpPr>
        <xdr:cNvPr id="301" name="直線コネクタ 300">
          <a:extLst>
            <a:ext uri="{FF2B5EF4-FFF2-40B4-BE49-F238E27FC236}">
              <a16:creationId xmlns:a16="http://schemas.microsoft.com/office/drawing/2014/main" id="{A8FC04DA-4917-46B2-822D-1C3547CEBFDE}"/>
            </a:ext>
          </a:extLst>
        </xdr:cNvPr>
        <xdr:cNvCxnSpPr/>
      </xdr:nvCxnSpPr>
      <xdr:spPr>
        <a:xfrm flipV="1">
          <a:off x="18656300" y="7081784"/>
          <a:ext cx="889000" cy="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302" name="n_1aveValue【一般廃棄物処理施設】&#10;一人当たり有形固定資産（償却資産）額">
          <a:extLst>
            <a:ext uri="{FF2B5EF4-FFF2-40B4-BE49-F238E27FC236}">
              <a16:creationId xmlns:a16="http://schemas.microsoft.com/office/drawing/2014/main" id="{D52C72EF-2115-44B8-AE17-F98AB591E5E0}"/>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303" name="n_2aveValue【一般廃棄物処理施設】&#10;一人当たり有形固定資産（償却資産）額">
          <a:extLst>
            <a:ext uri="{FF2B5EF4-FFF2-40B4-BE49-F238E27FC236}">
              <a16:creationId xmlns:a16="http://schemas.microsoft.com/office/drawing/2014/main" id="{A807BC8A-C9B6-44D3-9517-FF691C92C548}"/>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304" name="n_3aveValue【一般廃棄物処理施設】&#10;一人当たり有形固定資産（償却資産）額">
          <a:extLst>
            <a:ext uri="{FF2B5EF4-FFF2-40B4-BE49-F238E27FC236}">
              <a16:creationId xmlns:a16="http://schemas.microsoft.com/office/drawing/2014/main" id="{E0962B67-84C3-4AE9-A1B6-A82B4ECCF548}"/>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168658</xdr:rowOff>
    </xdr:from>
    <xdr:ext cx="599010" cy="259045"/>
    <xdr:sp macro="" textlink="">
      <xdr:nvSpPr>
        <xdr:cNvPr id="305" name="n_4aveValue【一般廃棄物処理施設】&#10;一人当たり有形固定資産（償却資産）額">
          <a:extLst>
            <a:ext uri="{FF2B5EF4-FFF2-40B4-BE49-F238E27FC236}">
              <a16:creationId xmlns:a16="http://schemas.microsoft.com/office/drawing/2014/main" id="{1E28902E-311C-4E89-9E6B-7D2507458BCE}"/>
            </a:ext>
          </a:extLst>
        </xdr:cNvPr>
        <xdr:cNvSpPr txBox="1"/>
      </xdr:nvSpPr>
      <xdr:spPr>
        <a:xfrm>
          <a:off x="18356795" y="668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90085</xdr:rowOff>
    </xdr:from>
    <xdr:ext cx="534377" cy="259045"/>
    <xdr:sp macro="" textlink="">
      <xdr:nvSpPr>
        <xdr:cNvPr id="306" name="n_1mainValue【一般廃棄物処理施設】&#10;一人当たり有形固定資産（償却資産）額">
          <a:extLst>
            <a:ext uri="{FF2B5EF4-FFF2-40B4-BE49-F238E27FC236}">
              <a16:creationId xmlns:a16="http://schemas.microsoft.com/office/drawing/2014/main" id="{195544C1-C4DE-4931-B783-E8A37CD5008E}"/>
            </a:ext>
          </a:extLst>
        </xdr:cNvPr>
        <xdr:cNvSpPr txBox="1"/>
      </xdr:nvSpPr>
      <xdr:spPr>
        <a:xfrm>
          <a:off x="21043411" y="71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92284</xdr:rowOff>
    </xdr:from>
    <xdr:ext cx="534377" cy="259045"/>
    <xdr:sp macro="" textlink="">
      <xdr:nvSpPr>
        <xdr:cNvPr id="307" name="n_2mainValue【一般廃棄物処理施設】&#10;一人当たり有形固定資産（償却資産）額">
          <a:extLst>
            <a:ext uri="{FF2B5EF4-FFF2-40B4-BE49-F238E27FC236}">
              <a16:creationId xmlns:a16="http://schemas.microsoft.com/office/drawing/2014/main" id="{6AAAE280-5A3D-42F1-B31C-87B85D3C9679}"/>
            </a:ext>
          </a:extLst>
        </xdr:cNvPr>
        <xdr:cNvSpPr txBox="1"/>
      </xdr:nvSpPr>
      <xdr:spPr>
        <a:xfrm>
          <a:off x="20167111" y="71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94261</xdr:rowOff>
    </xdr:from>
    <xdr:ext cx="534377" cy="259045"/>
    <xdr:sp macro="" textlink="">
      <xdr:nvSpPr>
        <xdr:cNvPr id="308" name="n_3mainValue【一般廃棄物処理施設】&#10;一人当たり有形固定資産（償却資産）額">
          <a:extLst>
            <a:ext uri="{FF2B5EF4-FFF2-40B4-BE49-F238E27FC236}">
              <a16:creationId xmlns:a16="http://schemas.microsoft.com/office/drawing/2014/main" id="{81ED78AC-ED06-484D-A629-1DCBA7D72D5A}"/>
            </a:ext>
          </a:extLst>
        </xdr:cNvPr>
        <xdr:cNvSpPr txBox="1"/>
      </xdr:nvSpPr>
      <xdr:spPr>
        <a:xfrm>
          <a:off x="19278111" y="712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95909</xdr:rowOff>
    </xdr:from>
    <xdr:ext cx="534377" cy="259045"/>
    <xdr:sp macro="" textlink="">
      <xdr:nvSpPr>
        <xdr:cNvPr id="309" name="n_4mainValue【一般廃棄物処理施設】&#10;一人当たり有形固定資産（償却資産）額">
          <a:extLst>
            <a:ext uri="{FF2B5EF4-FFF2-40B4-BE49-F238E27FC236}">
              <a16:creationId xmlns:a16="http://schemas.microsoft.com/office/drawing/2014/main" id="{B2D78EEF-22C2-4CEB-A13A-D48A0F892F53}"/>
            </a:ext>
          </a:extLst>
        </xdr:cNvPr>
        <xdr:cNvSpPr txBox="1"/>
      </xdr:nvSpPr>
      <xdr:spPr>
        <a:xfrm>
          <a:off x="18389111" y="712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1F25A0B0-728A-4BAC-B6F1-C2F5274BD1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A7F8375F-A896-4745-AF09-0AF3915064A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8BF8CC49-C9F8-4DE2-9456-E1843C7E6EC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3B766C30-E3C4-46D2-8AFA-1F564947B6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D2C41D72-96DD-45E1-97B4-3344B9FE54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3E9BD7AB-1096-4D96-B2A0-F235989347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8B181702-8911-4EFD-9681-30A157F187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15610A1C-6AF6-4568-BB31-7AC7C5DF369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06386E03-7DE2-45B3-B80E-BA7D417B57A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27048170-4891-4E6A-80BC-83097A3DF70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D751DD29-0024-4E97-9292-F763AB190D6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3154B26F-88C3-4A06-8283-B0E58BF067F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854FFE85-7D86-4CA1-8530-F2D690FF2C5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F037BE70-E353-47C6-B547-5BF5E56D6A2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A98A43FE-8FBB-4249-9FA4-6DA03BA9840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92A6A84D-82D5-49E9-B2EA-BC86813EAC4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CBB94814-91BF-4C8C-8C88-5A9914D5995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1BB10E55-91E6-45FC-ADAB-98C5E861B5F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656BC2FB-3097-456C-8A19-EF1DC5570FB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B1C05753-F32E-4805-B469-74C677BD7D0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3FD73AF8-83AD-4C14-B5A2-79B7CDE1837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0BB7007E-AC87-4D98-9649-F1EE0D9012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04B80F27-4A00-4CF7-85EB-DD7C3B6E1CA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8421F932-3F5F-4C0E-8936-8D71CB2D766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2F10B68B-EBDE-489A-A105-71887354BA64}"/>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BD4B69E3-52DB-4A8E-92C0-C44E445433A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3AE4B2B4-7A9B-495B-B361-1E6D907DFFF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B81526A6-C570-4FC5-BBB6-200E5B2C2DED}"/>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38" name="直線コネクタ 337">
          <a:extLst>
            <a:ext uri="{FF2B5EF4-FFF2-40B4-BE49-F238E27FC236}">
              <a16:creationId xmlns:a16="http://schemas.microsoft.com/office/drawing/2014/main" id="{3A4FC312-5725-47F4-A1BF-5437A8A932AC}"/>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9C69C734-0F61-474A-B6DF-02F3221D878F}"/>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40" name="フローチャート: 判断 339">
          <a:extLst>
            <a:ext uri="{FF2B5EF4-FFF2-40B4-BE49-F238E27FC236}">
              <a16:creationId xmlns:a16="http://schemas.microsoft.com/office/drawing/2014/main" id="{B021F684-958B-4BCC-BE1E-0373B11DF240}"/>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1" name="フローチャート: 判断 340">
          <a:extLst>
            <a:ext uri="{FF2B5EF4-FFF2-40B4-BE49-F238E27FC236}">
              <a16:creationId xmlns:a16="http://schemas.microsoft.com/office/drawing/2014/main" id="{0C775FF2-F213-47FC-856A-4760D5E81BF6}"/>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2" name="フローチャート: 判断 341">
          <a:extLst>
            <a:ext uri="{FF2B5EF4-FFF2-40B4-BE49-F238E27FC236}">
              <a16:creationId xmlns:a16="http://schemas.microsoft.com/office/drawing/2014/main" id="{D3DE6707-E5EB-43A0-AC48-231FE6AA4B21}"/>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3" name="フローチャート: 判断 342">
          <a:extLst>
            <a:ext uri="{FF2B5EF4-FFF2-40B4-BE49-F238E27FC236}">
              <a16:creationId xmlns:a16="http://schemas.microsoft.com/office/drawing/2014/main" id="{D89C3907-1765-49AE-982D-C2ACC528B8DB}"/>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120650</xdr:rowOff>
    </xdr:from>
    <xdr:to>
      <xdr:col>67</xdr:col>
      <xdr:colOff>101600</xdr:colOff>
      <xdr:row>59</xdr:row>
      <xdr:rowOff>50800</xdr:rowOff>
    </xdr:to>
    <xdr:sp macro="" textlink="">
      <xdr:nvSpPr>
        <xdr:cNvPr id="344" name="フローチャート: 判断 343">
          <a:extLst>
            <a:ext uri="{FF2B5EF4-FFF2-40B4-BE49-F238E27FC236}">
              <a16:creationId xmlns:a16="http://schemas.microsoft.com/office/drawing/2014/main" id="{511EEC2C-6BA9-4F2D-A5A9-757BAED409EC}"/>
            </a:ext>
          </a:extLst>
        </xdr:cNvPr>
        <xdr:cNvSpPr/>
      </xdr:nvSpPr>
      <xdr:spPr>
        <a:xfrm>
          <a:off x="12763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21E80D3D-8DD1-40D7-A0CE-48AC4884778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547FC07F-79F8-4F7A-B2C6-FD86BAC18A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68172738-1134-437E-AD75-E2D3747AD7C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DD381B11-8797-4D72-8C9A-DBC687A5D2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38554EB-35FC-48AA-BB14-1D1F59E10B6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25400</xdr:rowOff>
    </xdr:from>
    <xdr:to>
      <xdr:col>85</xdr:col>
      <xdr:colOff>177800</xdr:colOff>
      <xdr:row>58</xdr:row>
      <xdr:rowOff>127000</xdr:rowOff>
    </xdr:to>
    <xdr:sp macro="" textlink="">
      <xdr:nvSpPr>
        <xdr:cNvPr id="350" name="楕円 349">
          <a:extLst>
            <a:ext uri="{FF2B5EF4-FFF2-40B4-BE49-F238E27FC236}">
              <a16:creationId xmlns:a16="http://schemas.microsoft.com/office/drawing/2014/main" id="{78E48459-67AE-4C2B-8E07-F4AA6261EA2A}"/>
            </a:ext>
          </a:extLst>
        </xdr:cNvPr>
        <xdr:cNvSpPr/>
      </xdr:nvSpPr>
      <xdr:spPr>
        <a:xfrm>
          <a:off x="16268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48277</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F50D3EA7-0C57-4B23-8C29-1DA136752118}"/>
            </a:ext>
          </a:extLst>
        </xdr:cNvPr>
        <xdr:cNvSpPr txBox="1"/>
      </xdr:nvSpPr>
      <xdr:spPr>
        <a:xfrm>
          <a:off x="16357600"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158750</xdr:rowOff>
    </xdr:from>
    <xdr:to>
      <xdr:col>81</xdr:col>
      <xdr:colOff>101600</xdr:colOff>
      <xdr:row>58</xdr:row>
      <xdr:rowOff>88900</xdr:rowOff>
    </xdr:to>
    <xdr:sp macro="" textlink="">
      <xdr:nvSpPr>
        <xdr:cNvPr id="352" name="楕円 351">
          <a:extLst>
            <a:ext uri="{FF2B5EF4-FFF2-40B4-BE49-F238E27FC236}">
              <a16:creationId xmlns:a16="http://schemas.microsoft.com/office/drawing/2014/main" id="{E71AA5FC-FFDF-4CC0-8A31-D7D15BECA7CD}"/>
            </a:ext>
          </a:extLst>
        </xdr:cNvPr>
        <xdr:cNvSpPr/>
      </xdr:nvSpPr>
      <xdr:spPr>
        <a:xfrm>
          <a:off x="15430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38100</xdr:rowOff>
    </xdr:from>
    <xdr:to>
      <xdr:col>85</xdr:col>
      <xdr:colOff>127000</xdr:colOff>
      <xdr:row>58</xdr:row>
      <xdr:rowOff>76200</xdr:rowOff>
    </xdr:to>
    <xdr:cxnSp macro="">
      <xdr:nvCxnSpPr>
        <xdr:cNvPr id="353" name="直線コネクタ 352">
          <a:extLst>
            <a:ext uri="{FF2B5EF4-FFF2-40B4-BE49-F238E27FC236}">
              <a16:creationId xmlns:a16="http://schemas.microsoft.com/office/drawing/2014/main" id="{B081249A-6437-4A1C-B2DD-F4650B1E7B1A}"/>
            </a:ext>
          </a:extLst>
        </xdr:cNvPr>
        <xdr:cNvCxnSpPr/>
      </xdr:nvCxnSpPr>
      <xdr:spPr>
        <a:xfrm>
          <a:off x="154813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120650</xdr:rowOff>
    </xdr:from>
    <xdr:to>
      <xdr:col>76</xdr:col>
      <xdr:colOff>165100</xdr:colOff>
      <xdr:row>58</xdr:row>
      <xdr:rowOff>50800</xdr:rowOff>
    </xdr:to>
    <xdr:sp macro="" textlink="">
      <xdr:nvSpPr>
        <xdr:cNvPr id="354" name="楕円 353">
          <a:extLst>
            <a:ext uri="{FF2B5EF4-FFF2-40B4-BE49-F238E27FC236}">
              <a16:creationId xmlns:a16="http://schemas.microsoft.com/office/drawing/2014/main" id="{E7EF539D-33F3-46A2-9D5E-DBECB6795674}"/>
            </a:ext>
          </a:extLst>
        </xdr:cNvPr>
        <xdr:cNvSpPr/>
      </xdr:nvSpPr>
      <xdr:spPr>
        <a:xfrm>
          <a:off x="14541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58</xdr:row>
      <xdr:rowOff>38100</xdr:rowOff>
    </xdr:to>
    <xdr:cxnSp macro="">
      <xdr:nvCxnSpPr>
        <xdr:cNvPr id="355" name="直線コネクタ 354">
          <a:extLst>
            <a:ext uri="{FF2B5EF4-FFF2-40B4-BE49-F238E27FC236}">
              <a16:creationId xmlns:a16="http://schemas.microsoft.com/office/drawing/2014/main" id="{EAA17D1C-4C21-4C86-90A9-61C0972AB26A}"/>
            </a:ext>
          </a:extLst>
        </xdr:cNvPr>
        <xdr:cNvCxnSpPr/>
      </xdr:nvCxnSpPr>
      <xdr:spPr>
        <a:xfrm>
          <a:off x="14592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82550</xdr:rowOff>
    </xdr:from>
    <xdr:to>
      <xdr:col>72</xdr:col>
      <xdr:colOff>38100</xdr:colOff>
      <xdr:row>58</xdr:row>
      <xdr:rowOff>12700</xdr:rowOff>
    </xdr:to>
    <xdr:sp macro="" textlink="">
      <xdr:nvSpPr>
        <xdr:cNvPr id="356" name="楕円 355">
          <a:extLst>
            <a:ext uri="{FF2B5EF4-FFF2-40B4-BE49-F238E27FC236}">
              <a16:creationId xmlns:a16="http://schemas.microsoft.com/office/drawing/2014/main" id="{829FB0F8-63C0-4363-B3A2-2F177BD69DEA}"/>
            </a:ext>
          </a:extLst>
        </xdr:cNvPr>
        <xdr:cNvSpPr/>
      </xdr:nvSpPr>
      <xdr:spPr>
        <a:xfrm>
          <a:off x="13652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133350</xdr:rowOff>
    </xdr:from>
    <xdr:to>
      <xdr:col>76</xdr:col>
      <xdr:colOff>114300</xdr:colOff>
      <xdr:row>58</xdr:row>
      <xdr:rowOff>0</xdr:rowOff>
    </xdr:to>
    <xdr:cxnSp macro="">
      <xdr:nvCxnSpPr>
        <xdr:cNvPr id="357" name="直線コネクタ 356">
          <a:extLst>
            <a:ext uri="{FF2B5EF4-FFF2-40B4-BE49-F238E27FC236}">
              <a16:creationId xmlns:a16="http://schemas.microsoft.com/office/drawing/2014/main" id="{3ABE6D69-A386-40CC-BB95-EDD87ACC0E0D}"/>
            </a:ext>
          </a:extLst>
        </xdr:cNvPr>
        <xdr:cNvCxnSpPr/>
      </xdr:nvCxnSpPr>
      <xdr:spPr>
        <a:xfrm>
          <a:off x="13703300" y="990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44450</xdr:rowOff>
    </xdr:from>
    <xdr:to>
      <xdr:col>67</xdr:col>
      <xdr:colOff>101600</xdr:colOff>
      <xdr:row>57</xdr:row>
      <xdr:rowOff>146050</xdr:rowOff>
    </xdr:to>
    <xdr:sp macro="" textlink="">
      <xdr:nvSpPr>
        <xdr:cNvPr id="358" name="楕円 357">
          <a:extLst>
            <a:ext uri="{FF2B5EF4-FFF2-40B4-BE49-F238E27FC236}">
              <a16:creationId xmlns:a16="http://schemas.microsoft.com/office/drawing/2014/main" id="{3D58F28F-E45C-4F1C-84D8-F2651C8DB9D9}"/>
            </a:ext>
          </a:extLst>
        </xdr:cNvPr>
        <xdr:cNvSpPr/>
      </xdr:nvSpPr>
      <xdr:spPr>
        <a:xfrm>
          <a:off x="12763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95250</xdr:rowOff>
    </xdr:from>
    <xdr:to>
      <xdr:col>71</xdr:col>
      <xdr:colOff>177800</xdr:colOff>
      <xdr:row>57</xdr:row>
      <xdr:rowOff>133350</xdr:rowOff>
    </xdr:to>
    <xdr:cxnSp macro="">
      <xdr:nvCxnSpPr>
        <xdr:cNvPr id="359" name="直線コネクタ 358">
          <a:extLst>
            <a:ext uri="{FF2B5EF4-FFF2-40B4-BE49-F238E27FC236}">
              <a16:creationId xmlns:a16="http://schemas.microsoft.com/office/drawing/2014/main" id="{170C81F1-251D-4DE7-899A-5F8E2506ED5F}"/>
            </a:ext>
          </a:extLst>
        </xdr:cNvPr>
        <xdr:cNvCxnSpPr/>
      </xdr:nvCxnSpPr>
      <xdr:spPr>
        <a:xfrm>
          <a:off x="12814300" y="986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3597C463-2A48-4764-B712-CE108A340BC9}"/>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2747605F-C362-4001-89E7-1A02AA3F1090}"/>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D656A4EC-5883-4BF1-8D37-CF2B0D53938E}"/>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41927</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31AF5FCC-8933-4F5B-BF9D-CFB6F413F728}"/>
            </a:ext>
          </a:extLst>
        </xdr:cNvPr>
        <xdr:cNvSpPr txBox="1"/>
      </xdr:nvSpPr>
      <xdr:spPr>
        <a:xfrm>
          <a:off x="12611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105427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7C105476-9438-4F31-8366-F933C51F9B23}"/>
            </a:ext>
          </a:extLst>
        </xdr:cNvPr>
        <xdr:cNvSpPr txBox="1"/>
      </xdr:nvSpPr>
      <xdr:spPr>
        <a:xfrm>
          <a:off x="152660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67327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04BF6B39-FC8C-4E9A-8492-7678A70B5D96}"/>
            </a:ext>
          </a:extLst>
        </xdr:cNvPr>
        <xdr:cNvSpPr txBox="1"/>
      </xdr:nvSpPr>
      <xdr:spPr>
        <a:xfrm>
          <a:off x="14389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29227</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73CF6B93-64A8-4F07-ACDB-DBDFD4312EA0}"/>
            </a:ext>
          </a:extLst>
        </xdr:cNvPr>
        <xdr:cNvSpPr txBox="1"/>
      </xdr:nvSpPr>
      <xdr:spPr>
        <a:xfrm>
          <a:off x="135007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F7A0EF2A-C478-4851-A06E-3851B966ABA5}"/>
            </a:ext>
          </a:extLst>
        </xdr:cNvPr>
        <xdr:cNvSpPr txBox="1"/>
      </xdr:nvSpPr>
      <xdr:spPr>
        <a:xfrm>
          <a:off x="126117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B156DB13-7CB5-4E95-9DC0-8D708328B8C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984ABF0F-F3E3-4D34-9B96-FF3C2334F9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5106704D-7F1E-4104-BAFD-9A72AB36D92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3EB9A0AA-B781-48A1-A3F0-D73701AEF69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458F6790-03B9-42A9-8189-50C333DC35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849F4ABB-0625-4E3F-BD4C-BF1CC54EA5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D24ECB3C-E200-419C-A005-0C4F640212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6D01E661-89D5-460C-804F-06ABECFFEB9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FCADF401-DAFD-44FC-8AD2-45DFB133AF5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9F7EB89E-D03E-432F-89C2-A1423C5B019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8" name="直線コネクタ 377">
          <a:extLst>
            <a:ext uri="{FF2B5EF4-FFF2-40B4-BE49-F238E27FC236}">
              <a16:creationId xmlns:a16="http://schemas.microsoft.com/office/drawing/2014/main" id="{2001E465-F2DD-40DA-8EB9-DE328070E74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9" name="テキスト ボックス 378">
          <a:extLst>
            <a:ext uri="{FF2B5EF4-FFF2-40B4-BE49-F238E27FC236}">
              <a16:creationId xmlns:a16="http://schemas.microsoft.com/office/drawing/2014/main" id="{3D09ABF0-0EA6-4697-9347-C77B91CF499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0" name="直線コネクタ 379">
          <a:extLst>
            <a:ext uri="{FF2B5EF4-FFF2-40B4-BE49-F238E27FC236}">
              <a16:creationId xmlns:a16="http://schemas.microsoft.com/office/drawing/2014/main" id="{A960526C-DA79-4AB6-8654-8302D9FE465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1" name="テキスト ボックス 380">
          <a:extLst>
            <a:ext uri="{FF2B5EF4-FFF2-40B4-BE49-F238E27FC236}">
              <a16:creationId xmlns:a16="http://schemas.microsoft.com/office/drawing/2014/main" id="{7F402BC8-40AF-4023-908E-3D410D9BE5F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2" name="直線コネクタ 381">
          <a:extLst>
            <a:ext uri="{FF2B5EF4-FFF2-40B4-BE49-F238E27FC236}">
              <a16:creationId xmlns:a16="http://schemas.microsoft.com/office/drawing/2014/main" id="{B3646EFA-B378-4836-8931-4BBE3B21556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3" name="テキスト ボックス 382">
          <a:extLst>
            <a:ext uri="{FF2B5EF4-FFF2-40B4-BE49-F238E27FC236}">
              <a16:creationId xmlns:a16="http://schemas.microsoft.com/office/drawing/2014/main" id="{E016F1AA-9713-465B-83EF-738A4B64CDB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4" name="直線コネクタ 383">
          <a:extLst>
            <a:ext uri="{FF2B5EF4-FFF2-40B4-BE49-F238E27FC236}">
              <a16:creationId xmlns:a16="http://schemas.microsoft.com/office/drawing/2014/main" id="{86B8E57C-61A1-4EDB-ADDF-F8C6C0E450A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5" name="テキスト ボックス 384">
          <a:extLst>
            <a:ext uri="{FF2B5EF4-FFF2-40B4-BE49-F238E27FC236}">
              <a16:creationId xmlns:a16="http://schemas.microsoft.com/office/drawing/2014/main" id="{E8100AD3-4DD5-4E1A-BD27-9134306B04C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3C813B8D-BBE5-4D6D-8D01-5896B1824C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B548D0DE-DDB7-4179-92FE-36BF96D2E6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15C3709C-77FE-40C4-8B30-9D53AF0795D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89" name="直線コネクタ 388">
          <a:extLst>
            <a:ext uri="{FF2B5EF4-FFF2-40B4-BE49-F238E27FC236}">
              <a16:creationId xmlns:a16="http://schemas.microsoft.com/office/drawing/2014/main" id="{0BB00136-B1E2-49DF-A423-927CE4DC30F2}"/>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4C222C85-BEC7-4698-8A51-B16D67913507}"/>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1" name="直線コネクタ 390">
          <a:extLst>
            <a:ext uri="{FF2B5EF4-FFF2-40B4-BE49-F238E27FC236}">
              <a16:creationId xmlns:a16="http://schemas.microsoft.com/office/drawing/2014/main" id="{6EBD5041-17E2-4724-AD7C-18E4088023DE}"/>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2A2F864B-56CC-4A3E-B142-F8C516735EE1}"/>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3" name="直線コネクタ 392">
          <a:extLst>
            <a:ext uri="{FF2B5EF4-FFF2-40B4-BE49-F238E27FC236}">
              <a16:creationId xmlns:a16="http://schemas.microsoft.com/office/drawing/2014/main" id="{448B41FB-7D16-4431-B781-FF6811D6A7E6}"/>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8B1CE46A-51E6-4914-9770-4915F1BD47B1}"/>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5" name="フローチャート: 判断 394">
          <a:extLst>
            <a:ext uri="{FF2B5EF4-FFF2-40B4-BE49-F238E27FC236}">
              <a16:creationId xmlns:a16="http://schemas.microsoft.com/office/drawing/2014/main" id="{CA23942D-3048-4A0A-A7A5-F27BA4BCA315}"/>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6" name="フローチャート: 判断 395">
          <a:extLst>
            <a:ext uri="{FF2B5EF4-FFF2-40B4-BE49-F238E27FC236}">
              <a16:creationId xmlns:a16="http://schemas.microsoft.com/office/drawing/2014/main" id="{99FFC8C0-9777-4CFC-9B6A-E195B1F612F6}"/>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397" name="フローチャート: 判断 396">
          <a:extLst>
            <a:ext uri="{FF2B5EF4-FFF2-40B4-BE49-F238E27FC236}">
              <a16:creationId xmlns:a16="http://schemas.microsoft.com/office/drawing/2014/main" id="{43EF3E5E-1CA8-49F5-96A8-3DD6FFB05C08}"/>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98" name="フローチャート: 判断 397">
          <a:extLst>
            <a:ext uri="{FF2B5EF4-FFF2-40B4-BE49-F238E27FC236}">
              <a16:creationId xmlns:a16="http://schemas.microsoft.com/office/drawing/2014/main" id="{25214B8E-A0FC-4AC3-A7E7-8DA508042756}"/>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109220</xdr:rowOff>
    </xdr:from>
    <xdr:to>
      <xdr:col>98</xdr:col>
      <xdr:colOff>38100</xdr:colOff>
      <xdr:row>62</xdr:row>
      <xdr:rowOff>39370</xdr:rowOff>
    </xdr:to>
    <xdr:sp macro="" textlink="">
      <xdr:nvSpPr>
        <xdr:cNvPr id="399" name="フローチャート: 判断 398">
          <a:extLst>
            <a:ext uri="{FF2B5EF4-FFF2-40B4-BE49-F238E27FC236}">
              <a16:creationId xmlns:a16="http://schemas.microsoft.com/office/drawing/2014/main" id="{FC004B09-3084-4703-B0E4-9639BC913E8C}"/>
            </a:ext>
          </a:extLst>
        </xdr:cNvPr>
        <xdr:cNvSpPr/>
      </xdr:nvSpPr>
      <xdr:spPr>
        <a:xfrm>
          <a:off x="18605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499ACFFE-97B0-4635-8DF3-1A31B0F456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457C09C4-6F8F-4E03-A461-7E0045166B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C69520F-744E-41B0-8951-B2116FBFBC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62FE5BA3-5AAC-455F-98C5-5F7419F6CE5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755DAED3-F452-4784-A322-4E10587855D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111506</xdr:rowOff>
    </xdr:from>
    <xdr:to>
      <xdr:col>116</xdr:col>
      <xdr:colOff>114300</xdr:colOff>
      <xdr:row>62</xdr:row>
      <xdr:rowOff>41656</xdr:rowOff>
    </xdr:to>
    <xdr:sp macro="" textlink="">
      <xdr:nvSpPr>
        <xdr:cNvPr id="405" name="楕円 404">
          <a:extLst>
            <a:ext uri="{FF2B5EF4-FFF2-40B4-BE49-F238E27FC236}">
              <a16:creationId xmlns:a16="http://schemas.microsoft.com/office/drawing/2014/main" id="{5CD69A66-B19C-4118-847D-2D59396043D8}"/>
            </a:ext>
          </a:extLst>
        </xdr:cNvPr>
        <xdr:cNvSpPr/>
      </xdr:nvSpPr>
      <xdr:spPr>
        <a:xfrm>
          <a:off x="221107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89933</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5CCA11F9-D70A-4DB6-9011-46B6FA4AEC48}"/>
            </a:ext>
          </a:extLst>
        </xdr:cNvPr>
        <xdr:cNvSpPr txBox="1"/>
      </xdr:nvSpPr>
      <xdr:spPr>
        <a:xfrm>
          <a:off x="22199600" y="1054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116078</xdr:rowOff>
    </xdr:from>
    <xdr:to>
      <xdr:col>112</xdr:col>
      <xdr:colOff>38100</xdr:colOff>
      <xdr:row>62</xdr:row>
      <xdr:rowOff>46228</xdr:rowOff>
    </xdr:to>
    <xdr:sp macro="" textlink="">
      <xdr:nvSpPr>
        <xdr:cNvPr id="407" name="楕円 406">
          <a:extLst>
            <a:ext uri="{FF2B5EF4-FFF2-40B4-BE49-F238E27FC236}">
              <a16:creationId xmlns:a16="http://schemas.microsoft.com/office/drawing/2014/main" id="{A6D8065F-A69E-4009-ACFE-7FA22CDDBD97}"/>
            </a:ext>
          </a:extLst>
        </xdr:cNvPr>
        <xdr:cNvSpPr/>
      </xdr:nvSpPr>
      <xdr:spPr>
        <a:xfrm>
          <a:off x="21272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162306</xdr:rowOff>
    </xdr:from>
    <xdr:to>
      <xdr:col>116</xdr:col>
      <xdr:colOff>63500</xdr:colOff>
      <xdr:row>61</xdr:row>
      <xdr:rowOff>166878</xdr:rowOff>
    </xdr:to>
    <xdr:cxnSp macro="">
      <xdr:nvCxnSpPr>
        <xdr:cNvPr id="408" name="直線コネクタ 407">
          <a:extLst>
            <a:ext uri="{FF2B5EF4-FFF2-40B4-BE49-F238E27FC236}">
              <a16:creationId xmlns:a16="http://schemas.microsoft.com/office/drawing/2014/main" id="{FEB442EE-ED87-4540-B661-CA75A1114EBB}"/>
            </a:ext>
          </a:extLst>
        </xdr:cNvPr>
        <xdr:cNvCxnSpPr/>
      </xdr:nvCxnSpPr>
      <xdr:spPr>
        <a:xfrm flipV="1">
          <a:off x="21323300" y="10620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132080</xdr:rowOff>
    </xdr:from>
    <xdr:to>
      <xdr:col>107</xdr:col>
      <xdr:colOff>101600</xdr:colOff>
      <xdr:row>62</xdr:row>
      <xdr:rowOff>62230</xdr:rowOff>
    </xdr:to>
    <xdr:sp macro="" textlink="">
      <xdr:nvSpPr>
        <xdr:cNvPr id="409" name="楕円 408">
          <a:extLst>
            <a:ext uri="{FF2B5EF4-FFF2-40B4-BE49-F238E27FC236}">
              <a16:creationId xmlns:a16="http://schemas.microsoft.com/office/drawing/2014/main" id="{E244200F-09A7-4246-B36C-9425F97BC426}"/>
            </a:ext>
          </a:extLst>
        </xdr:cNvPr>
        <xdr:cNvSpPr/>
      </xdr:nvSpPr>
      <xdr:spPr>
        <a:xfrm>
          <a:off x="20383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166878</xdr:rowOff>
    </xdr:from>
    <xdr:to>
      <xdr:col>111</xdr:col>
      <xdr:colOff>177800</xdr:colOff>
      <xdr:row>62</xdr:row>
      <xdr:rowOff>11430</xdr:rowOff>
    </xdr:to>
    <xdr:cxnSp macro="">
      <xdr:nvCxnSpPr>
        <xdr:cNvPr id="410" name="直線コネクタ 409">
          <a:extLst>
            <a:ext uri="{FF2B5EF4-FFF2-40B4-BE49-F238E27FC236}">
              <a16:creationId xmlns:a16="http://schemas.microsoft.com/office/drawing/2014/main" id="{6C407E6D-6BCB-4C72-8C0F-AEDAD28DE2B0}"/>
            </a:ext>
          </a:extLst>
        </xdr:cNvPr>
        <xdr:cNvCxnSpPr/>
      </xdr:nvCxnSpPr>
      <xdr:spPr>
        <a:xfrm flipV="1">
          <a:off x="20434300" y="1062532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136652</xdr:rowOff>
    </xdr:from>
    <xdr:to>
      <xdr:col>102</xdr:col>
      <xdr:colOff>165100</xdr:colOff>
      <xdr:row>62</xdr:row>
      <xdr:rowOff>66802</xdr:rowOff>
    </xdr:to>
    <xdr:sp macro="" textlink="">
      <xdr:nvSpPr>
        <xdr:cNvPr id="411" name="楕円 410">
          <a:extLst>
            <a:ext uri="{FF2B5EF4-FFF2-40B4-BE49-F238E27FC236}">
              <a16:creationId xmlns:a16="http://schemas.microsoft.com/office/drawing/2014/main" id="{25FA6F1B-6F2E-4CDB-B059-130B45241E25}"/>
            </a:ext>
          </a:extLst>
        </xdr:cNvPr>
        <xdr:cNvSpPr/>
      </xdr:nvSpPr>
      <xdr:spPr>
        <a:xfrm>
          <a:off x="1949450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xdr:rowOff>
    </xdr:from>
    <xdr:to>
      <xdr:col>107</xdr:col>
      <xdr:colOff>50800</xdr:colOff>
      <xdr:row>62</xdr:row>
      <xdr:rowOff>16002</xdr:rowOff>
    </xdr:to>
    <xdr:cxnSp macro="">
      <xdr:nvCxnSpPr>
        <xdr:cNvPr id="412" name="直線コネクタ 411">
          <a:extLst>
            <a:ext uri="{FF2B5EF4-FFF2-40B4-BE49-F238E27FC236}">
              <a16:creationId xmlns:a16="http://schemas.microsoft.com/office/drawing/2014/main" id="{2918F10F-6EFB-46C6-936B-E406CF794A98}"/>
            </a:ext>
          </a:extLst>
        </xdr:cNvPr>
        <xdr:cNvCxnSpPr/>
      </xdr:nvCxnSpPr>
      <xdr:spPr>
        <a:xfrm flipV="1">
          <a:off x="19545300" y="106413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138938</xdr:rowOff>
    </xdr:from>
    <xdr:to>
      <xdr:col>98</xdr:col>
      <xdr:colOff>38100</xdr:colOff>
      <xdr:row>62</xdr:row>
      <xdr:rowOff>69088</xdr:rowOff>
    </xdr:to>
    <xdr:sp macro="" textlink="">
      <xdr:nvSpPr>
        <xdr:cNvPr id="413" name="楕円 412">
          <a:extLst>
            <a:ext uri="{FF2B5EF4-FFF2-40B4-BE49-F238E27FC236}">
              <a16:creationId xmlns:a16="http://schemas.microsoft.com/office/drawing/2014/main" id="{5154C579-45A0-444E-B83D-2795D8DEA7E1}"/>
            </a:ext>
          </a:extLst>
        </xdr:cNvPr>
        <xdr:cNvSpPr/>
      </xdr:nvSpPr>
      <xdr:spPr>
        <a:xfrm>
          <a:off x="18605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16002</xdr:rowOff>
    </xdr:from>
    <xdr:to>
      <xdr:col>102</xdr:col>
      <xdr:colOff>114300</xdr:colOff>
      <xdr:row>62</xdr:row>
      <xdr:rowOff>18288</xdr:rowOff>
    </xdr:to>
    <xdr:cxnSp macro="">
      <xdr:nvCxnSpPr>
        <xdr:cNvPr id="414" name="直線コネクタ 413">
          <a:extLst>
            <a:ext uri="{FF2B5EF4-FFF2-40B4-BE49-F238E27FC236}">
              <a16:creationId xmlns:a16="http://schemas.microsoft.com/office/drawing/2014/main" id="{A760FB28-E24C-44C8-A6C6-4386AFC4A49C}"/>
            </a:ext>
          </a:extLst>
        </xdr:cNvPr>
        <xdr:cNvCxnSpPr/>
      </xdr:nvCxnSpPr>
      <xdr:spPr>
        <a:xfrm flipV="1">
          <a:off x="18656300" y="106459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415" name="n_1aveValue【保健センター・保健所】&#10;一人当たり面積">
          <a:extLst>
            <a:ext uri="{FF2B5EF4-FFF2-40B4-BE49-F238E27FC236}">
              <a16:creationId xmlns:a16="http://schemas.microsoft.com/office/drawing/2014/main" id="{003AD76A-5D27-472E-9082-410E8FE76A2E}"/>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416" name="n_2aveValue【保健センター・保健所】&#10;一人当たり面積">
          <a:extLst>
            <a:ext uri="{FF2B5EF4-FFF2-40B4-BE49-F238E27FC236}">
              <a16:creationId xmlns:a16="http://schemas.microsoft.com/office/drawing/2014/main" id="{5FF7DD85-1C9A-48BB-93FE-3CB531814DA0}"/>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417" name="n_3aveValue【保健センター・保健所】&#10;一人当たり面積">
          <a:extLst>
            <a:ext uri="{FF2B5EF4-FFF2-40B4-BE49-F238E27FC236}">
              <a16:creationId xmlns:a16="http://schemas.microsoft.com/office/drawing/2014/main" id="{5BFAE003-ABFD-41AF-9A13-28F3B257EB70}"/>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55897</xdr:rowOff>
    </xdr:from>
    <xdr:ext cx="469744" cy="259045"/>
    <xdr:sp macro="" textlink="">
      <xdr:nvSpPr>
        <xdr:cNvPr id="418" name="n_4aveValue【保健センター・保健所】&#10;一人当たり面積">
          <a:extLst>
            <a:ext uri="{FF2B5EF4-FFF2-40B4-BE49-F238E27FC236}">
              <a16:creationId xmlns:a16="http://schemas.microsoft.com/office/drawing/2014/main" id="{78F1157A-ECF6-464E-B7FF-DAED6822A634}"/>
            </a:ext>
          </a:extLst>
        </xdr:cNvPr>
        <xdr:cNvSpPr txBox="1"/>
      </xdr:nvSpPr>
      <xdr:spPr>
        <a:xfrm>
          <a:off x="18421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37355</xdr:rowOff>
    </xdr:from>
    <xdr:ext cx="469744" cy="259045"/>
    <xdr:sp macro="" textlink="">
      <xdr:nvSpPr>
        <xdr:cNvPr id="419" name="n_1mainValue【保健センター・保健所】&#10;一人当たり面積">
          <a:extLst>
            <a:ext uri="{FF2B5EF4-FFF2-40B4-BE49-F238E27FC236}">
              <a16:creationId xmlns:a16="http://schemas.microsoft.com/office/drawing/2014/main" id="{E3F4ED14-1A04-44BA-AC50-4EDE0A5768D1}"/>
            </a:ext>
          </a:extLst>
        </xdr:cNvPr>
        <xdr:cNvSpPr txBox="1"/>
      </xdr:nvSpPr>
      <xdr:spPr>
        <a:xfrm>
          <a:off x="21075727" y="1066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53357</xdr:rowOff>
    </xdr:from>
    <xdr:ext cx="469744" cy="259045"/>
    <xdr:sp macro="" textlink="">
      <xdr:nvSpPr>
        <xdr:cNvPr id="420" name="n_2mainValue【保健センター・保健所】&#10;一人当たり面積">
          <a:extLst>
            <a:ext uri="{FF2B5EF4-FFF2-40B4-BE49-F238E27FC236}">
              <a16:creationId xmlns:a16="http://schemas.microsoft.com/office/drawing/2014/main" id="{05230FF0-B739-4832-B1B1-361DE98FB309}"/>
            </a:ext>
          </a:extLst>
        </xdr:cNvPr>
        <xdr:cNvSpPr txBox="1"/>
      </xdr:nvSpPr>
      <xdr:spPr>
        <a:xfrm>
          <a:off x="20199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57929</xdr:rowOff>
    </xdr:from>
    <xdr:ext cx="469744" cy="259045"/>
    <xdr:sp macro="" textlink="">
      <xdr:nvSpPr>
        <xdr:cNvPr id="421" name="n_3mainValue【保健センター・保健所】&#10;一人当たり面積">
          <a:extLst>
            <a:ext uri="{FF2B5EF4-FFF2-40B4-BE49-F238E27FC236}">
              <a16:creationId xmlns:a16="http://schemas.microsoft.com/office/drawing/2014/main" id="{8EA2BBA0-B9FE-4EE1-A7C9-6C6AC363FCF9}"/>
            </a:ext>
          </a:extLst>
        </xdr:cNvPr>
        <xdr:cNvSpPr txBox="1"/>
      </xdr:nvSpPr>
      <xdr:spPr>
        <a:xfrm>
          <a:off x="19310427"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60215</xdr:rowOff>
    </xdr:from>
    <xdr:ext cx="469744" cy="259045"/>
    <xdr:sp macro="" textlink="">
      <xdr:nvSpPr>
        <xdr:cNvPr id="422" name="n_4mainValue【保健センター・保健所】&#10;一人当たり面積">
          <a:extLst>
            <a:ext uri="{FF2B5EF4-FFF2-40B4-BE49-F238E27FC236}">
              <a16:creationId xmlns:a16="http://schemas.microsoft.com/office/drawing/2014/main" id="{4DD6F976-198C-464C-8294-23DE8FF38C7F}"/>
            </a:ext>
          </a:extLst>
        </xdr:cNvPr>
        <xdr:cNvSpPr txBox="1"/>
      </xdr:nvSpPr>
      <xdr:spPr>
        <a:xfrm>
          <a:off x="18421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3971D62D-6E62-45E3-87F8-4EFED65BAEF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25B16034-BEE1-4FB9-AE13-F5D3AFD1B03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4421A594-D2D2-4C6B-A107-5033C92D417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84CDE61E-712E-4746-AFC0-7567B9E1E3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CCDC38D8-9E28-44FD-85A3-B244687D44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4742C14F-3180-4CFA-B4E1-32F47AE7EE8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7F86756C-2D65-45BC-B1A4-8EF1AAE1546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2A8A51CB-420E-46D6-80DB-642E4D50E18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632BC0EA-94BA-4FE6-BF39-F0AB6CA75FE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390BB645-3BCD-49A5-996F-27C3A79E8D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2B1A8601-C17F-49D0-A411-CC05AE279E7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B08CC249-4C72-49A8-9A3A-C28FF00C14B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FD5E1E39-DADF-45D5-8CBE-56EF41165A7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E36E3D5C-61D2-4004-B18D-883682C08BA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ED0202A0-2777-4FF2-8C43-8F1F63418B0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E194FA33-B7AA-494F-9E05-2BD16D766D0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BF7E91D8-E3E3-4C11-B707-51899C1FD6C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B7C90C18-E538-44B3-9C1D-AD53037E1E6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5E856F4E-021A-476D-94C5-97912DC5B59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7B1BD696-4EBD-4F4A-8224-592B5FFD7CF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3C411A6F-3248-4234-898C-DDD2A4E90EC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C5E6D39A-A51A-40A6-838C-65776ABAAF2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C8B50EC6-C912-452F-8D25-B4275D145E2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40B3EE78-C88E-4EDD-84CA-F0737B69072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8D39FF3E-EE6B-474F-A5D8-3F9361AEF6D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058BD907-69A7-4FC9-9EF1-95AB2A29D1FF}"/>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18488602-1753-4804-B9A1-5980B30EB47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4C750A28-AE82-488D-9D60-35D3E86B81F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614AA837-9583-4642-99BC-05F5DB7C4F97}"/>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2" name="直線コネクタ 451">
          <a:extLst>
            <a:ext uri="{FF2B5EF4-FFF2-40B4-BE49-F238E27FC236}">
              <a16:creationId xmlns:a16="http://schemas.microsoft.com/office/drawing/2014/main" id="{0DBCC547-4C2E-4F41-8E7F-7DF0FEE75934}"/>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6447249D-9DCC-4FAC-8121-4AD156E7F2C8}"/>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4" name="フローチャート: 判断 453">
          <a:extLst>
            <a:ext uri="{FF2B5EF4-FFF2-40B4-BE49-F238E27FC236}">
              <a16:creationId xmlns:a16="http://schemas.microsoft.com/office/drawing/2014/main" id="{0519FF44-85AF-484C-88AF-C38C0BDFA246}"/>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5" name="フローチャート: 判断 454">
          <a:extLst>
            <a:ext uri="{FF2B5EF4-FFF2-40B4-BE49-F238E27FC236}">
              <a16:creationId xmlns:a16="http://schemas.microsoft.com/office/drawing/2014/main" id="{56D33B38-F2E1-4EB0-ADD1-765A4AA79D10}"/>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6" name="フローチャート: 判断 455">
          <a:extLst>
            <a:ext uri="{FF2B5EF4-FFF2-40B4-BE49-F238E27FC236}">
              <a16:creationId xmlns:a16="http://schemas.microsoft.com/office/drawing/2014/main" id="{797C959C-F3D4-4B0D-AA58-80CBF239652D}"/>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7" name="フローチャート: 判断 456">
          <a:extLst>
            <a:ext uri="{FF2B5EF4-FFF2-40B4-BE49-F238E27FC236}">
              <a16:creationId xmlns:a16="http://schemas.microsoft.com/office/drawing/2014/main" id="{6C327494-3790-4BE0-BB24-355145DCD207}"/>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3629</xdr:rowOff>
    </xdr:from>
    <xdr:to>
      <xdr:col>67</xdr:col>
      <xdr:colOff>101600</xdr:colOff>
      <xdr:row>83</xdr:row>
      <xdr:rowOff>105229</xdr:rowOff>
    </xdr:to>
    <xdr:sp macro="" textlink="">
      <xdr:nvSpPr>
        <xdr:cNvPr id="458" name="フローチャート: 判断 457">
          <a:extLst>
            <a:ext uri="{FF2B5EF4-FFF2-40B4-BE49-F238E27FC236}">
              <a16:creationId xmlns:a16="http://schemas.microsoft.com/office/drawing/2014/main" id="{90B1FFB9-3407-483E-9D76-D1D9D518101D}"/>
            </a:ext>
          </a:extLst>
        </xdr:cNvPr>
        <xdr:cNvSpPr/>
      </xdr:nvSpPr>
      <xdr:spPr>
        <a:xfrm>
          <a:off x="12763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517E3215-2D38-4D35-9414-76A80B3D5F5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3213FD21-0BBB-4E7F-AC7C-26C86DC4690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DF298415-C068-4A4D-8FE7-DF71AEE14C4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35A04878-AA9A-4F27-A8A9-F2AC3B531B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B41C092C-F622-444D-9A43-06719C2DCD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104866</xdr:rowOff>
    </xdr:from>
    <xdr:to>
      <xdr:col>85</xdr:col>
      <xdr:colOff>177800</xdr:colOff>
      <xdr:row>84</xdr:row>
      <xdr:rowOff>35016</xdr:rowOff>
    </xdr:to>
    <xdr:sp macro="" textlink="">
      <xdr:nvSpPr>
        <xdr:cNvPr id="464" name="楕円 463">
          <a:extLst>
            <a:ext uri="{FF2B5EF4-FFF2-40B4-BE49-F238E27FC236}">
              <a16:creationId xmlns:a16="http://schemas.microsoft.com/office/drawing/2014/main" id="{C1A93EF6-830C-4118-A282-8C4868E4DA20}"/>
            </a:ext>
          </a:extLst>
        </xdr:cNvPr>
        <xdr:cNvSpPr/>
      </xdr:nvSpPr>
      <xdr:spPr>
        <a:xfrm>
          <a:off x="162687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83293</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7D4D133E-410F-4C0A-96D4-B0234A034C24}"/>
            </a:ext>
          </a:extLst>
        </xdr:cNvPr>
        <xdr:cNvSpPr txBox="1"/>
      </xdr:nvSpPr>
      <xdr:spPr>
        <a:xfrm>
          <a:off x="16357600" y="143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82006</xdr:rowOff>
    </xdr:from>
    <xdr:to>
      <xdr:col>81</xdr:col>
      <xdr:colOff>101600</xdr:colOff>
      <xdr:row>84</xdr:row>
      <xdr:rowOff>12156</xdr:rowOff>
    </xdr:to>
    <xdr:sp macro="" textlink="">
      <xdr:nvSpPr>
        <xdr:cNvPr id="466" name="楕円 465">
          <a:extLst>
            <a:ext uri="{FF2B5EF4-FFF2-40B4-BE49-F238E27FC236}">
              <a16:creationId xmlns:a16="http://schemas.microsoft.com/office/drawing/2014/main" id="{EF44AEE5-6DF7-4680-8969-3BF753C76085}"/>
            </a:ext>
          </a:extLst>
        </xdr:cNvPr>
        <xdr:cNvSpPr/>
      </xdr:nvSpPr>
      <xdr:spPr>
        <a:xfrm>
          <a:off x="15430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132806</xdr:rowOff>
    </xdr:from>
    <xdr:to>
      <xdr:col>85</xdr:col>
      <xdr:colOff>127000</xdr:colOff>
      <xdr:row>83</xdr:row>
      <xdr:rowOff>155666</xdr:rowOff>
    </xdr:to>
    <xdr:cxnSp macro="">
      <xdr:nvCxnSpPr>
        <xdr:cNvPr id="467" name="直線コネクタ 466">
          <a:extLst>
            <a:ext uri="{FF2B5EF4-FFF2-40B4-BE49-F238E27FC236}">
              <a16:creationId xmlns:a16="http://schemas.microsoft.com/office/drawing/2014/main" id="{285BCC02-5B26-45D3-9E17-96D87BB99D3D}"/>
            </a:ext>
          </a:extLst>
        </xdr:cNvPr>
        <xdr:cNvCxnSpPr/>
      </xdr:nvCxnSpPr>
      <xdr:spPr>
        <a:xfrm>
          <a:off x="15481300" y="143631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57513</xdr:rowOff>
    </xdr:from>
    <xdr:to>
      <xdr:col>76</xdr:col>
      <xdr:colOff>165100</xdr:colOff>
      <xdr:row>83</xdr:row>
      <xdr:rowOff>159113</xdr:rowOff>
    </xdr:to>
    <xdr:sp macro="" textlink="">
      <xdr:nvSpPr>
        <xdr:cNvPr id="468" name="楕円 467">
          <a:extLst>
            <a:ext uri="{FF2B5EF4-FFF2-40B4-BE49-F238E27FC236}">
              <a16:creationId xmlns:a16="http://schemas.microsoft.com/office/drawing/2014/main" id="{727E38C6-87C7-4C34-A306-059434629C44}"/>
            </a:ext>
          </a:extLst>
        </xdr:cNvPr>
        <xdr:cNvSpPr/>
      </xdr:nvSpPr>
      <xdr:spPr>
        <a:xfrm>
          <a:off x="14541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108313</xdr:rowOff>
    </xdr:from>
    <xdr:to>
      <xdr:col>81</xdr:col>
      <xdr:colOff>50800</xdr:colOff>
      <xdr:row>83</xdr:row>
      <xdr:rowOff>132806</xdr:rowOff>
    </xdr:to>
    <xdr:cxnSp macro="">
      <xdr:nvCxnSpPr>
        <xdr:cNvPr id="469" name="直線コネクタ 468">
          <a:extLst>
            <a:ext uri="{FF2B5EF4-FFF2-40B4-BE49-F238E27FC236}">
              <a16:creationId xmlns:a16="http://schemas.microsoft.com/office/drawing/2014/main" id="{A4E3A73C-FE94-4B1C-A8E6-52A2588FC511}"/>
            </a:ext>
          </a:extLst>
        </xdr:cNvPr>
        <xdr:cNvCxnSpPr/>
      </xdr:nvCxnSpPr>
      <xdr:spPr>
        <a:xfrm>
          <a:off x="14592300" y="1433866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70576</xdr:rowOff>
    </xdr:from>
    <xdr:to>
      <xdr:col>72</xdr:col>
      <xdr:colOff>38100</xdr:colOff>
      <xdr:row>86</xdr:row>
      <xdr:rowOff>726</xdr:rowOff>
    </xdr:to>
    <xdr:sp macro="" textlink="">
      <xdr:nvSpPr>
        <xdr:cNvPr id="470" name="楕円 469">
          <a:extLst>
            <a:ext uri="{FF2B5EF4-FFF2-40B4-BE49-F238E27FC236}">
              <a16:creationId xmlns:a16="http://schemas.microsoft.com/office/drawing/2014/main" id="{743F20C7-57A0-4476-B9D3-E9BDE57321E2}"/>
            </a:ext>
          </a:extLst>
        </xdr:cNvPr>
        <xdr:cNvSpPr/>
      </xdr:nvSpPr>
      <xdr:spPr>
        <a:xfrm>
          <a:off x="13652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108313</xdr:rowOff>
    </xdr:from>
    <xdr:to>
      <xdr:col>76</xdr:col>
      <xdr:colOff>114300</xdr:colOff>
      <xdr:row>85</xdr:row>
      <xdr:rowOff>121376</xdr:rowOff>
    </xdr:to>
    <xdr:cxnSp macro="">
      <xdr:nvCxnSpPr>
        <xdr:cNvPr id="471" name="直線コネクタ 470">
          <a:extLst>
            <a:ext uri="{FF2B5EF4-FFF2-40B4-BE49-F238E27FC236}">
              <a16:creationId xmlns:a16="http://schemas.microsoft.com/office/drawing/2014/main" id="{43E0489C-0FEE-40F7-B6E3-39574ADB32E4}"/>
            </a:ext>
          </a:extLst>
        </xdr:cNvPr>
        <xdr:cNvCxnSpPr/>
      </xdr:nvCxnSpPr>
      <xdr:spPr>
        <a:xfrm flipV="1">
          <a:off x="13703300" y="14338663"/>
          <a:ext cx="889000" cy="35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55880</xdr:rowOff>
    </xdr:from>
    <xdr:to>
      <xdr:col>67</xdr:col>
      <xdr:colOff>101600</xdr:colOff>
      <xdr:row>85</xdr:row>
      <xdr:rowOff>157480</xdr:rowOff>
    </xdr:to>
    <xdr:sp macro="" textlink="">
      <xdr:nvSpPr>
        <xdr:cNvPr id="472" name="楕円 471">
          <a:extLst>
            <a:ext uri="{FF2B5EF4-FFF2-40B4-BE49-F238E27FC236}">
              <a16:creationId xmlns:a16="http://schemas.microsoft.com/office/drawing/2014/main" id="{FD76DD7C-01B6-485C-A897-AF0C43E307B2}"/>
            </a:ext>
          </a:extLst>
        </xdr:cNvPr>
        <xdr:cNvSpPr/>
      </xdr:nvSpPr>
      <xdr:spPr>
        <a:xfrm>
          <a:off x="1276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106680</xdr:rowOff>
    </xdr:from>
    <xdr:to>
      <xdr:col>71</xdr:col>
      <xdr:colOff>177800</xdr:colOff>
      <xdr:row>85</xdr:row>
      <xdr:rowOff>121376</xdr:rowOff>
    </xdr:to>
    <xdr:cxnSp macro="">
      <xdr:nvCxnSpPr>
        <xdr:cNvPr id="473" name="直線コネクタ 472">
          <a:extLst>
            <a:ext uri="{FF2B5EF4-FFF2-40B4-BE49-F238E27FC236}">
              <a16:creationId xmlns:a16="http://schemas.microsoft.com/office/drawing/2014/main" id="{730D9474-A998-41E6-9C8C-DA5450A31245}"/>
            </a:ext>
          </a:extLst>
        </xdr:cNvPr>
        <xdr:cNvCxnSpPr/>
      </xdr:nvCxnSpPr>
      <xdr:spPr>
        <a:xfrm>
          <a:off x="12814300" y="1467993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74" name="n_1aveValue【消防施設】&#10;有形固定資産減価償却率">
          <a:extLst>
            <a:ext uri="{FF2B5EF4-FFF2-40B4-BE49-F238E27FC236}">
              <a16:creationId xmlns:a16="http://schemas.microsoft.com/office/drawing/2014/main" id="{F838D15E-01A8-4FEA-9157-14F307CA0115}"/>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5" name="n_2aveValue【消防施設】&#10;有形固定資産減価償却率">
          <a:extLst>
            <a:ext uri="{FF2B5EF4-FFF2-40B4-BE49-F238E27FC236}">
              <a16:creationId xmlns:a16="http://schemas.microsoft.com/office/drawing/2014/main" id="{C491944A-90F3-465C-85D0-1D905FD2E44D}"/>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6" name="n_3aveValue【消防施設】&#10;有形固定資産減価償却率">
          <a:extLst>
            <a:ext uri="{FF2B5EF4-FFF2-40B4-BE49-F238E27FC236}">
              <a16:creationId xmlns:a16="http://schemas.microsoft.com/office/drawing/2014/main" id="{8B847ECE-BED8-458B-8E0E-49BDAB698CB6}"/>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121756</xdr:rowOff>
    </xdr:from>
    <xdr:ext cx="405111" cy="259045"/>
    <xdr:sp macro="" textlink="">
      <xdr:nvSpPr>
        <xdr:cNvPr id="477" name="n_4aveValue【消防施設】&#10;有形固定資産減価償却率">
          <a:extLst>
            <a:ext uri="{FF2B5EF4-FFF2-40B4-BE49-F238E27FC236}">
              <a16:creationId xmlns:a16="http://schemas.microsoft.com/office/drawing/2014/main" id="{AA4A9E1B-26FD-4D1E-8CE7-51BE501F4B51}"/>
            </a:ext>
          </a:extLst>
        </xdr:cNvPr>
        <xdr:cNvSpPr txBox="1"/>
      </xdr:nvSpPr>
      <xdr:spPr>
        <a:xfrm>
          <a:off x="12611744" y="1400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3283</xdr:rowOff>
    </xdr:from>
    <xdr:ext cx="405111" cy="259045"/>
    <xdr:sp macro="" textlink="">
      <xdr:nvSpPr>
        <xdr:cNvPr id="478" name="n_1mainValue【消防施設】&#10;有形固定資産減価償却率">
          <a:extLst>
            <a:ext uri="{FF2B5EF4-FFF2-40B4-BE49-F238E27FC236}">
              <a16:creationId xmlns:a16="http://schemas.microsoft.com/office/drawing/2014/main" id="{538E608A-1F9E-4A57-9CC8-C2982473B103}"/>
            </a:ext>
          </a:extLst>
        </xdr:cNvPr>
        <xdr:cNvSpPr txBox="1"/>
      </xdr:nvSpPr>
      <xdr:spPr>
        <a:xfrm>
          <a:off x="152660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150240</xdr:rowOff>
    </xdr:from>
    <xdr:ext cx="405111" cy="259045"/>
    <xdr:sp macro="" textlink="">
      <xdr:nvSpPr>
        <xdr:cNvPr id="479" name="n_2mainValue【消防施設】&#10;有形固定資産減価償却率">
          <a:extLst>
            <a:ext uri="{FF2B5EF4-FFF2-40B4-BE49-F238E27FC236}">
              <a16:creationId xmlns:a16="http://schemas.microsoft.com/office/drawing/2014/main" id="{17533B70-8DAB-4040-AF3E-012C0A08A9B2}"/>
            </a:ext>
          </a:extLst>
        </xdr:cNvPr>
        <xdr:cNvSpPr txBox="1"/>
      </xdr:nvSpPr>
      <xdr:spPr>
        <a:xfrm>
          <a:off x="14389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163303</xdr:rowOff>
    </xdr:from>
    <xdr:ext cx="405111" cy="259045"/>
    <xdr:sp macro="" textlink="">
      <xdr:nvSpPr>
        <xdr:cNvPr id="480" name="n_3mainValue【消防施設】&#10;有形固定資産減価償却率">
          <a:extLst>
            <a:ext uri="{FF2B5EF4-FFF2-40B4-BE49-F238E27FC236}">
              <a16:creationId xmlns:a16="http://schemas.microsoft.com/office/drawing/2014/main" id="{02316C57-45A5-4EA5-9070-992CA6F4B5D6}"/>
            </a:ext>
          </a:extLst>
        </xdr:cNvPr>
        <xdr:cNvSpPr txBox="1"/>
      </xdr:nvSpPr>
      <xdr:spPr>
        <a:xfrm>
          <a:off x="13500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148607</xdr:rowOff>
    </xdr:from>
    <xdr:ext cx="405111" cy="259045"/>
    <xdr:sp macro="" textlink="">
      <xdr:nvSpPr>
        <xdr:cNvPr id="481" name="n_4mainValue【消防施設】&#10;有形固定資産減価償却率">
          <a:extLst>
            <a:ext uri="{FF2B5EF4-FFF2-40B4-BE49-F238E27FC236}">
              <a16:creationId xmlns:a16="http://schemas.microsoft.com/office/drawing/2014/main" id="{35D18AEE-BA7B-4FD1-B175-728DB9A2128F}"/>
            </a:ext>
          </a:extLst>
        </xdr:cNvPr>
        <xdr:cNvSpPr txBox="1"/>
      </xdr:nvSpPr>
      <xdr:spPr>
        <a:xfrm>
          <a:off x="12611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89BE9D50-CDD1-4216-9FF0-6B71BC2B536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343B18B4-FC86-4E5C-A2B1-D834DD84DE2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F27F0A6B-442C-4E5B-AE51-83E2A8E973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F49AEF29-7DAB-477B-80F8-B83FA57E14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55AD02CF-492F-4D4B-8DCE-2F96282CEEF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0C803F09-9A0A-450F-AAA8-F2D0FBC1DA2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A92ED9B5-49C6-4026-91D5-DEE1E34EBD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103ED3E9-63F8-457F-9D42-792356CAA0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989EDC1C-DE91-4502-8816-BAF33C5A9CF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5A5120A8-1609-4D86-A6E7-53010F3246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25EB09B2-EE20-4FEE-A91A-8CEA7ABB8D6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6E2AA51C-1298-4DAE-8B45-887D0F66939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D06E3200-DDBB-4F5D-8928-052A3D78FDC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D7B8DD08-843C-4241-B31A-35396ADDAE7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24974A00-928E-4BBD-9D78-8E9EBF1BAEE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2C283A3D-8690-4DFB-9100-75F70AD2121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74D15F23-3A8A-49C0-A32D-25923E3B91E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EDBBFD22-6AA1-4820-8DE6-42BE0BB144E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4E9C7104-5A58-4C4C-9F1F-1A2C084E0A7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92649FBF-44F4-4733-9820-15747C4EE87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AD134E1A-1F63-4CD6-94E4-9F411668FE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B9B4EA2D-6300-4EC5-8BEA-252DDDFAD7D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6A73D2B7-41F3-4522-BD07-3E0D63CB4B7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F38C89DC-1359-4C74-BF00-2414440510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171F66D4-4624-428F-AC6D-CC22AEC681E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7" name="直線コネクタ 506">
          <a:extLst>
            <a:ext uri="{FF2B5EF4-FFF2-40B4-BE49-F238E27FC236}">
              <a16:creationId xmlns:a16="http://schemas.microsoft.com/office/drawing/2014/main" id="{188754E9-E2B4-4073-89C0-961C46A0BCD8}"/>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8" name="【消防施設】&#10;一人当たり面積最小値テキスト">
          <a:extLst>
            <a:ext uri="{FF2B5EF4-FFF2-40B4-BE49-F238E27FC236}">
              <a16:creationId xmlns:a16="http://schemas.microsoft.com/office/drawing/2014/main" id="{009BEEE5-85A6-4906-8F42-D56895FC3051}"/>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09" name="直線コネクタ 508">
          <a:extLst>
            <a:ext uri="{FF2B5EF4-FFF2-40B4-BE49-F238E27FC236}">
              <a16:creationId xmlns:a16="http://schemas.microsoft.com/office/drawing/2014/main" id="{1FEFDD73-C726-45F5-965A-7F2E7F59E705}"/>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0" name="【消防施設】&#10;一人当たり面積最大値テキスト">
          <a:extLst>
            <a:ext uri="{FF2B5EF4-FFF2-40B4-BE49-F238E27FC236}">
              <a16:creationId xmlns:a16="http://schemas.microsoft.com/office/drawing/2014/main" id="{CECCED4B-C4A2-4A42-8762-035B6B1DE4C6}"/>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1" name="直線コネクタ 510">
          <a:extLst>
            <a:ext uri="{FF2B5EF4-FFF2-40B4-BE49-F238E27FC236}">
              <a16:creationId xmlns:a16="http://schemas.microsoft.com/office/drawing/2014/main" id="{63C10E45-5E8B-4B41-AF37-98F6DE3DBCAA}"/>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2" name="【消防施設】&#10;一人当たり面積平均値テキスト">
          <a:extLst>
            <a:ext uri="{FF2B5EF4-FFF2-40B4-BE49-F238E27FC236}">
              <a16:creationId xmlns:a16="http://schemas.microsoft.com/office/drawing/2014/main" id="{9BAB60B2-AB85-4F70-8568-609D031C42D8}"/>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3" name="フローチャート: 判断 512">
          <a:extLst>
            <a:ext uri="{FF2B5EF4-FFF2-40B4-BE49-F238E27FC236}">
              <a16:creationId xmlns:a16="http://schemas.microsoft.com/office/drawing/2014/main" id="{3A0CC316-C3E7-4D52-9795-5526E3FC9B7F}"/>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4" name="フローチャート: 判断 513">
          <a:extLst>
            <a:ext uri="{FF2B5EF4-FFF2-40B4-BE49-F238E27FC236}">
              <a16:creationId xmlns:a16="http://schemas.microsoft.com/office/drawing/2014/main" id="{5284AA2E-7373-4087-A576-252F7184D32E}"/>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5" name="フローチャート: 判断 514">
          <a:extLst>
            <a:ext uri="{FF2B5EF4-FFF2-40B4-BE49-F238E27FC236}">
              <a16:creationId xmlns:a16="http://schemas.microsoft.com/office/drawing/2014/main" id="{636944C7-3F2F-44C0-9B50-3E8A0562E8F9}"/>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6" name="フローチャート: 判断 515">
          <a:extLst>
            <a:ext uri="{FF2B5EF4-FFF2-40B4-BE49-F238E27FC236}">
              <a16:creationId xmlns:a16="http://schemas.microsoft.com/office/drawing/2014/main" id="{156B0D81-F631-4E16-8225-7E0AF9D0DD00}"/>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35742</xdr:rowOff>
    </xdr:from>
    <xdr:to>
      <xdr:col>98</xdr:col>
      <xdr:colOff>38100</xdr:colOff>
      <xdr:row>85</xdr:row>
      <xdr:rowOff>137342</xdr:rowOff>
    </xdr:to>
    <xdr:sp macro="" textlink="">
      <xdr:nvSpPr>
        <xdr:cNvPr id="517" name="フローチャート: 判断 516">
          <a:extLst>
            <a:ext uri="{FF2B5EF4-FFF2-40B4-BE49-F238E27FC236}">
              <a16:creationId xmlns:a16="http://schemas.microsoft.com/office/drawing/2014/main" id="{05769391-BC03-4796-8AD6-941CFABE69B5}"/>
            </a:ext>
          </a:extLst>
        </xdr:cNvPr>
        <xdr:cNvSpPr/>
      </xdr:nvSpPr>
      <xdr:spPr>
        <a:xfrm>
          <a:off x="18605500" y="1460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E9BF2B0-ED08-40E4-B078-5769F8315D0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2E73F09-B7EE-4580-A2A2-C2290E5A323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C20A3C9C-52A5-40B5-A0D6-DA48D79858D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A636329-C7E9-431B-9E1F-198908B7DB4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665827B9-8AD7-4AAD-BE56-BD0547E4DF2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523" name="楕円 522">
          <a:extLst>
            <a:ext uri="{FF2B5EF4-FFF2-40B4-BE49-F238E27FC236}">
              <a16:creationId xmlns:a16="http://schemas.microsoft.com/office/drawing/2014/main" id="{460445CA-F9E4-487B-92D7-820FEEB47DD8}"/>
            </a:ext>
          </a:extLst>
        </xdr:cNvPr>
        <xdr:cNvSpPr/>
      </xdr:nvSpPr>
      <xdr:spPr>
        <a:xfrm>
          <a:off x="221107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120848</xdr:rowOff>
    </xdr:from>
    <xdr:ext cx="469744" cy="259045"/>
    <xdr:sp macro="" textlink="">
      <xdr:nvSpPr>
        <xdr:cNvPr id="524" name="【消防施設】&#10;一人当たり面積該当値テキスト">
          <a:extLst>
            <a:ext uri="{FF2B5EF4-FFF2-40B4-BE49-F238E27FC236}">
              <a16:creationId xmlns:a16="http://schemas.microsoft.com/office/drawing/2014/main" id="{74107CF1-F6E9-43A5-85D4-E56D24B8DE66}"/>
            </a:ext>
          </a:extLst>
        </xdr:cNvPr>
        <xdr:cNvSpPr txBox="1"/>
      </xdr:nvSpPr>
      <xdr:spPr>
        <a:xfrm>
          <a:off x="22199600"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144599</xdr:rowOff>
    </xdr:from>
    <xdr:to>
      <xdr:col>112</xdr:col>
      <xdr:colOff>38100</xdr:colOff>
      <xdr:row>86</xdr:row>
      <xdr:rowOff>74749</xdr:rowOff>
    </xdr:to>
    <xdr:sp macro="" textlink="">
      <xdr:nvSpPr>
        <xdr:cNvPr id="525" name="楕円 524">
          <a:extLst>
            <a:ext uri="{FF2B5EF4-FFF2-40B4-BE49-F238E27FC236}">
              <a16:creationId xmlns:a16="http://schemas.microsoft.com/office/drawing/2014/main" id="{EDF4FF8E-DD23-4C0C-8278-6CBFA4D2C7E1}"/>
            </a:ext>
          </a:extLst>
        </xdr:cNvPr>
        <xdr:cNvSpPr/>
      </xdr:nvSpPr>
      <xdr:spPr>
        <a:xfrm>
          <a:off x="21272500" y="147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23949</xdr:rowOff>
    </xdr:to>
    <xdr:cxnSp macro="">
      <xdr:nvCxnSpPr>
        <xdr:cNvPr id="526" name="直線コネクタ 525">
          <a:extLst>
            <a:ext uri="{FF2B5EF4-FFF2-40B4-BE49-F238E27FC236}">
              <a16:creationId xmlns:a16="http://schemas.microsoft.com/office/drawing/2014/main" id="{408D91CD-7467-49CD-8278-0DF25F80B8F3}"/>
            </a:ext>
          </a:extLst>
        </xdr:cNvPr>
        <xdr:cNvCxnSpPr/>
      </xdr:nvCxnSpPr>
      <xdr:spPr>
        <a:xfrm flipV="1">
          <a:off x="21323300" y="14766471"/>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146776</xdr:rowOff>
    </xdr:from>
    <xdr:to>
      <xdr:col>107</xdr:col>
      <xdr:colOff>101600</xdr:colOff>
      <xdr:row>86</xdr:row>
      <xdr:rowOff>76926</xdr:rowOff>
    </xdr:to>
    <xdr:sp macro="" textlink="">
      <xdr:nvSpPr>
        <xdr:cNvPr id="527" name="楕円 526">
          <a:extLst>
            <a:ext uri="{FF2B5EF4-FFF2-40B4-BE49-F238E27FC236}">
              <a16:creationId xmlns:a16="http://schemas.microsoft.com/office/drawing/2014/main" id="{1D00CE12-69BD-4C87-B67C-77CA9BA4327C}"/>
            </a:ext>
          </a:extLst>
        </xdr:cNvPr>
        <xdr:cNvSpPr/>
      </xdr:nvSpPr>
      <xdr:spPr>
        <a:xfrm>
          <a:off x="20383500" y="1472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23949</xdr:rowOff>
    </xdr:from>
    <xdr:to>
      <xdr:col>111</xdr:col>
      <xdr:colOff>177800</xdr:colOff>
      <xdr:row>86</xdr:row>
      <xdr:rowOff>26126</xdr:rowOff>
    </xdr:to>
    <xdr:cxnSp macro="">
      <xdr:nvCxnSpPr>
        <xdr:cNvPr id="528" name="直線コネクタ 527">
          <a:extLst>
            <a:ext uri="{FF2B5EF4-FFF2-40B4-BE49-F238E27FC236}">
              <a16:creationId xmlns:a16="http://schemas.microsoft.com/office/drawing/2014/main" id="{1E954954-CC35-4AA3-A7EC-EDB0FF0AC278}"/>
            </a:ext>
          </a:extLst>
        </xdr:cNvPr>
        <xdr:cNvCxnSpPr/>
      </xdr:nvCxnSpPr>
      <xdr:spPr>
        <a:xfrm flipV="1">
          <a:off x="20434300" y="14768649"/>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163105</xdr:rowOff>
    </xdr:from>
    <xdr:to>
      <xdr:col>102</xdr:col>
      <xdr:colOff>165100</xdr:colOff>
      <xdr:row>86</xdr:row>
      <xdr:rowOff>93255</xdr:rowOff>
    </xdr:to>
    <xdr:sp macro="" textlink="">
      <xdr:nvSpPr>
        <xdr:cNvPr id="529" name="楕円 528">
          <a:extLst>
            <a:ext uri="{FF2B5EF4-FFF2-40B4-BE49-F238E27FC236}">
              <a16:creationId xmlns:a16="http://schemas.microsoft.com/office/drawing/2014/main" id="{1F2B05BA-EEC6-4985-8F98-08434EC04396}"/>
            </a:ext>
          </a:extLst>
        </xdr:cNvPr>
        <xdr:cNvSpPr/>
      </xdr:nvSpPr>
      <xdr:spPr>
        <a:xfrm>
          <a:off x="19494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26126</xdr:rowOff>
    </xdr:from>
    <xdr:to>
      <xdr:col>107</xdr:col>
      <xdr:colOff>50800</xdr:colOff>
      <xdr:row>86</xdr:row>
      <xdr:rowOff>42455</xdr:rowOff>
    </xdr:to>
    <xdr:cxnSp macro="">
      <xdr:nvCxnSpPr>
        <xdr:cNvPr id="530" name="直線コネクタ 529">
          <a:extLst>
            <a:ext uri="{FF2B5EF4-FFF2-40B4-BE49-F238E27FC236}">
              <a16:creationId xmlns:a16="http://schemas.microsoft.com/office/drawing/2014/main" id="{E54C29ED-FC6E-4B64-9BF3-B2C99B2C203B}"/>
            </a:ext>
          </a:extLst>
        </xdr:cNvPr>
        <xdr:cNvCxnSpPr/>
      </xdr:nvCxnSpPr>
      <xdr:spPr>
        <a:xfrm flipV="1">
          <a:off x="19545300" y="1477082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164193</xdr:rowOff>
    </xdr:from>
    <xdr:to>
      <xdr:col>98</xdr:col>
      <xdr:colOff>38100</xdr:colOff>
      <xdr:row>86</xdr:row>
      <xdr:rowOff>94343</xdr:rowOff>
    </xdr:to>
    <xdr:sp macro="" textlink="">
      <xdr:nvSpPr>
        <xdr:cNvPr id="531" name="楕円 530">
          <a:extLst>
            <a:ext uri="{FF2B5EF4-FFF2-40B4-BE49-F238E27FC236}">
              <a16:creationId xmlns:a16="http://schemas.microsoft.com/office/drawing/2014/main" id="{A95BE793-94CA-4F18-8856-55E8BB43E0E1}"/>
            </a:ext>
          </a:extLst>
        </xdr:cNvPr>
        <xdr:cNvSpPr/>
      </xdr:nvSpPr>
      <xdr:spPr>
        <a:xfrm>
          <a:off x="18605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42455</xdr:rowOff>
    </xdr:from>
    <xdr:to>
      <xdr:col>102</xdr:col>
      <xdr:colOff>114300</xdr:colOff>
      <xdr:row>86</xdr:row>
      <xdr:rowOff>43543</xdr:rowOff>
    </xdr:to>
    <xdr:cxnSp macro="">
      <xdr:nvCxnSpPr>
        <xdr:cNvPr id="532" name="直線コネクタ 531">
          <a:extLst>
            <a:ext uri="{FF2B5EF4-FFF2-40B4-BE49-F238E27FC236}">
              <a16:creationId xmlns:a16="http://schemas.microsoft.com/office/drawing/2014/main" id="{A3117E30-5203-4AB9-AF35-F9494319D8B3}"/>
            </a:ext>
          </a:extLst>
        </xdr:cNvPr>
        <xdr:cNvCxnSpPr/>
      </xdr:nvCxnSpPr>
      <xdr:spPr>
        <a:xfrm flipV="1">
          <a:off x="18656300" y="147871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3" name="n_1aveValue【消防施設】&#10;一人当たり面積">
          <a:extLst>
            <a:ext uri="{FF2B5EF4-FFF2-40B4-BE49-F238E27FC236}">
              <a16:creationId xmlns:a16="http://schemas.microsoft.com/office/drawing/2014/main" id="{C85D3F50-B591-4D38-A17C-8DEA3CA3FE28}"/>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4" name="n_2aveValue【消防施設】&#10;一人当たり面積">
          <a:extLst>
            <a:ext uri="{FF2B5EF4-FFF2-40B4-BE49-F238E27FC236}">
              <a16:creationId xmlns:a16="http://schemas.microsoft.com/office/drawing/2014/main" id="{FADA9B5A-9565-487A-9960-B57AEDEA43F3}"/>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5" name="n_3aveValue【消防施設】&#10;一人当たり面積">
          <a:extLst>
            <a:ext uri="{FF2B5EF4-FFF2-40B4-BE49-F238E27FC236}">
              <a16:creationId xmlns:a16="http://schemas.microsoft.com/office/drawing/2014/main" id="{938E2C5D-2B56-475F-B621-657EB3516E92}"/>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153869</xdr:rowOff>
    </xdr:from>
    <xdr:ext cx="469744" cy="259045"/>
    <xdr:sp macro="" textlink="">
      <xdr:nvSpPr>
        <xdr:cNvPr id="536" name="n_4aveValue【消防施設】&#10;一人当たり面積">
          <a:extLst>
            <a:ext uri="{FF2B5EF4-FFF2-40B4-BE49-F238E27FC236}">
              <a16:creationId xmlns:a16="http://schemas.microsoft.com/office/drawing/2014/main" id="{683AA97D-E64A-4568-947A-27758313DA30}"/>
            </a:ext>
          </a:extLst>
        </xdr:cNvPr>
        <xdr:cNvSpPr txBox="1"/>
      </xdr:nvSpPr>
      <xdr:spPr>
        <a:xfrm>
          <a:off x="18421427" y="1438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65876</xdr:rowOff>
    </xdr:from>
    <xdr:ext cx="469744" cy="259045"/>
    <xdr:sp macro="" textlink="">
      <xdr:nvSpPr>
        <xdr:cNvPr id="537" name="n_1mainValue【消防施設】&#10;一人当たり面積">
          <a:extLst>
            <a:ext uri="{FF2B5EF4-FFF2-40B4-BE49-F238E27FC236}">
              <a16:creationId xmlns:a16="http://schemas.microsoft.com/office/drawing/2014/main" id="{60F7677C-34C2-4B9F-B071-6F075640C797}"/>
            </a:ext>
          </a:extLst>
        </xdr:cNvPr>
        <xdr:cNvSpPr txBox="1"/>
      </xdr:nvSpPr>
      <xdr:spPr>
        <a:xfrm>
          <a:off x="210757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68053</xdr:rowOff>
    </xdr:from>
    <xdr:ext cx="469744" cy="259045"/>
    <xdr:sp macro="" textlink="">
      <xdr:nvSpPr>
        <xdr:cNvPr id="538" name="n_2mainValue【消防施設】&#10;一人当たり面積">
          <a:extLst>
            <a:ext uri="{FF2B5EF4-FFF2-40B4-BE49-F238E27FC236}">
              <a16:creationId xmlns:a16="http://schemas.microsoft.com/office/drawing/2014/main" id="{9063BF59-6322-4249-973C-2DB3D6B4544F}"/>
            </a:ext>
          </a:extLst>
        </xdr:cNvPr>
        <xdr:cNvSpPr txBox="1"/>
      </xdr:nvSpPr>
      <xdr:spPr>
        <a:xfrm>
          <a:off x="20199427" y="1481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84382</xdr:rowOff>
    </xdr:from>
    <xdr:ext cx="469744" cy="259045"/>
    <xdr:sp macro="" textlink="">
      <xdr:nvSpPr>
        <xdr:cNvPr id="539" name="n_3mainValue【消防施設】&#10;一人当たり面積">
          <a:extLst>
            <a:ext uri="{FF2B5EF4-FFF2-40B4-BE49-F238E27FC236}">
              <a16:creationId xmlns:a16="http://schemas.microsoft.com/office/drawing/2014/main" id="{50467754-0CE6-4896-8E1A-0E42092709BF}"/>
            </a:ext>
          </a:extLst>
        </xdr:cNvPr>
        <xdr:cNvSpPr txBox="1"/>
      </xdr:nvSpPr>
      <xdr:spPr>
        <a:xfrm>
          <a:off x="19310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85470</xdr:rowOff>
    </xdr:from>
    <xdr:ext cx="469744" cy="259045"/>
    <xdr:sp macro="" textlink="">
      <xdr:nvSpPr>
        <xdr:cNvPr id="540" name="n_4mainValue【消防施設】&#10;一人当たり面積">
          <a:extLst>
            <a:ext uri="{FF2B5EF4-FFF2-40B4-BE49-F238E27FC236}">
              <a16:creationId xmlns:a16="http://schemas.microsoft.com/office/drawing/2014/main" id="{8AB0DDC8-8E26-4E69-AD94-2B1FC40AA345}"/>
            </a:ext>
          </a:extLst>
        </xdr:cNvPr>
        <xdr:cNvSpPr txBox="1"/>
      </xdr:nvSpPr>
      <xdr:spPr>
        <a:xfrm>
          <a:off x="184214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31B15F04-A3EF-4226-B9C6-0494D32E93A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233F236E-D6C9-4AE5-B62C-3DEF4267B3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CAA9B0C7-4744-4F2F-A258-584A9311FF6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458E67BE-52EA-494E-B873-8E193C3D75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5FACA24F-4A73-4EA3-8775-C6A2DA58FE4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A567E683-750E-4672-A169-AB60290734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C70F3C78-737A-4A66-8E32-A28E8B5851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39E763BF-E551-4CD7-9909-6D327A9C0B2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7A58E074-0E0A-4C5B-8E1E-986EE9579B8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5AF26C3A-592E-4B0E-99FD-28F162C776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65256155-1F48-4503-BA2D-5FF62DFDFB8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5246FB6D-C0C3-435B-B770-F685D8DF761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90850D8D-55A5-4DA5-8DF7-61E0E3E1A7C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DEF8DEA0-5677-4AE7-9193-72E47F23C4F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F352AFC3-0768-45CC-93E2-075B4970E60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299B1CDE-3B40-438E-B8F6-A1480F3DF9F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7B994BDE-8FB0-40DC-9994-30FF757E7C9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01A7A400-D475-4840-BA6E-B610CA927A7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02E53416-6883-4DDB-9E4E-C1F1E622BE1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1C53137A-1F14-471E-9CC2-72A1AF7F4E0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1" name="テキスト ボックス 560">
          <a:extLst>
            <a:ext uri="{FF2B5EF4-FFF2-40B4-BE49-F238E27FC236}">
              <a16:creationId xmlns:a16="http://schemas.microsoft.com/office/drawing/2014/main" id="{D426EDF2-DF03-4564-A98A-AA97CE6461D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48F4DFCA-DAC3-412A-98C5-3BFDA146E5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4D6E916D-C3EE-4157-90B7-83893F06365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4" name="直線コネクタ 563">
          <a:extLst>
            <a:ext uri="{FF2B5EF4-FFF2-40B4-BE49-F238E27FC236}">
              <a16:creationId xmlns:a16="http://schemas.microsoft.com/office/drawing/2014/main" id="{65043A74-D41D-4B83-BD23-C11D70024222}"/>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5" name="【庁舎】&#10;有形固定資産減価償却率最小値テキスト">
          <a:extLst>
            <a:ext uri="{FF2B5EF4-FFF2-40B4-BE49-F238E27FC236}">
              <a16:creationId xmlns:a16="http://schemas.microsoft.com/office/drawing/2014/main" id="{E37BDEAD-18F6-4DF7-A365-E13D0233BEB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6" name="直線コネクタ 565">
          <a:extLst>
            <a:ext uri="{FF2B5EF4-FFF2-40B4-BE49-F238E27FC236}">
              <a16:creationId xmlns:a16="http://schemas.microsoft.com/office/drawing/2014/main" id="{0AFC4B43-8F41-49CD-94E3-593E32FADAE7}"/>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7" name="【庁舎】&#10;有形固定資産減価償却率最大値テキスト">
          <a:extLst>
            <a:ext uri="{FF2B5EF4-FFF2-40B4-BE49-F238E27FC236}">
              <a16:creationId xmlns:a16="http://schemas.microsoft.com/office/drawing/2014/main" id="{C9FEA462-10FB-465E-9B9C-F3C1C99B3EE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8" name="直線コネクタ 567">
          <a:extLst>
            <a:ext uri="{FF2B5EF4-FFF2-40B4-BE49-F238E27FC236}">
              <a16:creationId xmlns:a16="http://schemas.microsoft.com/office/drawing/2014/main" id="{2C73FC2E-6E6D-4FAB-92C7-98C8F8EF3BD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69" name="【庁舎】&#10;有形固定資産減価償却率平均値テキスト">
          <a:extLst>
            <a:ext uri="{FF2B5EF4-FFF2-40B4-BE49-F238E27FC236}">
              <a16:creationId xmlns:a16="http://schemas.microsoft.com/office/drawing/2014/main" id="{D794D97C-E6DF-4B68-AABE-BB10E5B1C79E}"/>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0" name="フローチャート: 判断 569">
          <a:extLst>
            <a:ext uri="{FF2B5EF4-FFF2-40B4-BE49-F238E27FC236}">
              <a16:creationId xmlns:a16="http://schemas.microsoft.com/office/drawing/2014/main" id="{2CBF1A92-14FE-4287-9AFD-596F124F8E64}"/>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1" name="フローチャート: 判断 570">
          <a:extLst>
            <a:ext uri="{FF2B5EF4-FFF2-40B4-BE49-F238E27FC236}">
              <a16:creationId xmlns:a16="http://schemas.microsoft.com/office/drawing/2014/main" id="{1B87E15F-B047-4A55-9E79-A7A911691E5D}"/>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2" name="フローチャート: 判断 571">
          <a:extLst>
            <a:ext uri="{FF2B5EF4-FFF2-40B4-BE49-F238E27FC236}">
              <a16:creationId xmlns:a16="http://schemas.microsoft.com/office/drawing/2014/main" id="{79392DF8-A1A1-432C-888A-641AB94FB59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3" name="フローチャート: 判断 572">
          <a:extLst>
            <a:ext uri="{FF2B5EF4-FFF2-40B4-BE49-F238E27FC236}">
              <a16:creationId xmlns:a16="http://schemas.microsoft.com/office/drawing/2014/main" id="{989E37C3-8C3D-4887-95C8-6C77150F1B82}"/>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151130</xdr:rowOff>
    </xdr:from>
    <xdr:to>
      <xdr:col>67</xdr:col>
      <xdr:colOff>101600</xdr:colOff>
      <xdr:row>104</xdr:row>
      <xdr:rowOff>81280</xdr:rowOff>
    </xdr:to>
    <xdr:sp macro="" textlink="">
      <xdr:nvSpPr>
        <xdr:cNvPr id="574" name="フローチャート: 判断 573">
          <a:extLst>
            <a:ext uri="{FF2B5EF4-FFF2-40B4-BE49-F238E27FC236}">
              <a16:creationId xmlns:a16="http://schemas.microsoft.com/office/drawing/2014/main" id="{23EF656E-38C2-47A4-A700-F232073448EF}"/>
            </a:ext>
          </a:extLst>
        </xdr:cNvPr>
        <xdr:cNvSpPr/>
      </xdr:nvSpPr>
      <xdr:spPr>
        <a:xfrm>
          <a:off x="12763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7EA62D9D-20A6-4F73-9F5A-AF400AF0EE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54E4DF3-BD95-4C99-9B4B-A1B4CAE46F9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97C1E549-9FE0-4033-A4F9-2A6732145F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A59C780-2333-4AE4-B3A7-4D8E518950C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E950E15-222C-49F8-98CA-2C70F3B65FA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68580</xdr:rowOff>
    </xdr:from>
    <xdr:to>
      <xdr:col>85</xdr:col>
      <xdr:colOff>177800</xdr:colOff>
      <xdr:row>105</xdr:row>
      <xdr:rowOff>170180</xdr:rowOff>
    </xdr:to>
    <xdr:sp macro="" textlink="">
      <xdr:nvSpPr>
        <xdr:cNvPr id="580" name="楕円 579">
          <a:extLst>
            <a:ext uri="{FF2B5EF4-FFF2-40B4-BE49-F238E27FC236}">
              <a16:creationId xmlns:a16="http://schemas.microsoft.com/office/drawing/2014/main" id="{3A1E74FA-2FEE-44E3-8986-D5C60757460E}"/>
            </a:ext>
          </a:extLst>
        </xdr:cNvPr>
        <xdr:cNvSpPr/>
      </xdr:nvSpPr>
      <xdr:spPr>
        <a:xfrm>
          <a:off x="16268700" y="180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47007</xdr:rowOff>
    </xdr:from>
    <xdr:ext cx="405111" cy="259045"/>
    <xdr:sp macro="" textlink="">
      <xdr:nvSpPr>
        <xdr:cNvPr id="581" name="【庁舎】&#10;有形固定資産減価償却率該当値テキスト">
          <a:extLst>
            <a:ext uri="{FF2B5EF4-FFF2-40B4-BE49-F238E27FC236}">
              <a16:creationId xmlns:a16="http://schemas.microsoft.com/office/drawing/2014/main" id="{02751D05-E5B2-429A-A032-C1D5566DBE01}"/>
            </a:ext>
          </a:extLst>
        </xdr:cNvPr>
        <xdr:cNvSpPr txBox="1"/>
      </xdr:nvSpPr>
      <xdr:spPr>
        <a:xfrm>
          <a:off x="16357600" y="180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54611</xdr:rowOff>
    </xdr:from>
    <xdr:to>
      <xdr:col>81</xdr:col>
      <xdr:colOff>101600</xdr:colOff>
      <xdr:row>105</xdr:row>
      <xdr:rowOff>156211</xdr:rowOff>
    </xdr:to>
    <xdr:sp macro="" textlink="">
      <xdr:nvSpPr>
        <xdr:cNvPr id="582" name="楕円 581">
          <a:extLst>
            <a:ext uri="{FF2B5EF4-FFF2-40B4-BE49-F238E27FC236}">
              <a16:creationId xmlns:a16="http://schemas.microsoft.com/office/drawing/2014/main" id="{60662B59-45C4-4E25-91C9-7F219DE26A46}"/>
            </a:ext>
          </a:extLst>
        </xdr:cNvPr>
        <xdr:cNvSpPr/>
      </xdr:nvSpPr>
      <xdr:spPr>
        <a:xfrm>
          <a:off x="15430500" y="1805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105411</xdr:rowOff>
    </xdr:from>
    <xdr:to>
      <xdr:col>85</xdr:col>
      <xdr:colOff>127000</xdr:colOff>
      <xdr:row>105</xdr:row>
      <xdr:rowOff>119380</xdr:rowOff>
    </xdr:to>
    <xdr:cxnSp macro="">
      <xdr:nvCxnSpPr>
        <xdr:cNvPr id="583" name="直線コネクタ 582">
          <a:extLst>
            <a:ext uri="{FF2B5EF4-FFF2-40B4-BE49-F238E27FC236}">
              <a16:creationId xmlns:a16="http://schemas.microsoft.com/office/drawing/2014/main" id="{80ED8E05-945A-4EF9-9E47-34F289C0DC90}"/>
            </a:ext>
          </a:extLst>
        </xdr:cNvPr>
        <xdr:cNvCxnSpPr/>
      </xdr:nvCxnSpPr>
      <xdr:spPr>
        <a:xfrm>
          <a:off x="15481300" y="18107661"/>
          <a:ext cx="8382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50800</xdr:rowOff>
    </xdr:from>
    <xdr:to>
      <xdr:col>76</xdr:col>
      <xdr:colOff>165100</xdr:colOff>
      <xdr:row>105</xdr:row>
      <xdr:rowOff>152400</xdr:rowOff>
    </xdr:to>
    <xdr:sp macro="" textlink="">
      <xdr:nvSpPr>
        <xdr:cNvPr id="584" name="楕円 583">
          <a:extLst>
            <a:ext uri="{FF2B5EF4-FFF2-40B4-BE49-F238E27FC236}">
              <a16:creationId xmlns:a16="http://schemas.microsoft.com/office/drawing/2014/main" id="{141BBC71-9196-479A-B32F-50125B4B5F04}"/>
            </a:ext>
          </a:extLst>
        </xdr:cNvPr>
        <xdr:cNvSpPr/>
      </xdr:nvSpPr>
      <xdr:spPr>
        <a:xfrm>
          <a:off x="14541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101600</xdr:rowOff>
    </xdr:from>
    <xdr:to>
      <xdr:col>81</xdr:col>
      <xdr:colOff>50800</xdr:colOff>
      <xdr:row>105</xdr:row>
      <xdr:rowOff>105411</xdr:rowOff>
    </xdr:to>
    <xdr:cxnSp macro="">
      <xdr:nvCxnSpPr>
        <xdr:cNvPr id="585" name="直線コネクタ 584">
          <a:extLst>
            <a:ext uri="{FF2B5EF4-FFF2-40B4-BE49-F238E27FC236}">
              <a16:creationId xmlns:a16="http://schemas.microsoft.com/office/drawing/2014/main" id="{80D8DA92-6A5D-4FC2-B77A-1C8A27669E12}"/>
            </a:ext>
          </a:extLst>
        </xdr:cNvPr>
        <xdr:cNvCxnSpPr/>
      </xdr:nvCxnSpPr>
      <xdr:spPr>
        <a:xfrm>
          <a:off x="14592300" y="181038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80011</xdr:rowOff>
    </xdr:from>
    <xdr:to>
      <xdr:col>72</xdr:col>
      <xdr:colOff>38100</xdr:colOff>
      <xdr:row>106</xdr:row>
      <xdr:rowOff>10161</xdr:rowOff>
    </xdr:to>
    <xdr:sp macro="" textlink="">
      <xdr:nvSpPr>
        <xdr:cNvPr id="586" name="楕円 585">
          <a:extLst>
            <a:ext uri="{FF2B5EF4-FFF2-40B4-BE49-F238E27FC236}">
              <a16:creationId xmlns:a16="http://schemas.microsoft.com/office/drawing/2014/main" id="{A4A22168-8D0B-4A4B-AFC5-ED98EAD18D2C}"/>
            </a:ext>
          </a:extLst>
        </xdr:cNvPr>
        <xdr:cNvSpPr/>
      </xdr:nvSpPr>
      <xdr:spPr>
        <a:xfrm>
          <a:off x="13652500" y="180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101600</xdr:rowOff>
    </xdr:from>
    <xdr:to>
      <xdr:col>76</xdr:col>
      <xdr:colOff>114300</xdr:colOff>
      <xdr:row>105</xdr:row>
      <xdr:rowOff>130811</xdr:rowOff>
    </xdr:to>
    <xdr:cxnSp macro="">
      <xdr:nvCxnSpPr>
        <xdr:cNvPr id="587" name="直線コネクタ 586">
          <a:extLst>
            <a:ext uri="{FF2B5EF4-FFF2-40B4-BE49-F238E27FC236}">
              <a16:creationId xmlns:a16="http://schemas.microsoft.com/office/drawing/2014/main" id="{9880DD1C-67E2-4F7D-BE45-70BBB86F247D}"/>
            </a:ext>
          </a:extLst>
        </xdr:cNvPr>
        <xdr:cNvCxnSpPr/>
      </xdr:nvCxnSpPr>
      <xdr:spPr>
        <a:xfrm flipV="1">
          <a:off x="13703300" y="1810385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58420</xdr:rowOff>
    </xdr:from>
    <xdr:to>
      <xdr:col>67</xdr:col>
      <xdr:colOff>101600</xdr:colOff>
      <xdr:row>105</xdr:row>
      <xdr:rowOff>160020</xdr:rowOff>
    </xdr:to>
    <xdr:sp macro="" textlink="">
      <xdr:nvSpPr>
        <xdr:cNvPr id="588" name="楕円 587">
          <a:extLst>
            <a:ext uri="{FF2B5EF4-FFF2-40B4-BE49-F238E27FC236}">
              <a16:creationId xmlns:a16="http://schemas.microsoft.com/office/drawing/2014/main" id="{FE446B54-7371-454B-8F2B-A609B5087EA8}"/>
            </a:ext>
          </a:extLst>
        </xdr:cNvPr>
        <xdr:cNvSpPr/>
      </xdr:nvSpPr>
      <xdr:spPr>
        <a:xfrm>
          <a:off x="12763500" y="180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109220</xdr:rowOff>
    </xdr:from>
    <xdr:to>
      <xdr:col>71</xdr:col>
      <xdr:colOff>177800</xdr:colOff>
      <xdr:row>105</xdr:row>
      <xdr:rowOff>130811</xdr:rowOff>
    </xdr:to>
    <xdr:cxnSp macro="">
      <xdr:nvCxnSpPr>
        <xdr:cNvPr id="589" name="直線コネクタ 588">
          <a:extLst>
            <a:ext uri="{FF2B5EF4-FFF2-40B4-BE49-F238E27FC236}">
              <a16:creationId xmlns:a16="http://schemas.microsoft.com/office/drawing/2014/main" id="{2433267F-72E7-48CE-AA2C-2AD939A8617C}"/>
            </a:ext>
          </a:extLst>
        </xdr:cNvPr>
        <xdr:cNvCxnSpPr/>
      </xdr:nvCxnSpPr>
      <xdr:spPr>
        <a:xfrm>
          <a:off x="12814300" y="1811147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0" name="n_1aveValue【庁舎】&#10;有形固定資産減価償却率">
          <a:extLst>
            <a:ext uri="{FF2B5EF4-FFF2-40B4-BE49-F238E27FC236}">
              <a16:creationId xmlns:a16="http://schemas.microsoft.com/office/drawing/2014/main" id="{F1D03F2E-D88F-4058-99C9-6EC106A3705E}"/>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1" name="n_2aveValue【庁舎】&#10;有形固定資産減価償却率">
          <a:extLst>
            <a:ext uri="{FF2B5EF4-FFF2-40B4-BE49-F238E27FC236}">
              <a16:creationId xmlns:a16="http://schemas.microsoft.com/office/drawing/2014/main" id="{B6F93D40-4A4D-4D02-9FAC-BDEEF45E1823}"/>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2" name="n_3aveValue【庁舎】&#10;有形固定資産減価償却率">
          <a:extLst>
            <a:ext uri="{FF2B5EF4-FFF2-40B4-BE49-F238E27FC236}">
              <a16:creationId xmlns:a16="http://schemas.microsoft.com/office/drawing/2014/main" id="{F091209E-3733-4CDC-AC06-A6D7185DF874}"/>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97807</xdr:rowOff>
    </xdr:from>
    <xdr:ext cx="405111" cy="259045"/>
    <xdr:sp macro="" textlink="">
      <xdr:nvSpPr>
        <xdr:cNvPr id="593" name="n_4aveValue【庁舎】&#10;有形固定資産減価償却率">
          <a:extLst>
            <a:ext uri="{FF2B5EF4-FFF2-40B4-BE49-F238E27FC236}">
              <a16:creationId xmlns:a16="http://schemas.microsoft.com/office/drawing/2014/main" id="{18D30D72-2B9B-4496-BFCC-CC42F631C630}"/>
            </a:ext>
          </a:extLst>
        </xdr:cNvPr>
        <xdr:cNvSpPr txBox="1"/>
      </xdr:nvSpPr>
      <xdr:spPr>
        <a:xfrm>
          <a:off x="12611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147338</xdr:rowOff>
    </xdr:from>
    <xdr:ext cx="405111" cy="259045"/>
    <xdr:sp macro="" textlink="">
      <xdr:nvSpPr>
        <xdr:cNvPr id="594" name="n_1mainValue【庁舎】&#10;有形固定資産減価償却率">
          <a:extLst>
            <a:ext uri="{FF2B5EF4-FFF2-40B4-BE49-F238E27FC236}">
              <a16:creationId xmlns:a16="http://schemas.microsoft.com/office/drawing/2014/main" id="{EDABC7CC-3B30-47F7-94BC-D702C046D32D}"/>
            </a:ext>
          </a:extLst>
        </xdr:cNvPr>
        <xdr:cNvSpPr txBox="1"/>
      </xdr:nvSpPr>
      <xdr:spPr>
        <a:xfrm>
          <a:off x="15266044" y="1814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143527</xdr:rowOff>
    </xdr:from>
    <xdr:ext cx="405111" cy="259045"/>
    <xdr:sp macro="" textlink="">
      <xdr:nvSpPr>
        <xdr:cNvPr id="595" name="n_2mainValue【庁舎】&#10;有形固定資産減価償却率">
          <a:extLst>
            <a:ext uri="{FF2B5EF4-FFF2-40B4-BE49-F238E27FC236}">
              <a16:creationId xmlns:a16="http://schemas.microsoft.com/office/drawing/2014/main" id="{40E9491C-4924-4114-B319-0C3177D2DDDB}"/>
            </a:ext>
          </a:extLst>
        </xdr:cNvPr>
        <xdr:cNvSpPr txBox="1"/>
      </xdr:nvSpPr>
      <xdr:spPr>
        <a:xfrm>
          <a:off x="14389744" y="1814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1288</xdr:rowOff>
    </xdr:from>
    <xdr:ext cx="405111" cy="259045"/>
    <xdr:sp macro="" textlink="">
      <xdr:nvSpPr>
        <xdr:cNvPr id="596" name="n_3mainValue【庁舎】&#10;有形固定資産減価償却率">
          <a:extLst>
            <a:ext uri="{FF2B5EF4-FFF2-40B4-BE49-F238E27FC236}">
              <a16:creationId xmlns:a16="http://schemas.microsoft.com/office/drawing/2014/main" id="{465B9FA2-16C9-4D5E-87FA-50348D8D01B6}"/>
            </a:ext>
          </a:extLst>
        </xdr:cNvPr>
        <xdr:cNvSpPr txBox="1"/>
      </xdr:nvSpPr>
      <xdr:spPr>
        <a:xfrm>
          <a:off x="13500744" y="1817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151147</xdr:rowOff>
    </xdr:from>
    <xdr:ext cx="405111" cy="259045"/>
    <xdr:sp macro="" textlink="">
      <xdr:nvSpPr>
        <xdr:cNvPr id="597" name="n_4mainValue【庁舎】&#10;有形固定資産減価償却率">
          <a:extLst>
            <a:ext uri="{FF2B5EF4-FFF2-40B4-BE49-F238E27FC236}">
              <a16:creationId xmlns:a16="http://schemas.microsoft.com/office/drawing/2014/main" id="{D83D908B-325E-48A5-B280-F2F1E1040355}"/>
            </a:ext>
          </a:extLst>
        </xdr:cNvPr>
        <xdr:cNvSpPr txBox="1"/>
      </xdr:nvSpPr>
      <xdr:spPr>
        <a:xfrm>
          <a:off x="12611744" y="1815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72132CBB-BCDA-4248-A44F-1F983355E3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A1100269-F8DD-46E6-9F4D-D0DCFDAA2D6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407D9D30-01E1-47E3-8E47-E87B24761AD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1D30E824-F81E-4F77-BEAC-FA9CAC7F010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A831670B-03E1-4BD9-B150-493297FCDB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89F23B9D-DE5A-4898-9997-943D48F6CE3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A54A78EB-2E70-4C84-9F8A-399C000F827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43606A76-FCDC-40A0-B1DB-E02488DC33C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535FD141-E4EF-42BE-A4A2-1C6EBA5B428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34AE7006-4B3E-44A3-9978-E1E005775D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8" name="直線コネクタ 607">
          <a:extLst>
            <a:ext uri="{FF2B5EF4-FFF2-40B4-BE49-F238E27FC236}">
              <a16:creationId xmlns:a16="http://schemas.microsoft.com/office/drawing/2014/main" id="{0AF8FB3F-FE0E-450F-BF37-A03AB6CD718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9" name="テキスト ボックス 608">
          <a:extLst>
            <a:ext uri="{FF2B5EF4-FFF2-40B4-BE49-F238E27FC236}">
              <a16:creationId xmlns:a16="http://schemas.microsoft.com/office/drawing/2014/main" id="{B5CE07A3-AA4C-4DC6-B04E-65B7192727A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0" name="直線コネクタ 609">
          <a:extLst>
            <a:ext uri="{FF2B5EF4-FFF2-40B4-BE49-F238E27FC236}">
              <a16:creationId xmlns:a16="http://schemas.microsoft.com/office/drawing/2014/main" id="{12A317F0-8543-4195-B1CB-193308E83D6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1" name="テキスト ボックス 610">
          <a:extLst>
            <a:ext uri="{FF2B5EF4-FFF2-40B4-BE49-F238E27FC236}">
              <a16:creationId xmlns:a16="http://schemas.microsoft.com/office/drawing/2014/main" id="{50E8D55E-17F8-4D8A-8622-5CB3AD40BA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2" name="直線コネクタ 611">
          <a:extLst>
            <a:ext uri="{FF2B5EF4-FFF2-40B4-BE49-F238E27FC236}">
              <a16:creationId xmlns:a16="http://schemas.microsoft.com/office/drawing/2014/main" id="{E54C1508-E9CE-4070-8A2C-B6D6805D551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3" name="テキスト ボックス 612">
          <a:extLst>
            <a:ext uri="{FF2B5EF4-FFF2-40B4-BE49-F238E27FC236}">
              <a16:creationId xmlns:a16="http://schemas.microsoft.com/office/drawing/2014/main" id="{6FFFDF38-D36F-4A64-A4C8-D13FABFCE63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4" name="直線コネクタ 613">
          <a:extLst>
            <a:ext uri="{FF2B5EF4-FFF2-40B4-BE49-F238E27FC236}">
              <a16:creationId xmlns:a16="http://schemas.microsoft.com/office/drawing/2014/main" id="{946F57BE-BD7E-450D-8544-312E4E9B48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5" name="テキスト ボックス 614">
          <a:extLst>
            <a:ext uri="{FF2B5EF4-FFF2-40B4-BE49-F238E27FC236}">
              <a16:creationId xmlns:a16="http://schemas.microsoft.com/office/drawing/2014/main" id="{9AE5C73A-B55E-4791-A26D-1BCE5ED1184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6" name="直線コネクタ 615">
          <a:extLst>
            <a:ext uri="{FF2B5EF4-FFF2-40B4-BE49-F238E27FC236}">
              <a16:creationId xmlns:a16="http://schemas.microsoft.com/office/drawing/2014/main" id="{FDEBA756-BE52-4F48-A42E-B82445B8622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7" name="テキスト ボックス 616">
          <a:extLst>
            <a:ext uri="{FF2B5EF4-FFF2-40B4-BE49-F238E27FC236}">
              <a16:creationId xmlns:a16="http://schemas.microsoft.com/office/drawing/2014/main" id="{78218BBF-6698-4131-898A-D9F0F082921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CAF68986-BA07-43B6-A069-C6C15C9A51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05F4294E-EA29-45FE-8D3B-5BE20F838F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1CA1E8D7-1318-4FD7-9F83-85BB3E58766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1" name="直線コネクタ 620">
          <a:extLst>
            <a:ext uri="{FF2B5EF4-FFF2-40B4-BE49-F238E27FC236}">
              <a16:creationId xmlns:a16="http://schemas.microsoft.com/office/drawing/2014/main" id="{341EA428-81DF-484C-A036-15E7F266888F}"/>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2" name="【庁舎】&#10;一人当たり面積最小値テキスト">
          <a:extLst>
            <a:ext uri="{FF2B5EF4-FFF2-40B4-BE49-F238E27FC236}">
              <a16:creationId xmlns:a16="http://schemas.microsoft.com/office/drawing/2014/main" id="{B254F63D-12A9-4EA6-AEE6-2E4CADD83E39}"/>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3" name="直線コネクタ 622">
          <a:extLst>
            <a:ext uri="{FF2B5EF4-FFF2-40B4-BE49-F238E27FC236}">
              <a16:creationId xmlns:a16="http://schemas.microsoft.com/office/drawing/2014/main" id="{23D75A12-746B-4574-BA07-0E3D862EA44E}"/>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4" name="【庁舎】&#10;一人当たり面積最大値テキスト">
          <a:extLst>
            <a:ext uri="{FF2B5EF4-FFF2-40B4-BE49-F238E27FC236}">
              <a16:creationId xmlns:a16="http://schemas.microsoft.com/office/drawing/2014/main" id="{F17A41EC-2A47-4DF9-BB86-5C866E727C38}"/>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5" name="直線コネクタ 624">
          <a:extLst>
            <a:ext uri="{FF2B5EF4-FFF2-40B4-BE49-F238E27FC236}">
              <a16:creationId xmlns:a16="http://schemas.microsoft.com/office/drawing/2014/main" id="{FA9BA601-5270-4A98-90D2-0381F52879BC}"/>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6" name="【庁舎】&#10;一人当たり面積平均値テキスト">
          <a:extLst>
            <a:ext uri="{FF2B5EF4-FFF2-40B4-BE49-F238E27FC236}">
              <a16:creationId xmlns:a16="http://schemas.microsoft.com/office/drawing/2014/main" id="{0894DFBF-1FDB-4FF7-9493-304456C89BB8}"/>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7" name="フローチャート: 判断 626">
          <a:extLst>
            <a:ext uri="{FF2B5EF4-FFF2-40B4-BE49-F238E27FC236}">
              <a16:creationId xmlns:a16="http://schemas.microsoft.com/office/drawing/2014/main" id="{A51F1B3B-1D68-40CE-B6F9-586C4240E27D}"/>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8" name="フローチャート: 判断 627">
          <a:extLst>
            <a:ext uri="{FF2B5EF4-FFF2-40B4-BE49-F238E27FC236}">
              <a16:creationId xmlns:a16="http://schemas.microsoft.com/office/drawing/2014/main" id="{90A78C66-8348-4146-BDBA-C01258BBB33E}"/>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29" name="フローチャート: 判断 628">
          <a:extLst>
            <a:ext uri="{FF2B5EF4-FFF2-40B4-BE49-F238E27FC236}">
              <a16:creationId xmlns:a16="http://schemas.microsoft.com/office/drawing/2014/main" id="{C9B99DC9-E1AA-48A1-81CE-990773E9EA42}"/>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0" name="フローチャート: 判断 629">
          <a:extLst>
            <a:ext uri="{FF2B5EF4-FFF2-40B4-BE49-F238E27FC236}">
              <a16:creationId xmlns:a16="http://schemas.microsoft.com/office/drawing/2014/main" id="{0CC6FCD0-D087-404F-BA72-975D05F7DCD5}"/>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56642</xdr:rowOff>
    </xdr:from>
    <xdr:to>
      <xdr:col>98</xdr:col>
      <xdr:colOff>38100</xdr:colOff>
      <xdr:row>107</xdr:row>
      <xdr:rowOff>158242</xdr:rowOff>
    </xdr:to>
    <xdr:sp macro="" textlink="">
      <xdr:nvSpPr>
        <xdr:cNvPr id="631" name="フローチャート: 判断 630">
          <a:extLst>
            <a:ext uri="{FF2B5EF4-FFF2-40B4-BE49-F238E27FC236}">
              <a16:creationId xmlns:a16="http://schemas.microsoft.com/office/drawing/2014/main" id="{1F33B7D8-943F-4EA8-8B75-A7961BFED782}"/>
            </a:ext>
          </a:extLst>
        </xdr:cNvPr>
        <xdr:cNvSpPr/>
      </xdr:nvSpPr>
      <xdr:spPr>
        <a:xfrm>
          <a:off x="18605500" y="1840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9D293050-FE69-464D-8396-D4A8BE4C363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BE4760C3-4A9F-4940-BE3B-89774D05048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25EA0E87-F1B7-4792-8BBB-499F118570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3A768ABB-3C5E-47F3-A6E3-BB66702C10D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C4D7F26-51E9-44C0-AA99-068E5A1ED3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159131</xdr:rowOff>
    </xdr:from>
    <xdr:to>
      <xdr:col>116</xdr:col>
      <xdr:colOff>114300</xdr:colOff>
      <xdr:row>108</xdr:row>
      <xdr:rowOff>89281</xdr:rowOff>
    </xdr:to>
    <xdr:sp macro="" textlink="">
      <xdr:nvSpPr>
        <xdr:cNvPr id="637" name="楕円 636">
          <a:extLst>
            <a:ext uri="{FF2B5EF4-FFF2-40B4-BE49-F238E27FC236}">
              <a16:creationId xmlns:a16="http://schemas.microsoft.com/office/drawing/2014/main" id="{13875D45-61DF-4CFE-A306-4B9053D1A633}"/>
            </a:ext>
          </a:extLst>
        </xdr:cNvPr>
        <xdr:cNvSpPr/>
      </xdr:nvSpPr>
      <xdr:spPr>
        <a:xfrm>
          <a:off x="22110700" y="1850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74058</xdr:rowOff>
    </xdr:from>
    <xdr:ext cx="469744" cy="259045"/>
    <xdr:sp macro="" textlink="">
      <xdr:nvSpPr>
        <xdr:cNvPr id="638" name="【庁舎】&#10;一人当たり面積該当値テキスト">
          <a:extLst>
            <a:ext uri="{FF2B5EF4-FFF2-40B4-BE49-F238E27FC236}">
              <a16:creationId xmlns:a16="http://schemas.microsoft.com/office/drawing/2014/main" id="{FCBEA9EA-9563-4E4F-83C1-BCC96796EC65}"/>
            </a:ext>
          </a:extLst>
        </xdr:cNvPr>
        <xdr:cNvSpPr txBox="1"/>
      </xdr:nvSpPr>
      <xdr:spPr>
        <a:xfrm>
          <a:off x="22199600" y="184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160655</xdr:rowOff>
    </xdr:from>
    <xdr:to>
      <xdr:col>112</xdr:col>
      <xdr:colOff>38100</xdr:colOff>
      <xdr:row>108</xdr:row>
      <xdr:rowOff>90805</xdr:rowOff>
    </xdr:to>
    <xdr:sp macro="" textlink="">
      <xdr:nvSpPr>
        <xdr:cNvPr id="639" name="楕円 638">
          <a:extLst>
            <a:ext uri="{FF2B5EF4-FFF2-40B4-BE49-F238E27FC236}">
              <a16:creationId xmlns:a16="http://schemas.microsoft.com/office/drawing/2014/main" id="{83AD863E-8299-4921-8A38-01044A72E7C9}"/>
            </a:ext>
          </a:extLst>
        </xdr:cNvPr>
        <xdr:cNvSpPr/>
      </xdr:nvSpPr>
      <xdr:spPr>
        <a:xfrm>
          <a:off x="21272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38481</xdr:rowOff>
    </xdr:from>
    <xdr:to>
      <xdr:col>116</xdr:col>
      <xdr:colOff>63500</xdr:colOff>
      <xdr:row>108</xdr:row>
      <xdr:rowOff>40005</xdr:rowOff>
    </xdr:to>
    <xdr:cxnSp macro="">
      <xdr:nvCxnSpPr>
        <xdr:cNvPr id="640" name="直線コネクタ 639">
          <a:extLst>
            <a:ext uri="{FF2B5EF4-FFF2-40B4-BE49-F238E27FC236}">
              <a16:creationId xmlns:a16="http://schemas.microsoft.com/office/drawing/2014/main" id="{819CCE7D-5ABA-4754-8478-7BDC019336C4}"/>
            </a:ext>
          </a:extLst>
        </xdr:cNvPr>
        <xdr:cNvCxnSpPr/>
      </xdr:nvCxnSpPr>
      <xdr:spPr>
        <a:xfrm flipV="1">
          <a:off x="21323300" y="1855508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162179</xdr:rowOff>
    </xdr:from>
    <xdr:to>
      <xdr:col>107</xdr:col>
      <xdr:colOff>101600</xdr:colOff>
      <xdr:row>108</xdr:row>
      <xdr:rowOff>92329</xdr:rowOff>
    </xdr:to>
    <xdr:sp macro="" textlink="">
      <xdr:nvSpPr>
        <xdr:cNvPr id="641" name="楕円 640">
          <a:extLst>
            <a:ext uri="{FF2B5EF4-FFF2-40B4-BE49-F238E27FC236}">
              <a16:creationId xmlns:a16="http://schemas.microsoft.com/office/drawing/2014/main" id="{BEABB488-6F71-43C3-AC6A-0EBAE683AC6A}"/>
            </a:ext>
          </a:extLst>
        </xdr:cNvPr>
        <xdr:cNvSpPr/>
      </xdr:nvSpPr>
      <xdr:spPr>
        <a:xfrm>
          <a:off x="20383500" y="185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40005</xdr:rowOff>
    </xdr:from>
    <xdr:to>
      <xdr:col>111</xdr:col>
      <xdr:colOff>177800</xdr:colOff>
      <xdr:row>108</xdr:row>
      <xdr:rowOff>41529</xdr:rowOff>
    </xdr:to>
    <xdr:cxnSp macro="">
      <xdr:nvCxnSpPr>
        <xdr:cNvPr id="642" name="直線コネクタ 641">
          <a:extLst>
            <a:ext uri="{FF2B5EF4-FFF2-40B4-BE49-F238E27FC236}">
              <a16:creationId xmlns:a16="http://schemas.microsoft.com/office/drawing/2014/main" id="{231C54D8-5FE2-4F94-8202-13E4AF6F8029}"/>
            </a:ext>
          </a:extLst>
        </xdr:cNvPr>
        <xdr:cNvCxnSpPr/>
      </xdr:nvCxnSpPr>
      <xdr:spPr>
        <a:xfrm flipV="1">
          <a:off x="20434300" y="1855660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162179</xdr:rowOff>
    </xdr:from>
    <xdr:to>
      <xdr:col>102</xdr:col>
      <xdr:colOff>165100</xdr:colOff>
      <xdr:row>108</xdr:row>
      <xdr:rowOff>92329</xdr:rowOff>
    </xdr:to>
    <xdr:sp macro="" textlink="">
      <xdr:nvSpPr>
        <xdr:cNvPr id="643" name="楕円 642">
          <a:extLst>
            <a:ext uri="{FF2B5EF4-FFF2-40B4-BE49-F238E27FC236}">
              <a16:creationId xmlns:a16="http://schemas.microsoft.com/office/drawing/2014/main" id="{8E256323-162D-4111-90CB-31CE90870000}"/>
            </a:ext>
          </a:extLst>
        </xdr:cNvPr>
        <xdr:cNvSpPr/>
      </xdr:nvSpPr>
      <xdr:spPr>
        <a:xfrm>
          <a:off x="19494500" y="185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41529</xdr:rowOff>
    </xdr:from>
    <xdr:to>
      <xdr:col>107</xdr:col>
      <xdr:colOff>50800</xdr:colOff>
      <xdr:row>108</xdr:row>
      <xdr:rowOff>41529</xdr:rowOff>
    </xdr:to>
    <xdr:cxnSp macro="">
      <xdr:nvCxnSpPr>
        <xdr:cNvPr id="644" name="直線コネクタ 643">
          <a:extLst>
            <a:ext uri="{FF2B5EF4-FFF2-40B4-BE49-F238E27FC236}">
              <a16:creationId xmlns:a16="http://schemas.microsoft.com/office/drawing/2014/main" id="{086F6CEF-5136-4C9D-ADC6-F46942599FC0}"/>
            </a:ext>
          </a:extLst>
        </xdr:cNvPr>
        <xdr:cNvCxnSpPr/>
      </xdr:nvCxnSpPr>
      <xdr:spPr>
        <a:xfrm>
          <a:off x="19545300" y="18558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163322</xdr:rowOff>
    </xdr:from>
    <xdr:to>
      <xdr:col>98</xdr:col>
      <xdr:colOff>38100</xdr:colOff>
      <xdr:row>108</xdr:row>
      <xdr:rowOff>93472</xdr:rowOff>
    </xdr:to>
    <xdr:sp macro="" textlink="">
      <xdr:nvSpPr>
        <xdr:cNvPr id="645" name="楕円 644">
          <a:extLst>
            <a:ext uri="{FF2B5EF4-FFF2-40B4-BE49-F238E27FC236}">
              <a16:creationId xmlns:a16="http://schemas.microsoft.com/office/drawing/2014/main" id="{4EE36A7A-0BA8-4B49-AFD3-FD17481A7668}"/>
            </a:ext>
          </a:extLst>
        </xdr:cNvPr>
        <xdr:cNvSpPr/>
      </xdr:nvSpPr>
      <xdr:spPr>
        <a:xfrm>
          <a:off x="186055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41529</xdr:rowOff>
    </xdr:from>
    <xdr:to>
      <xdr:col>102</xdr:col>
      <xdr:colOff>114300</xdr:colOff>
      <xdr:row>108</xdr:row>
      <xdr:rowOff>42672</xdr:rowOff>
    </xdr:to>
    <xdr:cxnSp macro="">
      <xdr:nvCxnSpPr>
        <xdr:cNvPr id="646" name="直線コネクタ 645">
          <a:extLst>
            <a:ext uri="{FF2B5EF4-FFF2-40B4-BE49-F238E27FC236}">
              <a16:creationId xmlns:a16="http://schemas.microsoft.com/office/drawing/2014/main" id="{891A80CB-2CD1-4C1A-A1AF-C6318DB69AF3}"/>
            </a:ext>
          </a:extLst>
        </xdr:cNvPr>
        <xdr:cNvCxnSpPr/>
      </xdr:nvCxnSpPr>
      <xdr:spPr>
        <a:xfrm flipV="1">
          <a:off x="18656300" y="1855812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7" name="n_1aveValue【庁舎】&#10;一人当たり面積">
          <a:extLst>
            <a:ext uri="{FF2B5EF4-FFF2-40B4-BE49-F238E27FC236}">
              <a16:creationId xmlns:a16="http://schemas.microsoft.com/office/drawing/2014/main" id="{6CAFB5CF-0E1E-432E-86DB-C50EDF724592}"/>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8" name="n_2aveValue【庁舎】&#10;一人当たり面積">
          <a:extLst>
            <a:ext uri="{FF2B5EF4-FFF2-40B4-BE49-F238E27FC236}">
              <a16:creationId xmlns:a16="http://schemas.microsoft.com/office/drawing/2014/main" id="{BEE639AD-93E8-4FD5-869F-E32E3EDCA294}"/>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49" name="n_3aveValue【庁舎】&#10;一人当たり面積">
          <a:extLst>
            <a:ext uri="{FF2B5EF4-FFF2-40B4-BE49-F238E27FC236}">
              <a16:creationId xmlns:a16="http://schemas.microsoft.com/office/drawing/2014/main" id="{CC66EBCE-2DB4-4056-A38A-39B961EDE872}"/>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3319</xdr:rowOff>
    </xdr:from>
    <xdr:ext cx="469744" cy="259045"/>
    <xdr:sp macro="" textlink="">
      <xdr:nvSpPr>
        <xdr:cNvPr id="650" name="n_4aveValue【庁舎】&#10;一人当たり面積">
          <a:extLst>
            <a:ext uri="{FF2B5EF4-FFF2-40B4-BE49-F238E27FC236}">
              <a16:creationId xmlns:a16="http://schemas.microsoft.com/office/drawing/2014/main" id="{07B5549B-E6C0-4D42-B2B6-C5D42AD0A8F8}"/>
            </a:ext>
          </a:extLst>
        </xdr:cNvPr>
        <xdr:cNvSpPr txBox="1"/>
      </xdr:nvSpPr>
      <xdr:spPr>
        <a:xfrm>
          <a:off x="18421427" y="1817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81932</xdr:rowOff>
    </xdr:from>
    <xdr:ext cx="469744" cy="259045"/>
    <xdr:sp macro="" textlink="">
      <xdr:nvSpPr>
        <xdr:cNvPr id="651" name="n_1mainValue【庁舎】&#10;一人当たり面積">
          <a:extLst>
            <a:ext uri="{FF2B5EF4-FFF2-40B4-BE49-F238E27FC236}">
              <a16:creationId xmlns:a16="http://schemas.microsoft.com/office/drawing/2014/main" id="{8A0B6192-6ED5-41A1-8D50-45685B9942B7}"/>
            </a:ext>
          </a:extLst>
        </xdr:cNvPr>
        <xdr:cNvSpPr txBox="1"/>
      </xdr:nvSpPr>
      <xdr:spPr>
        <a:xfrm>
          <a:off x="21075727"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83456</xdr:rowOff>
    </xdr:from>
    <xdr:ext cx="469744" cy="259045"/>
    <xdr:sp macro="" textlink="">
      <xdr:nvSpPr>
        <xdr:cNvPr id="652" name="n_2mainValue【庁舎】&#10;一人当たり面積">
          <a:extLst>
            <a:ext uri="{FF2B5EF4-FFF2-40B4-BE49-F238E27FC236}">
              <a16:creationId xmlns:a16="http://schemas.microsoft.com/office/drawing/2014/main" id="{E2BBD290-D059-4999-BA9E-BE34C785B718}"/>
            </a:ext>
          </a:extLst>
        </xdr:cNvPr>
        <xdr:cNvSpPr txBox="1"/>
      </xdr:nvSpPr>
      <xdr:spPr>
        <a:xfrm>
          <a:off x="20199427"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83456</xdr:rowOff>
    </xdr:from>
    <xdr:ext cx="469744" cy="259045"/>
    <xdr:sp macro="" textlink="">
      <xdr:nvSpPr>
        <xdr:cNvPr id="653" name="n_3mainValue【庁舎】&#10;一人当たり面積">
          <a:extLst>
            <a:ext uri="{FF2B5EF4-FFF2-40B4-BE49-F238E27FC236}">
              <a16:creationId xmlns:a16="http://schemas.microsoft.com/office/drawing/2014/main" id="{BB60B000-184F-4D54-BDF1-A0079EDEE92A}"/>
            </a:ext>
          </a:extLst>
        </xdr:cNvPr>
        <xdr:cNvSpPr txBox="1"/>
      </xdr:nvSpPr>
      <xdr:spPr>
        <a:xfrm>
          <a:off x="19310427"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84599</xdr:rowOff>
    </xdr:from>
    <xdr:ext cx="469744" cy="259045"/>
    <xdr:sp macro="" textlink="">
      <xdr:nvSpPr>
        <xdr:cNvPr id="654" name="n_4mainValue【庁舎】&#10;一人当たり面積">
          <a:extLst>
            <a:ext uri="{FF2B5EF4-FFF2-40B4-BE49-F238E27FC236}">
              <a16:creationId xmlns:a16="http://schemas.microsoft.com/office/drawing/2014/main" id="{0AE8DBA4-EFC3-4562-8D02-5E397E87321C}"/>
            </a:ext>
          </a:extLst>
        </xdr:cNvPr>
        <xdr:cNvSpPr txBox="1"/>
      </xdr:nvSpPr>
      <xdr:spPr>
        <a:xfrm>
          <a:off x="18421427"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4149699F-5F6B-4A51-AEBF-F45589AEB0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C09AE53F-C6E4-4469-92DA-E32FEDAC76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CCAAC092-C37F-4824-95C0-E2492AFE7C4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類似団体と比較して有形固定資産減価償却率が高くなっている施設は、体育館・プール、消防施設、庁舎となっている。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体育館・プールにおいては体育館・プールの小規模な修繕のみで根本的な対策ができておらず有形固定資産減価償却率が高い水準に留まっている。また、消防施設において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年度には特に更新工事等はなく、類似団体より高い水準にとどまっている。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消防施設については、この水準を下げるべく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施設を、さらに令和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年度にもう</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更新工事を行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う予定である。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庁舎は昭和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年に建設されており未耐震部分もあることから、耐震化を進めつつ、庁舎整備基金の積立を行いながら建替について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具体的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検討を進めている。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6988040</v>
      </c>
      <c r="BO4" s="449"/>
      <c r="BP4" s="449"/>
      <c r="BQ4" s="449"/>
      <c r="BR4" s="449"/>
      <c r="BS4" s="449"/>
      <c r="BT4" s="449"/>
      <c r="BU4" s="450"/>
      <c r="BV4" s="448">
        <v>6569285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4.2</v>
      </c>
      <c r="CU4" s="589"/>
      <c r="CV4" s="589"/>
      <c r="CW4" s="589"/>
      <c r="CX4" s="589"/>
      <c r="CY4" s="589"/>
      <c r="CZ4" s="589"/>
      <c r="DA4" s="590"/>
      <c r="DB4" s="588">
        <v>4.5</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6694971</v>
      </c>
      <c r="BO5" s="420"/>
      <c r="BP5" s="420"/>
      <c r="BQ5" s="420"/>
      <c r="BR5" s="420"/>
      <c r="BS5" s="420"/>
      <c r="BT5" s="420"/>
      <c r="BU5" s="421"/>
      <c r="BV5" s="419">
        <v>6223646</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92.4</v>
      </c>
      <c r="CU5" s="417"/>
      <c r="CV5" s="417"/>
      <c r="CW5" s="417"/>
      <c r="CX5" s="417"/>
      <c r="CY5" s="417"/>
      <c r="CZ5" s="417"/>
      <c r="DA5" s="418"/>
      <c r="DB5" s="416">
        <v>90.5</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293069</v>
      </c>
      <c r="BO6" s="420"/>
      <c r="BP6" s="420"/>
      <c r="BQ6" s="420"/>
      <c r="BR6" s="420"/>
      <c r="BS6" s="420"/>
      <c r="BT6" s="420"/>
      <c r="BU6" s="421"/>
      <c r="BV6" s="419">
        <v>345639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92.6</v>
      </c>
      <c r="CU6" s="563"/>
      <c r="CV6" s="563"/>
      <c r="CW6" s="563"/>
      <c r="CX6" s="563"/>
      <c r="CY6" s="563"/>
      <c r="CZ6" s="563"/>
      <c r="DA6" s="564"/>
      <c r="DB6" s="562">
        <v>90.9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153644</v>
      </c>
      <c r="BO7" s="420"/>
      <c r="BP7" s="420"/>
      <c r="BQ7" s="420"/>
      <c r="BR7" s="420"/>
      <c r="BS7" s="420"/>
      <c r="BT7" s="420"/>
      <c r="BU7" s="421"/>
      <c r="BV7" s="419">
        <v>198380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3324649</v>
      </c>
      <c r="CU7" s="420"/>
      <c r="CV7" s="420"/>
      <c r="CW7" s="420"/>
      <c r="CX7" s="420"/>
      <c r="CY7" s="420"/>
      <c r="CZ7" s="420"/>
      <c r="DA7" s="421"/>
      <c r="DB7" s="419">
        <v>3272656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139425</v>
      </c>
      <c r="BO8" s="420"/>
      <c r="BP8" s="420"/>
      <c r="BQ8" s="420"/>
      <c r="BR8" s="420"/>
      <c r="BS8" s="420"/>
      <c r="BT8" s="420"/>
      <c r="BU8" s="421"/>
      <c r="BV8" s="419">
        <v>147259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0.31</v>
      </c>
      <c r="CU8" s="523"/>
      <c r="CV8" s="523"/>
      <c r="CW8" s="523"/>
      <c r="CX8" s="523"/>
      <c r="CY8" s="523"/>
      <c r="CZ8" s="523"/>
      <c r="DA8" s="524"/>
      <c r="DB8" s="522">
        <v>0.3</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7721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-7834</v>
      </c>
      <c r="BO9" s="420"/>
      <c r="BP9" s="420"/>
      <c r="BQ9" s="420"/>
      <c r="BR9" s="420"/>
      <c r="BS9" s="420"/>
      <c r="BT9" s="420"/>
      <c r="BU9" s="421"/>
      <c r="BV9" s="419">
        <v>-66482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10.199999999999999</v>
      </c>
      <c r="CU9" s="417"/>
      <c r="CV9" s="417"/>
      <c r="CW9" s="417"/>
      <c r="CX9" s="417"/>
      <c r="CY9" s="417"/>
      <c r="CZ9" s="417"/>
      <c r="DA9" s="418"/>
      <c r="DB9" s="416">
        <v>10.9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8298</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814</v>
      </c>
      <c r="BO10" s="420"/>
      <c r="BP10" s="420"/>
      <c r="BQ10" s="420"/>
      <c r="BR10" s="420"/>
      <c r="BS10" s="420"/>
      <c r="BT10" s="420"/>
      <c r="BU10" s="421"/>
      <c r="BV10" s="419">
        <v>815</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7348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7260</v>
      </c>
      <c r="S13" s="507"/>
      <c r="T13" s="507"/>
      <c r="U13" s="507"/>
      <c r="V13" s="508"/>
      <c r="W13" s="509" t="s">
        <v>131</v>
      </c>
      <c r="X13" s="405"/>
      <c r="Y13" s="405"/>
      <c r="Z13" s="405"/>
      <c r="AA13" s="405"/>
      <c r="AB13" s="406"/>
      <c r="AC13" s="372">
        <v>577</v>
      </c>
      <c r="AD13" s="373"/>
      <c r="AE13" s="373"/>
      <c r="AF13" s="373"/>
      <c r="AG13" s="374"/>
      <c r="AH13" s="372">
        <v>721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-7020</v>
      </c>
      <c r="BO13" s="420"/>
      <c r="BP13" s="420"/>
      <c r="BQ13" s="420"/>
      <c r="BR13" s="420"/>
      <c r="BS13" s="420"/>
      <c r="BT13" s="420"/>
      <c r="BU13" s="421"/>
      <c r="BV13" s="419">
        <v>-65667</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8.8000000000000007</v>
      </c>
      <c r="CU13" s="417"/>
      <c r="CV13" s="417"/>
      <c r="CW13" s="417"/>
      <c r="CX13" s="417"/>
      <c r="CY13" s="417"/>
      <c r="CZ13" s="417"/>
      <c r="DA13" s="418"/>
      <c r="DB13" s="416">
        <v>8.9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7453</v>
      </c>
      <c r="S14" s="507"/>
      <c r="T14" s="507"/>
      <c r="U14" s="507"/>
      <c r="V14" s="508"/>
      <c r="W14" s="510"/>
      <c r="X14" s="408"/>
      <c r="Y14" s="408"/>
      <c r="Z14" s="408"/>
      <c r="AA14" s="408"/>
      <c r="AB14" s="409"/>
      <c r="AC14" s="499">
        <v>15.3</v>
      </c>
      <c r="AD14" s="500"/>
      <c r="AE14" s="500"/>
      <c r="AF14" s="500"/>
      <c r="AG14" s="501"/>
      <c r="AH14" s="499">
        <v>16.899999999999999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19.399999999999999</v>
      </c>
      <c r="CU14" s="517"/>
      <c r="CV14" s="517"/>
      <c r="CW14" s="517"/>
      <c r="CX14" s="517"/>
      <c r="CY14" s="517"/>
      <c r="CZ14" s="517"/>
      <c r="DA14" s="518"/>
      <c r="DB14" s="516">
        <v>21.4</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7371</v>
      </c>
      <c r="S15" s="507"/>
      <c r="T15" s="507"/>
      <c r="U15" s="507"/>
      <c r="V15" s="508"/>
      <c r="W15" s="509" t="s">
        <v>137</v>
      </c>
      <c r="X15" s="405"/>
      <c r="Y15" s="405"/>
      <c r="Z15" s="405"/>
      <c r="AA15" s="405"/>
      <c r="AB15" s="406"/>
      <c r="AC15" s="372">
        <v>867</v>
      </c>
      <c r="AD15" s="373"/>
      <c r="AE15" s="373"/>
      <c r="AF15" s="373"/>
      <c r="AG15" s="374"/>
      <c r="AH15" s="372">
        <v>997</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981700</v>
      </c>
      <c r="BO15" s="449"/>
      <c r="BP15" s="449"/>
      <c r="BQ15" s="449"/>
      <c r="BR15" s="449"/>
      <c r="BS15" s="449"/>
      <c r="BT15" s="449"/>
      <c r="BU15" s="450"/>
      <c r="BV15" s="448">
        <v>1014296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v>
      </c>
      <c r="AD16" s="500"/>
      <c r="AE16" s="500"/>
      <c r="AF16" s="500"/>
      <c r="AG16" s="501"/>
      <c r="AH16" s="499">
        <v>23.4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3069194</v>
      </c>
      <c r="BO16" s="420"/>
      <c r="BP16" s="420"/>
      <c r="BQ16" s="420"/>
      <c r="BR16" s="420"/>
      <c r="BS16" s="420"/>
      <c r="BT16" s="420"/>
      <c r="BU16" s="421"/>
      <c r="BV16" s="419">
        <v>2999820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2330</v>
      </c>
      <c r="AD17" s="373"/>
      <c r="AE17" s="373"/>
      <c r="AF17" s="373"/>
      <c r="AG17" s="374"/>
      <c r="AH17" s="372">
        <v>2542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1229738</v>
      </c>
      <c r="BO17" s="420"/>
      <c r="BP17" s="420"/>
      <c r="BQ17" s="420"/>
      <c r="BR17" s="420"/>
      <c r="BS17" s="420"/>
      <c r="BT17" s="420"/>
      <c r="BU17" s="421"/>
      <c r="BV17" s="419">
        <v>1272733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74.290000000000006</v>
      </c>
      <c r="M18" s="472"/>
      <c r="N18" s="472"/>
      <c r="O18" s="472"/>
      <c r="P18" s="472"/>
      <c r="Q18" s="472"/>
      <c r="R18" s="473"/>
      <c r="S18" s="473"/>
      <c r="T18" s="473"/>
      <c r="U18" s="473"/>
      <c r="V18" s="474"/>
      <c r="W18" s="490"/>
      <c r="X18" s="491"/>
      <c r="Y18" s="491"/>
      <c r="Z18" s="491"/>
      <c r="AA18" s="491"/>
      <c r="AB18" s="515"/>
      <c r="AC18" s="389">
        <v>61.7</v>
      </c>
      <c r="AD18" s="390"/>
      <c r="AE18" s="390"/>
      <c r="AF18" s="390"/>
      <c r="AG18" s="475"/>
      <c r="AH18" s="389">
        <v>59.7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3102442</v>
      </c>
      <c r="BO18" s="420"/>
      <c r="BP18" s="420"/>
      <c r="BQ18" s="420"/>
      <c r="BR18" s="420"/>
      <c r="BS18" s="420"/>
      <c r="BT18" s="420"/>
      <c r="BU18" s="421"/>
      <c r="BV18" s="419">
        <v>2933461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104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4162639</v>
      </c>
      <c r="BO19" s="420"/>
      <c r="BP19" s="420"/>
      <c r="BQ19" s="420"/>
      <c r="BR19" s="420"/>
      <c r="BS19" s="420"/>
      <c r="BT19" s="420"/>
      <c r="BU19" s="421"/>
      <c r="BV19" s="419">
        <v>4122972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2705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4521992</v>
      </c>
      <c r="BO22" s="449"/>
      <c r="BP22" s="449"/>
      <c r="BQ22" s="449"/>
      <c r="BR22" s="449"/>
      <c r="BS22" s="449"/>
      <c r="BT22" s="449"/>
      <c r="BU22" s="450"/>
      <c r="BV22" s="448">
        <v>4081841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3853280</v>
      </c>
      <c r="BO23" s="420"/>
      <c r="BP23" s="420"/>
      <c r="BQ23" s="420"/>
      <c r="BR23" s="420"/>
      <c r="BS23" s="420"/>
      <c r="BT23" s="420"/>
      <c r="BU23" s="421"/>
      <c r="BV23" s="419">
        <v>3452654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6900</v>
      </c>
      <c r="R24" s="373"/>
      <c r="S24" s="373"/>
      <c r="T24" s="373"/>
      <c r="U24" s="373"/>
      <c r="V24" s="374"/>
      <c r="W24" s="462"/>
      <c r="X24" s="399"/>
      <c r="Y24" s="400"/>
      <c r="Z24" s="375" t="s">
        <v>162</v>
      </c>
      <c r="AA24" s="376"/>
      <c r="AB24" s="376"/>
      <c r="AC24" s="376"/>
      <c r="AD24" s="376"/>
      <c r="AE24" s="376"/>
      <c r="AF24" s="376"/>
      <c r="AG24" s="377"/>
      <c r="AH24" s="372">
        <v>74</v>
      </c>
      <c r="AI24" s="373"/>
      <c r="AJ24" s="373"/>
      <c r="AK24" s="373"/>
      <c r="AL24" s="374"/>
      <c r="AM24" s="372">
        <v>233396</v>
      </c>
      <c r="AN24" s="373"/>
      <c r="AO24" s="373"/>
      <c r="AP24" s="373"/>
      <c r="AQ24" s="373"/>
      <c r="AR24" s="374"/>
      <c r="AS24" s="372">
        <v>3154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3184924</v>
      </c>
      <c r="BO24" s="420"/>
      <c r="BP24" s="420"/>
      <c r="BQ24" s="420"/>
      <c r="BR24" s="420"/>
      <c r="BS24" s="420"/>
      <c r="BT24" s="420"/>
      <c r="BU24" s="421"/>
      <c r="BV24" s="419">
        <v>2590096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5700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257700</v>
      </c>
      <c r="BO25" s="449"/>
      <c r="BP25" s="449"/>
      <c r="BQ25" s="449"/>
      <c r="BR25" s="449"/>
      <c r="BS25" s="449"/>
      <c r="BT25" s="449"/>
      <c r="BU25" s="450"/>
      <c r="BV25" s="448">
        <v>144372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5400</v>
      </c>
      <c r="R26" s="373"/>
      <c r="S26" s="373"/>
      <c r="T26" s="373"/>
      <c r="U26" s="373"/>
      <c r="V26" s="374"/>
      <c r="W26" s="462"/>
      <c r="X26" s="399"/>
      <c r="Y26" s="400"/>
      <c r="Z26" s="375" t="s">
        <v>168</v>
      </c>
      <c r="AA26" s="430"/>
      <c r="AB26" s="430"/>
      <c r="AC26" s="430"/>
      <c r="AD26" s="430"/>
      <c r="AE26" s="430"/>
      <c r="AF26" s="430"/>
      <c r="AG26" s="431"/>
      <c r="AH26" s="372">
        <v>1</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171</v>
      </c>
      <c r="F27" s="376"/>
      <c r="G27" s="376"/>
      <c r="H27" s="376"/>
      <c r="I27" s="376"/>
      <c r="J27" s="376"/>
      <c r="K27" s="377"/>
      <c r="L27" s="372">
        <v>1</v>
      </c>
      <c r="M27" s="373"/>
      <c r="N27" s="373"/>
      <c r="O27" s="373"/>
      <c r="P27" s="374"/>
      <c r="Q27" s="372">
        <v>3220</v>
      </c>
      <c r="R27" s="373"/>
      <c r="S27" s="373"/>
      <c r="T27" s="373"/>
      <c r="U27" s="373"/>
      <c r="V27" s="374"/>
      <c r="W27" s="462"/>
      <c r="X27" s="399"/>
      <c r="Y27" s="400"/>
      <c r="Z27" s="375" t="s">
        <v>172</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30735</v>
      </c>
      <c r="BO27" s="454"/>
      <c r="BP27" s="454"/>
      <c r="BQ27" s="454"/>
      <c r="BR27" s="454"/>
      <c r="BS27" s="454"/>
      <c r="BT27" s="454"/>
      <c r="BU27" s="455"/>
      <c r="BV27" s="453">
        <v>30734</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2670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469196</v>
      </c>
      <c r="BO28" s="449"/>
      <c r="BP28" s="449"/>
      <c r="BQ28" s="449"/>
      <c r="BR28" s="449"/>
      <c r="BS28" s="449"/>
      <c r="BT28" s="449"/>
      <c r="BU28" s="450"/>
      <c r="BV28" s="448">
        <v>468382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6</v>
      </c>
      <c r="M29" s="373"/>
      <c r="N29" s="373"/>
      <c r="O29" s="373"/>
      <c r="P29" s="374"/>
      <c r="Q29" s="372">
        <v>2500</v>
      </c>
      <c r="R29" s="373"/>
      <c r="S29" s="373"/>
      <c r="T29" s="373"/>
      <c r="U29" s="373"/>
      <c r="V29" s="374"/>
      <c r="W29" s="463"/>
      <c r="X29" s="464"/>
      <c r="Y29" s="465"/>
      <c r="Z29" s="375" t="s">
        <v>178</v>
      </c>
      <c r="AA29" s="376"/>
      <c r="AB29" s="376"/>
      <c r="AC29" s="376"/>
      <c r="AD29" s="376"/>
      <c r="AE29" s="376"/>
      <c r="AF29" s="376"/>
      <c r="AG29" s="377"/>
      <c r="AH29" s="372">
        <v>74</v>
      </c>
      <c r="AI29" s="373"/>
      <c r="AJ29" s="373"/>
      <c r="AK29" s="373"/>
      <c r="AL29" s="374"/>
      <c r="AM29" s="372">
        <v>233396</v>
      </c>
      <c r="AN29" s="373"/>
      <c r="AO29" s="373"/>
      <c r="AP29" s="373"/>
      <c r="AQ29" s="373"/>
      <c r="AR29" s="374"/>
      <c r="AS29" s="372">
        <v>3154</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292303</v>
      </c>
      <c r="BO29" s="420"/>
      <c r="BP29" s="420"/>
      <c r="BQ29" s="420"/>
      <c r="BR29" s="420"/>
      <c r="BS29" s="420"/>
      <c r="BT29" s="420"/>
      <c r="BU29" s="421"/>
      <c r="BV29" s="419">
        <v>236125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96.3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1428405</v>
      </c>
      <c r="BO30" s="454"/>
      <c r="BP30" s="454"/>
      <c r="BQ30" s="454"/>
      <c r="BR30" s="454"/>
      <c r="BS30" s="454"/>
      <c r="BT30" s="454"/>
      <c r="BU30" s="455"/>
      <c r="BV30" s="453">
        <v>1547510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東彼地区保健福祉組合（一般会計）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長崎県林業公社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〇</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公共用地等取得造成事業特別会計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介護保険事業特別会計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東彼地区保健福祉組合（介護サービス事業会計）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長崎県後期高齢者広域連合（一般会計）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長崎県後期高齢者広域連合（後期高齢者医療特別会計）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長崎県市町村総合事務組合（一般会計）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長崎県市町村総合事務組合（市町村会館管理業務特別会計）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長崎県市町村総合事務組合（市町村会館馬町別館管理事業特別会計）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長崎県市町村総合事務組合（公平委員会特別会計）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16</v>
      </c>
      <c r="BX42" s="367"/>
      <c r="BY42" s="368" t="str">
        <f>IF('各会計、関係団体の財政状況及び健全化判断比率'!B76="","",'各会計、関係団体の財政状況及び健全化判断比率'!B76)</f>
        <v>長崎県市町村総合事務組合（行政不服審査会事業特別会計）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17</v>
      </c>
      <c r="BX43" s="367"/>
      <c r="BY43" s="368" t="str">
        <f>IF('各会計、関係団体の財政状況及び健全化判断比率'!B77="","",'各会計、関係団体の財政状況及び健全化判断比率'!B77)</f>
        <v>長崎県市町村総合事務組合（市町村交通災害共済事業特別会計）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moUpvfnzBOGVVv5oxlsSqHNzjohehJqOLuD8ov6AZDCYf7HtrAUFc8CyORq8fm7P5d9Zg1BIdJlsCPqyDH7Jaw==" saltValue="BWtq5awbe91VxDoJazXDy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926148</v>
      </c>
      <c r="S5" s="677"/>
      <c r="T5" s="677"/>
      <c r="U5" s="677"/>
      <c r="V5" s="677"/>
      <c r="W5" s="677"/>
      <c r="X5" s="677"/>
      <c r="Y5" s="702"/>
      <c r="Z5" s="715">
        <v>13.3</v>
      </c>
      <c r="AA5" s="715"/>
      <c r="AB5" s="715"/>
      <c r="AC5" s="715"/>
      <c r="AD5" s="716">
        <v>926148</v>
      </c>
      <c r="AE5" s="716"/>
      <c r="AF5" s="716"/>
      <c r="AG5" s="716"/>
      <c r="AH5" s="716"/>
      <c r="AI5" s="716"/>
      <c r="AJ5" s="716"/>
      <c r="AK5" s="716"/>
      <c r="AL5" s="703">
        <v>27.7</v>
      </c>
      <c r="AM5" s="685"/>
      <c r="AN5" s="685"/>
      <c r="AO5" s="704"/>
      <c r="AP5" s="679" t="s">
        <v>217</v>
      </c>
      <c r="AQ5" s="680"/>
      <c r="AR5" s="680"/>
      <c r="AS5" s="680"/>
      <c r="AT5" s="680"/>
      <c r="AU5" s="680"/>
      <c r="AV5" s="680"/>
      <c r="AW5" s="680"/>
      <c r="AX5" s="680"/>
      <c r="AY5" s="680"/>
      <c r="AZ5" s="680"/>
      <c r="BA5" s="680"/>
      <c r="BB5" s="680"/>
      <c r="BC5" s="680"/>
      <c r="BD5" s="680"/>
      <c r="BE5" s="680"/>
      <c r="BF5" s="681"/>
      <c r="BG5" s="621">
        <v>925439</v>
      </c>
      <c r="BH5" s="622"/>
      <c r="BI5" s="622"/>
      <c r="BJ5" s="622"/>
      <c r="BK5" s="622"/>
      <c r="BL5" s="622"/>
      <c r="BM5" s="622"/>
      <c r="BN5" s="623"/>
      <c r="BO5" s="659">
        <v>99.9</v>
      </c>
      <c r="BP5" s="659"/>
      <c r="BQ5" s="659"/>
      <c r="BR5" s="659"/>
      <c r="BS5" s="660" t="s">
        <v>122</v>
      </c>
      <c r="BT5" s="660"/>
      <c r="BU5" s="660"/>
      <c r="BV5" s="660"/>
      <c r="BW5" s="660"/>
      <c r="BX5" s="660"/>
      <c r="BY5" s="660"/>
      <c r="BZ5" s="660"/>
      <c r="CA5" s="660"/>
      <c r="CB5" s="695"/>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66355</v>
      </c>
      <c r="S6" s="622"/>
      <c r="T6" s="622"/>
      <c r="U6" s="622"/>
      <c r="V6" s="622"/>
      <c r="W6" s="622"/>
      <c r="X6" s="622"/>
      <c r="Y6" s="623"/>
      <c r="Z6" s="659">
        <v>0.9</v>
      </c>
      <c r="AA6" s="659"/>
      <c r="AB6" s="659"/>
      <c r="AC6" s="659"/>
      <c r="AD6" s="660">
        <v>66355</v>
      </c>
      <c r="AE6" s="660"/>
      <c r="AF6" s="660"/>
      <c r="AG6" s="660"/>
      <c r="AH6" s="660"/>
      <c r="AI6" s="660"/>
      <c r="AJ6" s="660"/>
      <c r="AK6" s="660"/>
      <c r="AL6" s="624">
        <v>2</v>
      </c>
      <c r="AM6" s="625"/>
      <c r="AN6" s="625"/>
      <c r="AO6" s="661"/>
      <c r="AP6" s="618" t="s">
        <v>222</v>
      </c>
      <c r="AQ6" s="619"/>
      <c r="AR6" s="619"/>
      <c r="AS6" s="619"/>
      <c r="AT6" s="619"/>
      <c r="AU6" s="619"/>
      <c r="AV6" s="619"/>
      <c r="AW6" s="619"/>
      <c r="AX6" s="619"/>
      <c r="AY6" s="619"/>
      <c r="AZ6" s="619"/>
      <c r="BA6" s="619"/>
      <c r="BB6" s="619"/>
      <c r="BC6" s="619"/>
      <c r="BD6" s="619"/>
      <c r="BE6" s="619"/>
      <c r="BF6" s="620"/>
      <c r="BG6" s="621">
        <v>925439</v>
      </c>
      <c r="BH6" s="622"/>
      <c r="BI6" s="622"/>
      <c r="BJ6" s="622"/>
      <c r="BK6" s="622"/>
      <c r="BL6" s="622"/>
      <c r="BM6" s="622"/>
      <c r="BN6" s="623"/>
      <c r="BO6" s="659">
        <v>99.9</v>
      </c>
      <c r="BP6" s="659"/>
      <c r="BQ6" s="659"/>
      <c r="BR6" s="659"/>
      <c r="BS6" s="660" t="s">
        <v>122</v>
      </c>
      <c r="BT6" s="660"/>
      <c r="BU6" s="660"/>
      <c r="BV6" s="660"/>
      <c r="BW6" s="660"/>
      <c r="BX6" s="660"/>
      <c r="BY6" s="660"/>
      <c r="BZ6" s="660"/>
      <c r="CA6" s="660"/>
      <c r="CB6" s="695"/>
      <c r="CD6" s="679" t="s">
        <v>223</v>
      </c>
      <c r="CE6" s="680"/>
      <c r="CF6" s="680"/>
      <c r="CG6" s="680"/>
      <c r="CH6" s="680"/>
      <c r="CI6" s="680"/>
      <c r="CJ6" s="680"/>
      <c r="CK6" s="680"/>
      <c r="CL6" s="680"/>
      <c r="CM6" s="680"/>
      <c r="CN6" s="680"/>
      <c r="CO6" s="680"/>
      <c r="CP6" s="680"/>
      <c r="CQ6" s="681"/>
      <c r="CR6" s="621">
        <v>66022</v>
      </c>
      <c r="CS6" s="622"/>
      <c r="CT6" s="622"/>
      <c r="CU6" s="622"/>
      <c r="CV6" s="622"/>
      <c r="CW6" s="622"/>
      <c r="CX6" s="622"/>
      <c r="CY6" s="623"/>
      <c r="CZ6" s="703">
        <v>1</v>
      </c>
      <c r="DA6" s="685"/>
      <c r="DB6" s="685"/>
      <c r="DC6" s="705"/>
      <c r="DD6" s="627" t="s">
        <v>122</v>
      </c>
      <c r="DE6" s="622"/>
      <c r="DF6" s="622"/>
      <c r="DG6" s="622"/>
      <c r="DH6" s="622"/>
      <c r="DI6" s="622"/>
      <c r="DJ6" s="622"/>
      <c r="DK6" s="622"/>
      <c r="DL6" s="622"/>
      <c r="DM6" s="622"/>
      <c r="DN6" s="622"/>
      <c r="DO6" s="622"/>
      <c r="DP6" s="623"/>
      <c r="DQ6" s="627">
        <v>66015</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324</v>
      </c>
      <c r="S7" s="622"/>
      <c r="T7" s="622"/>
      <c r="U7" s="622"/>
      <c r="V7" s="622"/>
      <c r="W7" s="622"/>
      <c r="X7" s="622"/>
      <c r="Y7" s="623"/>
      <c r="Z7" s="659">
        <v>0</v>
      </c>
      <c r="AA7" s="659"/>
      <c r="AB7" s="659"/>
      <c r="AC7" s="659"/>
      <c r="AD7" s="660">
        <v>324</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268926</v>
      </c>
      <c r="BH7" s="622"/>
      <c r="BI7" s="622"/>
      <c r="BJ7" s="622"/>
      <c r="BK7" s="622"/>
      <c r="BL7" s="622"/>
      <c r="BM7" s="622"/>
      <c r="BN7" s="623"/>
      <c r="BO7" s="659">
        <v>29</v>
      </c>
      <c r="BP7" s="659"/>
      <c r="BQ7" s="659"/>
      <c r="BR7" s="659"/>
      <c r="BS7" s="660" t="s">
        <v>122</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1315825</v>
      </c>
      <c r="CS7" s="622"/>
      <c r="CT7" s="622"/>
      <c r="CU7" s="622"/>
      <c r="CV7" s="622"/>
      <c r="CW7" s="622"/>
      <c r="CX7" s="622"/>
      <c r="CY7" s="623"/>
      <c r="CZ7" s="659">
        <v>19.7</v>
      </c>
      <c r="DA7" s="659"/>
      <c r="DB7" s="659"/>
      <c r="DC7" s="659"/>
      <c r="DD7" s="627">
        <v>39012</v>
      </c>
      <c r="DE7" s="622"/>
      <c r="DF7" s="622"/>
      <c r="DG7" s="622"/>
      <c r="DH7" s="622"/>
      <c r="DI7" s="622"/>
      <c r="DJ7" s="622"/>
      <c r="DK7" s="622"/>
      <c r="DL7" s="622"/>
      <c r="DM7" s="622"/>
      <c r="DN7" s="622"/>
      <c r="DO7" s="622"/>
      <c r="DP7" s="623"/>
      <c r="DQ7" s="627">
        <v>735337</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3675</v>
      </c>
      <c r="S8" s="622"/>
      <c r="T8" s="622"/>
      <c r="U8" s="622"/>
      <c r="V8" s="622"/>
      <c r="W8" s="622"/>
      <c r="X8" s="622"/>
      <c r="Y8" s="623"/>
      <c r="Z8" s="659">
        <v>0.1</v>
      </c>
      <c r="AA8" s="659"/>
      <c r="AB8" s="659"/>
      <c r="AC8" s="659"/>
      <c r="AD8" s="660">
        <v>3675</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11621</v>
      </c>
      <c r="BH8" s="622"/>
      <c r="BI8" s="622"/>
      <c r="BJ8" s="622"/>
      <c r="BK8" s="622"/>
      <c r="BL8" s="622"/>
      <c r="BM8" s="622"/>
      <c r="BN8" s="623"/>
      <c r="BO8" s="659">
        <v>1.3</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1879972</v>
      </c>
      <c r="CS8" s="622"/>
      <c r="CT8" s="622"/>
      <c r="CU8" s="622"/>
      <c r="CV8" s="622"/>
      <c r="CW8" s="622"/>
      <c r="CX8" s="622"/>
      <c r="CY8" s="623"/>
      <c r="CZ8" s="659">
        <v>28.1</v>
      </c>
      <c r="DA8" s="659"/>
      <c r="DB8" s="659"/>
      <c r="DC8" s="659"/>
      <c r="DD8" s="627">
        <v>130400</v>
      </c>
      <c r="DE8" s="622"/>
      <c r="DF8" s="622"/>
      <c r="DG8" s="622"/>
      <c r="DH8" s="622"/>
      <c r="DI8" s="622"/>
      <c r="DJ8" s="622"/>
      <c r="DK8" s="622"/>
      <c r="DL8" s="622"/>
      <c r="DM8" s="622"/>
      <c r="DN8" s="622"/>
      <c r="DO8" s="622"/>
      <c r="DP8" s="623"/>
      <c r="DQ8" s="627">
        <v>903263</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5532</v>
      </c>
      <c r="S9" s="622"/>
      <c r="T9" s="622"/>
      <c r="U9" s="622"/>
      <c r="V9" s="622"/>
      <c r="W9" s="622"/>
      <c r="X9" s="622"/>
      <c r="Y9" s="623"/>
      <c r="Z9" s="659">
        <v>0.1</v>
      </c>
      <c r="AA9" s="659"/>
      <c r="AB9" s="659"/>
      <c r="AC9" s="659"/>
      <c r="AD9" s="660">
        <v>5532</v>
      </c>
      <c r="AE9" s="660"/>
      <c r="AF9" s="660"/>
      <c r="AG9" s="660"/>
      <c r="AH9" s="660"/>
      <c r="AI9" s="660"/>
      <c r="AJ9" s="660"/>
      <c r="AK9" s="660"/>
      <c r="AL9" s="624">
        <v>0.2</v>
      </c>
      <c r="AM9" s="625"/>
      <c r="AN9" s="625"/>
      <c r="AO9" s="661"/>
      <c r="AP9" s="618" t="s">
        <v>231</v>
      </c>
      <c r="AQ9" s="619"/>
      <c r="AR9" s="619"/>
      <c r="AS9" s="619"/>
      <c r="AT9" s="619"/>
      <c r="AU9" s="619"/>
      <c r="AV9" s="619"/>
      <c r="AW9" s="619"/>
      <c r="AX9" s="619"/>
      <c r="AY9" s="619"/>
      <c r="AZ9" s="619"/>
      <c r="BA9" s="619"/>
      <c r="BB9" s="619"/>
      <c r="BC9" s="619"/>
      <c r="BD9" s="619"/>
      <c r="BE9" s="619"/>
      <c r="BF9" s="620"/>
      <c r="BG9" s="621">
        <v>219971</v>
      </c>
      <c r="BH9" s="622"/>
      <c r="BI9" s="622"/>
      <c r="BJ9" s="622"/>
      <c r="BK9" s="622"/>
      <c r="BL9" s="622"/>
      <c r="BM9" s="622"/>
      <c r="BN9" s="623"/>
      <c r="BO9" s="659">
        <v>23.8</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362212</v>
      </c>
      <c r="CS9" s="622"/>
      <c r="CT9" s="622"/>
      <c r="CU9" s="622"/>
      <c r="CV9" s="622"/>
      <c r="CW9" s="622"/>
      <c r="CX9" s="622"/>
      <c r="CY9" s="623"/>
      <c r="CZ9" s="659">
        <v>5.4</v>
      </c>
      <c r="DA9" s="659"/>
      <c r="DB9" s="659"/>
      <c r="DC9" s="659"/>
      <c r="DD9" s="627">
        <v>9888</v>
      </c>
      <c r="DE9" s="622"/>
      <c r="DF9" s="622"/>
      <c r="DG9" s="622"/>
      <c r="DH9" s="622"/>
      <c r="DI9" s="622"/>
      <c r="DJ9" s="622"/>
      <c r="DK9" s="622"/>
      <c r="DL9" s="622"/>
      <c r="DM9" s="622"/>
      <c r="DN9" s="622"/>
      <c r="DO9" s="622"/>
      <c r="DP9" s="623"/>
      <c r="DQ9" s="627">
        <v>323435</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16444</v>
      </c>
      <c r="BH10" s="622"/>
      <c r="BI10" s="622"/>
      <c r="BJ10" s="622"/>
      <c r="BK10" s="622"/>
      <c r="BL10" s="622"/>
      <c r="BM10" s="622"/>
      <c r="BN10" s="623"/>
      <c r="BO10" s="659">
        <v>1.8</v>
      </c>
      <c r="BP10" s="659"/>
      <c r="BQ10" s="659"/>
      <c r="BR10" s="659"/>
      <c r="BS10" s="660" t="s">
        <v>122</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189456</v>
      </c>
      <c r="S11" s="622"/>
      <c r="T11" s="622"/>
      <c r="U11" s="622"/>
      <c r="V11" s="622"/>
      <c r="W11" s="622"/>
      <c r="X11" s="622"/>
      <c r="Y11" s="623"/>
      <c r="Z11" s="624">
        <v>2.7</v>
      </c>
      <c r="AA11" s="625"/>
      <c r="AB11" s="625"/>
      <c r="AC11" s="626"/>
      <c r="AD11" s="627">
        <v>189456</v>
      </c>
      <c r="AE11" s="622"/>
      <c r="AF11" s="622"/>
      <c r="AG11" s="622"/>
      <c r="AH11" s="622"/>
      <c r="AI11" s="622"/>
      <c r="AJ11" s="622"/>
      <c r="AK11" s="623"/>
      <c r="AL11" s="624">
        <v>5.7</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20890</v>
      </c>
      <c r="BH11" s="622"/>
      <c r="BI11" s="622"/>
      <c r="BJ11" s="622"/>
      <c r="BK11" s="622"/>
      <c r="BL11" s="622"/>
      <c r="BM11" s="622"/>
      <c r="BN11" s="623"/>
      <c r="BO11" s="659">
        <v>2.2999999999999998</v>
      </c>
      <c r="BP11" s="659"/>
      <c r="BQ11" s="659"/>
      <c r="BR11" s="659"/>
      <c r="BS11" s="660" t="s">
        <v>122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458431</v>
      </c>
      <c r="CS11" s="622"/>
      <c r="CT11" s="622"/>
      <c r="CU11" s="622"/>
      <c r="CV11" s="622"/>
      <c r="CW11" s="622"/>
      <c r="CX11" s="622"/>
      <c r="CY11" s="623"/>
      <c r="CZ11" s="659">
        <v>6.8</v>
      </c>
      <c r="DA11" s="659"/>
      <c r="DB11" s="659"/>
      <c r="DC11" s="659"/>
      <c r="DD11" s="627">
        <v>105014</v>
      </c>
      <c r="DE11" s="622"/>
      <c r="DF11" s="622"/>
      <c r="DG11" s="622"/>
      <c r="DH11" s="622"/>
      <c r="DI11" s="622"/>
      <c r="DJ11" s="622"/>
      <c r="DK11" s="622"/>
      <c r="DL11" s="622"/>
      <c r="DM11" s="622"/>
      <c r="DN11" s="622"/>
      <c r="DO11" s="622"/>
      <c r="DP11" s="623"/>
      <c r="DQ11" s="627">
        <v>235285</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v>6589</v>
      </c>
      <c r="S12" s="622"/>
      <c r="T12" s="622"/>
      <c r="U12" s="622"/>
      <c r="V12" s="622"/>
      <c r="W12" s="622"/>
      <c r="X12" s="622"/>
      <c r="Y12" s="623"/>
      <c r="Z12" s="659">
        <v>0.1</v>
      </c>
      <c r="AA12" s="659"/>
      <c r="AB12" s="659"/>
      <c r="AC12" s="659"/>
      <c r="AD12" s="660">
        <v>6589</v>
      </c>
      <c r="AE12" s="660"/>
      <c r="AF12" s="660"/>
      <c r="AG12" s="660"/>
      <c r="AH12" s="660"/>
      <c r="AI12" s="660"/>
      <c r="AJ12" s="660"/>
      <c r="AK12" s="660"/>
      <c r="AL12" s="624">
        <v>0.2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575577</v>
      </c>
      <c r="BH12" s="622"/>
      <c r="BI12" s="622"/>
      <c r="BJ12" s="622"/>
      <c r="BK12" s="622"/>
      <c r="BL12" s="622"/>
      <c r="BM12" s="622"/>
      <c r="BN12" s="623"/>
      <c r="BO12" s="659">
        <v>62.1</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124600</v>
      </c>
      <c r="CS12" s="622"/>
      <c r="CT12" s="622"/>
      <c r="CU12" s="622"/>
      <c r="CV12" s="622"/>
      <c r="CW12" s="622"/>
      <c r="CX12" s="622"/>
      <c r="CY12" s="623"/>
      <c r="CZ12" s="659">
        <v>1.9</v>
      </c>
      <c r="DA12" s="659"/>
      <c r="DB12" s="659"/>
      <c r="DC12" s="659"/>
      <c r="DD12" s="627">
        <v>354</v>
      </c>
      <c r="DE12" s="622"/>
      <c r="DF12" s="622"/>
      <c r="DG12" s="622"/>
      <c r="DH12" s="622"/>
      <c r="DI12" s="622"/>
      <c r="DJ12" s="622"/>
      <c r="DK12" s="622"/>
      <c r="DL12" s="622"/>
      <c r="DM12" s="622"/>
      <c r="DN12" s="622"/>
      <c r="DO12" s="622"/>
      <c r="DP12" s="623"/>
      <c r="DQ12" s="627">
        <v>64062</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571100</v>
      </c>
      <c r="BH13" s="622"/>
      <c r="BI13" s="622"/>
      <c r="BJ13" s="622"/>
      <c r="BK13" s="622"/>
      <c r="BL13" s="622"/>
      <c r="BM13" s="622"/>
      <c r="BN13" s="623"/>
      <c r="BO13" s="659">
        <v>61.7</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1116939</v>
      </c>
      <c r="CS13" s="622"/>
      <c r="CT13" s="622"/>
      <c r="CU13" s="622"/>
      <c r="CV13" s="622"/>
      <c r="CW13" s="622"/>
      <c r="CX13" s="622"/>
      <c r="CY13" s="623"/>
      <c r="CZ13" s="659">
        <v>16.7</v>
      </c>
      <c r="DA13" s="659"/>
      <c r="DB13" s="659"/>
      <c r="DC13" s="659"/>
      <c r="DD13" s="627">
        <v>729142</v>
      </c>
      <c r="DE13" s="622"/>
      <c r="DF13" s="622"/>
      <c r="DG13" s="622"/>
      <c r="DH13" s="622"/>
      <c r="DI13" s="622"/>
      <c r="DJ13" s="622"/>
      <c r="DK13" s="622"/>
      <c r="DL13" s="622"/>
      <c r="DM13" s="622"/>
      <c r="DN13" s="622"/>
      <c r="DO13" s="622"/>
      <c r="DP13" s="623"/>
      <c r="DQ13" s="627">
        <v>412174</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38608</v>
      </c>
      <c r="BH14" s="622"/>
      <c r="BI14" s="622"/>
      <c r="BJ14" s="622"/>
      <c r="BK14" s="622"/>
      <c r="BL14" s="622"/>
      <c r="BM14" s="622"/>
      <c r="BN14" s="623"/>
      <c r="BO14" s="659">
        <v>4.2</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245566</v>
      </c>
      <c r="CS14" s="622"/>
      <c r="CT14" s="622"/>
      <c r="CU14" s="622"/>
      <c r="CV14" s="622"/>
      <c r="CW14" s="622"/>
      <c r="CX14" s="622"/>
      <c r="CY14" s="623"/>
      <c r="CZ14" s="659">
        <v>3.7</v>
      </c>
      <c r="DA14" s="659"/>
      <c r="DB14" s="659"/>
      <c r="DC14" s="659"/>
      <c r="DD14" s="627">
        <v>4793</v>
      </c>
      <c r="DE14" s="622"/>
      <c r="DF14" s="622"/>
      <c r="DG14" s="622"/>
      <c r="DH14" s="622"/>
      <c r="DI14" s="622"/>
      <c r="DJ14" s="622"/>
      <c r="DK14" s="622"/>
      <c r="DL14" s="622"/>
      <c r="DM14" s="622"/>
      <c r="DN14" s="622"/>
      <c r="DO14" s="622"/>
      <c r="DP14" s="623"/>
      <c r="DQ14" s="627">
        <v>207346</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5043</v>
      </c>
      <c r="S15" s="622"/>
      <c r="T15" s="622"/>
      <c r="U15" s="622"/>
      <c r="V15" s="622"/>
      <c r="W15" s="622"/>
      <c r="X15" s="622"/>
      <c r="Y15" s="623"/>
      <c r="Z15" s="659">
        <v>0.1</v>
      </c>
      <c r="AA15" s="659"/>
      <c r="AB15" s="659"/>
      <c r="AC15" s="659"/>
      <c r="AD15" s="660">
        <v>5043</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42328</v>
      </c>
      <c r="BH15" s="622"/>
      <c r="BI15" s="622"/>
      <c r="BJ15" s="622"/>
      <c r="BK15" s="622"/>
      <c r="BL15" s="622"/>
      <c r="BM15" s="622"/>
      <c r="BN15" s="623"/>
      <c r="BO15" s="659">
        <v>4.5999999999999996</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687825</v>
      </c>
      <c r="CS15" s="622"/>
      <c r="CT15" s="622"/>
      <c r="CU15" s="622"/>
      <c r="CV15" s="622"/>
      <c r="CW15" s="622"/>
      <c r="CX15" s="622"/>
      <c r="CY15" s="623"/>
      <c r="CZ15" s="659">
        <v>10.3</v>
      </c>
      <c r="DA15" s="659"/>
      <c r="DB15" s="659"/>
      <c r="DC15" s="659"/>
      <c r="DD15" s="627">
        <v>95935</v>
      </c>
      <c r="DE15" s="622"/>
      <c r="DF15" s="622"/>
      <c r="DG15" s="622"/>
      <c r="DH15" s="622"/>
      <c r="DI15" s="622"/>
      <c r="DJ15" s="622"/>
      <c r="DK15" s="622"/>
      <c r="DL15" s="622"/>
      <c r="DM15" s="622"/>
      <c r="DN15" s="622"/>
      <c r="DO15" s="622"/>
      <c r="DP15" s="623"/>
      <c r="DQ15" s="627">
        <v>495063</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11477</v>
      </c>
      <c r="S16" s="622"/>
      <c r="T16" s="622"/>
      <c r="U16" s="622"/>
      <c r="V16" s="622"/>
      <c r="W16" s="622"/>
      <c r="X16" s="622"/>
      <c r="Y16" s="623"/>
      <c r="Z16" s="659">
        <v>0.2</v>
      </c>
      <c r="AA16" s="659"/>
      <c r="AB16" s="659"/>
      <c r="AC16" s="659"/>
      <c r="AD16" s="660">
        <v>11477</v>
      </c>
      <c r="AE16" s="660"/>
      <c r="AF16" s="660"/>
      <c r="AG16" s="660"/>
      <c r="AH16" s="660"/>
      <c r="AI16" s="660"/>
      <c r="AJ16" s="660"/>
      <c r="AK16" s="660"/>
      <c r="AL16" s="624">
        <v>0.3</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v>2771</v>
      </c>
      <c r="CS16" s="622"/>
      <c r="CT16" s="622"/>
      <c r="CU16" s="622"/>
      <c r="CV16" s="622"/>
      <c r="CW16" s="622"/>
      <c r="CX16" s="622"/>
      <c r="CY16" s="623"/>
      <c r="CZ16" s="659">
        <v>0</v>
      </c>
      <c r="DA16" s="659"/>
      <c r="DB16" s="659"/>
      <c r="DC16" s="659"/>
      <c r="DD16" s="627" t="s">
        <v>122</v>
      </c>
      <c r="DE16" s="622"/>
      <c r="DF16" s="622"/>
      <c r="DG16" s="622"/>
      <c r="DH16" s="622"/>
      <c r="DI16" s="622"/>
      <c r="DJ16" s="622"/>
      <c r="DK16" s="622"/>
      <c r="DL16" s="622"/>
      <c r="DM16" s="622"/>
      <c r="DN16" s="622"/>
      <c r="DO16" s="622"/>
      <c r="DP16" s="623"/>
      <c r="DQ16" s="627">
        <v>2771</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44221</v>
      </c>
      <c r="S17" s="622"/>
      <c r="T17" s="622"/>
      <c r="U17" s="622"/>
      <c r="V17" s="622"/>
      <c r="W17" s="622"/>
      <c r="X17" s="622"/>
      <c r="Y17" s="623"/>
      <c r="Z17" s="659">
        <v>0.6</v>
      </c>
      <c r="AA17" s="659"/>
      <c r="AB17" s="659"/>
      <c r="AC17" s="659"/>
      <c r="AD17" s="660">
        <v>44221</v>
      </c>
      <c r="AE17" s="660"/>
      <c r="AF17" s="660"/>
      <c r="AG17" s="660"/>
      <c r="AH17" s="660"/>
      <c r="AI17" s="660"/>
      <c r="AJ17" s="660"/>
      <c r="AK17" s="660"/>
      <c r="AL17" s="624">
        <v>1.3</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434808</v>
      </c>
      <c r="CS17" s="622"/>
      <c r="CT17" s="622"/>
      <c r="CU17" s="622"/>
      <c r="CV17" s="622"/>
      <c r="CW17" s="622"/>
      <c r="CX17" s="622"/>
      <c r="CY17" s="623"/>
      <c r="CZ17" s="659">
        <v>6.5</v>
      </c>
      <c r="DA17" s="659"/>
      <c r="DB17" s="659"/>
      <c r="DC17" s="659"/>
      <c r="DD17" s="627" t="s">
        <v>122</v>
      </c>
      <c r="DE17" s="622"/>
      <c r="DF17" s="622"/>
      <c r="DG17" s="622"/>
      <c r="DH17" s="622"/>
      <c r="DI17" s="622"/>
      <c r="DJ17" s="622"/>
      <c r="DK17" s="622"/>
      <c r="DL17" s="622"/>
      <c r="DM17" s="622"/>
      <c r="DN17" s="622"/>
      <c r="DO17" s="622"/>
      <c r="DP17" s="623"/>
      <c r="DQ17" s="627">
        <v>424819</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4658</v>
      </c>
      <c r="S18" s="622"/>
      <c r="T18" s="622"/>
      <c r="U18" s="622"/>
      <c r="V18" s="622"/>
      <c r="W18" s="622"/>
      <c r="X18" s="622"/>
      <c r="Y18" s="623"/>
      <c r="Z18" s="659">
        <v>0.1</v>
      </c>
      <c r="AA18" s="659"/>
      <c r="AB18" s="659"/>
      <c r="AC18" s="659"/>
      <c r="AD18" s="660">
        <v>4658</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27671</v>
      </c>
      <c r="S19" s="622"/>
      <c r="T19" s="622"/>
      <c r="U19" s="622"/>
      <c r="V19" s="622"/>
      <c r="W19" s="622"/>
      <c r="X19" s="622"/>
      <c r="Y19" s="623"/>
      <c r="Z19" s="659">
        <v>0.4</v>
      </c>
      <c r="AA19" s="659"/>
      <c r="AB19" s="659"/>
      <c r="AC19" s="659"/>
      <c r="AD19" s="660">
        <v>27671</v>
      </c>
      <c r="AE19" s="660"/>
      <c r="AF19" s="660"/>
      <c r="AG19" s="660"/>
      <c r="AH19" s="660"/>
      <c r="AI19" s="660"/>
      <c r="AJ19" s="660"/>
      <c r="AK19" s="660"/>
      <c r="AL19" s="624">
        <v>0.8</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709</v>
      </c>
      <c r="BH19" s="622"/>
      <c r="BI19" s="622"/>
      <c r="BJ19" s="622"/>
      <c r="BK19" s="622"/>
      <c r="BL19" s="622"/>
      <c r="BM19" s="622"/>
      <c r="BN19" s="623"/>
      <c r="BO19" s="659">
        <v>0.1</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v>11892</v>
      </c>
      <c r="S20" s="622"/>
      <c r="T20" s="622"/>
      <c r="U20" s="622"/>
      <c r="V20" s="622"/>
      <c r="W20" s="622"/>
      <c r="X20" s="622"/>
      <c r="Y20" s="623"/>
      <c r="Z20" s="659">
        <v>0.2</v>
      </c>
      <c r="AA20" s="659"/>
      <c r="AB20" s="659"/>
      <c r="AC20" s="659"/>
      <c r="AD20" s="660">
        <v>11892</v>
      </c>
      <c r="AE20" s="660"/>
      <c r="AF20" s="660"/>
      <c r="AG20" s="660"/>
      <c r="AH20" s="660"/>
      <c r="AI20" s="660"/>
      <c r="AJ20" s="660"/>
      <c r="AK20" s="660"/>
      <c r="AL20" s="624">
        <v>0.4</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709</v>
      </c>
      <c r="BH20" s="622"/>
      <c r="BI20" s="622"/>
      <c r="BJ20" s="622"/>
      <c r="BK20" s="622"/>
      <c r="BL20" s="622"/>
      <c r="BM20" s="622"/>
      <c r="BN20" s="623"/>
      <c r="BO20" s="659">
        <v>0.1</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6694971</v>
      </c>
      <c r="CS20" s="622"/>
      <c r="CT20" s="622"/>
      <c r="CU20" s="622"/>
      <c r="CV20" s="622"/>
      <c r="CW20" s="622"/>
      <c r="CX20" s="622"/>
      <c r="CY20" s="623"/>
      <c r="CZ20" s="659">
        <v>100</v>
      </c>
      <c r="DA20" s="659"/>
      <c r="DB20" s="659"/>
      <c r="DC20" s="659"/>
      <c r="DD20" s="627">
        <v>1114538</v>
      </c>
      <c r="DE20" s="622"/>
      <c r="DF20" s="622"/>
      <c r="DG20" s="622"/>
      <c r="DH20" s="622"/>
      <c r="DI20" s="622"/>
      <c r="DJ20" s="622"/>
      <c r="DK20" s="622"/>
      <c r="DL20" s="622"/>
      <c r="DM20" s="622"/>
      <c r="DN20" s="622"/>
      <c r="DO20" s="622"/>
      <c r="DP20" s="623"/>
      <c r="DQ20" s="627">
        <v>3869570</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2274844</v>
      </c>
      <c r="S21" s="622"/>
      <c r="T21" s="622"/>
      <c r="U21" s="622"/>
      <c r="V21" s="622"/>
      <c r="W21" s="622"/>
      <c r="X21" s="622"/>
      <c r="Y21" s="623"/>
      <c r="Z21" s="659">
        <v>32.6</v>
      </c>
      <c r="AA21" s="659"/>
      <c r="AB21" s="659"/>
      <c r="AC21" s="659"/>
      <c r="AD21" s="660">
        <v>2087739</v>
      </c>
      <c r="AE21" s="660"/>
      <c r="AF21" s="660"/>
      <c r="AG21" s="660"/>
      <c r="AH21" s="660"/>
      <c r="AI21" s="660"/>
      <c r="AJ21" s="660"/>
      <c r="AK21" s="660"/>
      <c r="AL21" s="624">
        <v>62.3</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v>709</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2087739</v>
      </c>
      <c r="S22" s="622"/>
      <c r="T22" s="622"/>
      <c r="U22" s="622"/>
      <c r="V22" s="622"/>
      <c r="W22" s="622"/>
      <c r="X22" s="622"/>
      <c r="Y22" s="623"/>
      <c r="Z22" s="659">
        <v>29.9</v>
      </c>
      <c r="AA22" s="659"/>
      <c r="AB22" s="659"/>
      <c r="AC22" s="659"/>
      <c r="AD22" s="660">
        <v>2087739</v>
      </c>
      <c r="AE22" s="660"/>
      <c r="AF22" s="660"/>
      <c r="AG22" s="660"/>
      <c r="AH22" s="660"/>
      <c r="AI22" s="660"/>
      <c r="AJ22" s="660"/>
      <c r="AK22" s="660"/>
      <c r="AL22" s="624">
        <v>62.3</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187105</v>
      </c>
      <c r="S23" s="622"/>
      <c r="T23" s="622"/>
      <c r="U23" s="622"/>
      <c r="V23" s="622"/>
      <c r="W23" s="622"/>
      <c r="X23" s="622"/>
      <c r="Y23" s="623"/>
      <c r="Z23" s="659">
        <v>2.7</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280</v>
      </c>
      <c r="CE24" s="680"/>
      <c r="CF24" s="680"/>
      <c r="CG24" s="680"/>
      <c r="CH24" s="680"/>
      <c r="CI24" s="680"/>
      <c r="CJ24" s="680"/>
      <c r="CK24" s="680"/>
      <c r="CL24" s="680"/>
      <c r="CM24" s="680"/>
      <c r="CN24" s="680"/>
      <c r="CO24" s="680"/>
      <c r="CP24" s="680"/>
      <c r="CQ24" s="681"/>
      <c r="CR24" s="676">
        <v>2388557</v>
      </c>
      <c r="CS24" s="677"/>
      <c r="CT24" s="677"/>
      <c r="CU24" s="677"/>
      <c r="CV24" s="677"/>
      <c r="CW24" s="677"/>
      <c r="CX24" s="677"/>
      <c r="CY24" s="702"/>
      <c r="CZ24" s="703">
        <v>35.700000000000003</v>
      </c>
      <c r="DA24" s="685"/>
      <c r="DB24" s="685"/>
      <c r="DC24" s="705"/>
      <c r="DD24" s="701">
        <v>1621679</v>
      </c>
      <c r="DE24" s="677"/>
      <c r="DF24" s="677"/>
      <c r="DG24" s="677"/>
      <c r="DH24" s="677"/>
      <c r="DI24" s="677"/>
      <c r="DJ24" s="677"/>
      <c r="DK24" s="702"/>
      <c r="DL24" s="701">
        <v>1518016</v>
      </c>
      <c r="DM24" s="677"/>
      <c r="DN24" s="677"/>
      <c r="DO24" s="677"/>
      <c r="DP24" s="677"/>
      <c r="DQ24" s="677"/>
      <c r="DR24" s="677"/>
      <c r="DS24" s="677"/>
      <c r="DT24" s="677"/>
      <c r="DU24" s="677"/>
      <c r="DV24" s="702"/>
      <c r="DW24" s="703">
        <v>45.2</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3533664</v>
      </c>
      <c r="S25" s="622"/>
      <c r="T25" s="622"/>
      <c r="U25" s="622"/>
      <c r="V25" s="622"/>
      <c r="W25" s="622"/>
      <c r="X25" s="622"/>
      <c r="Y25" s="623"/>
      <c r="Z25" s="659">
        <v>50.6</v>
      </c>
      <c r="AA25" s="659"/>
      <c r="AB25" s="659"/>
      <c r="AC25" s="659"/>
      <c r="AD25" s="660">
        <v>3346559</v>
      </c>
      <c r="AE25" s="660"/>
      <c r="AF25" s="660"/>
      <c r="AG25" s="660"/>
      <c r="AH25" s="660"/>
      <c r="AI25" s="660"/>
      <c r="AJ25" s="660"/>
      <c r="AK25" s="660"/>
      <c r="AL25" s="624">
        <v>99.9</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882147</v>
      </c>
      <c r="CS25" s="634"/>
      <c r="CT25" s="634"/>
      <c r="CU25" s="634"/>
      <c r="CV25" s="634"/>
      <c r="CW25" s="634"/>
      <c r="CX25" s="634"/>
      <c r="CY25" s="635"/>
      <c r="CZ25" s="624">
        <v>13.2</v>
      </c>
      <c r="DA25" s="636"/>
      <c r="DB25" s="636"/>
      <c r="DC25" s="637"/>
      <c r="DD25" s="627">
        <v>827335</v>
      </c>
      <c r="DE25" s="634"/>
      <c r="DF25" s="634"/>
      <c r="DG25" s="634"/>
      <c r="DH25" s="634"/>
      <c r="DI25" s="634"/>
      <c r="DJ25" s="634"/>
      <c r="DK25" s="635"/>
      <c r="DL25" s="627">
        <v>819752</v>
      </c>
      <c r="DM25" s="634"/>
      <c r="DN25" s="634"/>
      <c r="DO25" s="634"/>
      <c r="DP25" s="634"/>
      <c r="DQ25" s="634"/>
      <c r="DR25" s="634"/>
      <c r="DS25" s="634"/>
      <c r="DT25" s="634"/>
      <c r="DU25" s="634"/>
      <c r="DV25" s="635"/>
      <c r="DW25" s="624">
        <v>24.4</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804</v>
      </c>
      <c r="S26" s="622"/>
      <c r="T26" s="622"/>
      <c r="U26" s="622"/>
      <c r="V26" s="622"/>
      <c r="W26" s="622"/>
      <c r="X26" s="622"/>
      <c r="Y26" s="623"/>
      <c r="Z26" s="659">
        <v>0</v>
      </c>
      <c r="AA26" s="659"/>
      <c r="AB26" s="659"/>
      <c r="AC26" s="659"/>
      <c r="AD26" s="660">
        <v>804</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445154</v>
      </c>
      <c r="CS26" s="622"/>
      <c r="CT26" s="622"/>
      <c r="CU26" s="622"/>
      <c r="CV26" s="622"/>
      <c r="CW26" s="622"/>
      <c r="CX26" s="622"/>
      <c r="CY26" s="623"/>
      <c r="CZ26" s="624">
        <v>6.6</v>
      </c>
      <c r="DA26" s="636"/>
      <c r="DB26" s="636"/>
      <c r="DC26" s="637"/>
      <c r="DD26" s="627">
        <v>413462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4361</v>
      </c>
      <c r="S27" s="622"/>
      <c r="T27" s="622"/>
      <c r="U27" s="622"/>
      <c r="V27" s="622"/>
      <c r="W27" s="622"/>
      <c r="X27" s="622"/>
      <c r="Y27" s="623"/>
      <c r="Z27" s="659">
        <v>0.1</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926148</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1071602</v>
      </c>
      <c r="CS27" s="634"/>
      <c r="CT27" s="634"/>
      <c r="CU27" s="634"/>
      <c r="CV27" s="634"/>
      <c r="CW27" s="634"/>
      <c r="CX27" s="634"/>
      <c r="CY27" s="635"/>
      <c r="CZ27" s="624">
        <v>16</v>
      </c>
      <c r="DA27" s="636"/>
      <c r="DB27" s="636"/>
      <c r="DC27" s="637"/>
      <c r="DD27" s="627">
        <v>369525</v>
      </c>
      <c r="DE27" s="634"/>
      <c r="DF27" s="634"/>
      <c r="DG27" s="634"/>
      <c r="DH27" s="634"/>
      <c r="DI27" s="634"/>
      <c r="DJ27" s="634"/>
      <c r="DK27" s="635"/>
      <c r="DL27" s="627">
        <v>273445</v>
      </c>
      <c r="DM27" s="634"/>
      <c r="DN27" s="634"/>
      <c r="DO27" s="634"/>
      <c r="DP27" s="634"/>
      <c r="DQ27" s="634"/>
      <c r="DR27" s="634"/>
      <c r="DS27" s="634"/>
      <c r="DT27" s="634"/>
      <c r="DU27" s="634"/>
      <c r="DV27" s="635"/>
      <c r="DW27" s="624">
        <v>8.1</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52517</v>
      </c>
      <c r="S28" s="622"/>
      <c r="T28" s="622"/>
      <c r="U28" s="622"/>
      <c r="V28" s="622"/>
      <c r="W28" s="622"/>
      <c r="X28" s="622"/>
      <c r="Y28" s="623"/>
      <c r="Z28" s="659">
        <v>0.8</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434808</v>
      </c>
      <c r="CS28" s="622"/>
      <c r="CT28" s="622"/>
      <c r="CU28" s="622"/>
      <c r="CV28" s="622"/>
      <c r="CW28" s="622"/>
      <c r="CX28" s="622"/>
      <c r="CY28" s="623"/>
      <c r="CZ28" s="624">
        <v>6.5</v>
      </c>
      <c r="DA28" s="636"/>
      <c r="DB28" s="636"/>
      <c r="DC28" s="637"/>
      <c r="DD28" s="627">
        <v>424819</v>
      </c>
      <c r="DE28" s="622"/>
      <c r="DF28" s="622"/>
      <c r="DG28" s="622"/>
      <c r="DH28" s="622"/>
      <c r="DI28" s="622"/>
      <c r="DJ28" s="622"/>
      <c r="DK28" s="623"/>
      <c r="DL28" s="627">
        <v>424819</v>
      </c>
      <c r="DM28" s="622"/>
      <c r="DN28" s="622"/>
      <c r="DO28" s="622"/>
      <c r="DP28" s="622"/>
      <c r="DQ28" s="622"/>
      <c r="DR28" s="622"/>
      <c r="DS28" s="622"/>
      <c r="DT28" s="622"/>
      <c r="DU28" s="622"/>
      <c r="DV28" s="623"/>
      <c r="DW28" s="624">
        <v>12.7</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4034</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434546</v>
      </c>
      <c r="CS29" s="634"/>
      <c r="CT29" s="634"/>
      <c r="CU29" s="634"/>
      <c r="CV29" s="634"/>
      <c r="CW29" s="634"/>
      <c r="CX29" s="634"/>
      <c r="CY29" s="635"/>
      <c r="CZ29" s="624">
        <v>6.5</v>
      </c>
      <c r="DA29" s="636"/>
      <c r="DB29" s="636"/>
      <c r="DC29" s="637"/>
      <c r="DD29" s="627">
        <v>424557</v>
      </c>
      <c r="DE29" s="634"/>
      <c r="DF29" s="634"/>
      <c r="DG29" s="634"/>
      <c r="DH29" s="634"/>
      <c r="DI29" s="634"/>
      <c r="DJ29" s="634"/>
      <c r="DK29" s="635"/>
      <c r="DL29" s="627">
        <v>424557</v>
      </c>
      <c r="DM29" s="634"/>
      <c r="DN29" s="634"/>
      <c r="DO29" s="634"/>
      <c r="DP29" s="634"/>
      <c r="DQ29" s="634"/>
      <c r="DR29" s="634"/>
      <c r="DS29" s="634"/>
      <c r="DT29" s="634"/>
      <c r="DU29" s="634"/>
      <c r="DV29" s="635"/>
      <c r="DW29" s="624">
        <v>12.6</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920517</v>
      </c>
      <c r="S30" s="622"/>
      <c r="T30" s="622"/>
      <c r="U30" s="622"/>
      <c r="V30" s="622"/>
      <c r="W30" s="622"/>
      <c r="X30" s="622"/>
      <c r="Y30" s="623"/>
      <c r="Z30" s="659">
        <v>13.2</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3"/>
      <c r="BI30" s="693"/>
      <c r="BJ30" s="693"/>
      <c r="BK30" s="693"/>
      <c r="BL30" s="693"/>
      <c r="BM30" s="693"/>
      <c r="BN30" s="693"/>
      <c r="BO30" s="693"/>
      <c r="BP30" s="693"/>
      <c r="BQ30" s="694"/>
      <c r="BR30" s="673"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417221</v>
      </c>
      <c r="CS30" s="622"/>
      <c r="CT30" s="622"/>
      <c r="CU30" s="622"/>
      <c r="CV30" s="622"/>
      <c r="CW30" s="622"/>
      <c r="CX30" s="622"/>
      <c r="CY30" s="623"/>
      <c r="CZ30" s="624">
        <v>6.2</v>
      </c>
      <c r="DA30" s="636"/>
      <c r="DB30" s="636"/>
      <c r="DC30" s="637"/>
      <c r="DD30" s="627">
        <v>408401</v>
      </c>
      <c r="DE30" s="622"/>
      <c r="DF30" s="622"/>
      <c r="DG30" s="622"/>
      <c r="DH30" s="622"/>
      <c r="DI30" s="622"/>
      <c r="DJ30" s="622"/>
      <c r="DK30" s="623"/>
      <c r="DL30" s="627">
        <v>408401</v>
      </c>
      <c r="DM30" s="622"/>
      <c r="DN30" s="622"/>
      <c r="DO30" s="622"/>
      <c r="DP30" s="622"/>
      <c r="DQ30" s="622"/>
      <c r="DR30" s="622"/>
      <c r="DS30" s="622"/>
      <c r="DT30" s="622"/>
      <c r="DU30" s="622"/>
      <c r="DV30" s="623"/>
      <c r="DW30" s="624">
        <v>12.2</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v>1410</v>
      </c>
      <c r="S31" s="622"/>
      <c r="T31" s="622"/>
      <c r="U31" s="622"/>
      <c r="V31" s="622"/>
      <c r="W31" s="622"/>
      <c r="X31" s="622"/>
      <c r="Y31" s="623"/>
      <c r="Z31" s="659">
        <v>0</v>
      </c>
      <c r="AA31" s="659"/>
      <c r="AB31" s="659"/>
      <c r="AC31" s="659"/>
      <c r="AD31" s="660">
        <v>1410</v>
      </c>
      <c r="AE31" s="660"/>
      <c r="AF31" s="660"/>
      <c r="AG31" s="660"/>
      <c r="AH31" s="660"/>
      <c r="AI31" s="660"/>
      <c r="AJ31" s="660"/>
      <c r="AK31" s="660"/>
      <c r="AL31" s="624">
        <v>0</v>
      </c>
      <c r="AM31" s="625"/>
      <c r="AN31" s="625"/>
      <c r="AO31" s="661"/>
      <c r="AP31" s="687" t="s">
        <v>299</v>
      </c>
      <c r="AQ31" s="688"/>
      <c r="AR31" s="688"/>
      <c r="AS31" s="688"/>
      <c r="AT31" s="689" t="s">
        <v>300</v>
      </c>
      <c r="AU31" s="206"/>
      <c r="AV31" s="206"/>
      <c r="AW31" s="206"/>
      <c r="AX31" s="679" t="s">
        <v>178</v>
      </c>
      <c r="AY31" s="680"/>
      <c r="AZ31" s="680"/>
      <c r="BA31" s="680"/>
      <c r="BB31" s="680"/>
      <c r="BC31" s="680"/>
      <c r="BD31" s="680"/>
      <c r="BE31" s="680"/>
      <c r="BF31" s="681"/>
      <c r="BG31" s="683">
        <v>99.5</v>
      </c>
      <c r="BH31" s="684"/>
      <c r="BI31" s="684"/>
      <c r="BJ31" s="684"/>
      <c r="BK31" s="684"/>
      <c r="BL31" s="684"/>
      <c r="BM31" s="685">
        <v>98.7</v>
      </c>
      <c r="BN31" s="684"/>
      <c r="BO31" s="684"/>
      <c r="BP31" s="684"/>
      <c r="BQ31" s="686"/>
      <c r="BR31" s="683">
        <v>99.7</v>
      </c>
      <c r="BS31" s="684"/>
      <c r="BT31" s="684"/>
      <c r="BU31" s="684"/>
      <c r="BV31" s="684"/>
      <c r="BW31" s="684"/>
      <c r="BX31" s="685">
        <v>98.9</v>
      </c>
      <c r="BY31" s="684"/>
      <c r="BZ31" s="684"/>
      <c r="CA31" s="684"/>
      <c r="CB31" s="686"/>
      <c r="CD31" s="642"/>
      <c r="CE31" s="643"/>
      <c r="CF31" s="618" t="s">
        <v>301</v>
      </c>
      <c r="CG31" s="619"/>
      <c r="CH31" s="619"/>
      <c r="CI31" s="619"/>
      <c r="CJ31" s="619"/>
      <c r="CK31" s="619"/>
      <c r="CL31" s="619"/>
      <c r="CM31" s="619"/>
      <c r="CN31" s="619"/>
      <c r="CO31" s="619"/>
      <c r="CP31" s="619"/>
      <c r="CQ31" s="620"/>
      <c r="CR31" s="621">
        <v>17325</v>
      </c>
      <c r="CS31" s="634"/>
      <c r="CT31" s="634"/>
      <c r="CU31" s="634"/>
      <c r="CV31" s="634"/>
      <c r="CW31" s="634"/>
      <c r="CX31" s="634"/>
      <c r="CY31" s="635"/>
      <c r="CZ31" s="624">
        <v>0.3</v>
      </c>
      <c r="DA31" s="636"/>
      <c r="DB31" s="636"/>
      <c r="DC31" s="637"/>
      <c r="DD31" s="627">
        <v>16156</v>
      </c>
      <c r="DE31" s="634"/>
      <c r="DF31" s="634"/>
      <c r="DG31" s="634"/>
      <c r="DH31" s="634"/>
      <c r="DI31" s="634"/>
      <c r="DJ31" s="634"/>
      <c r="DK31" s="635"/>
      <c r="DL31" s="627">
        <v>16156</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442499</v>
      </c>
      <c r="S32" s="622"/>
      <c r="T32" s="622"/>
      <c r="U32" s="622"/>
      <c r="V32" s="622"/>
      <c r="W32" s="622"/>
      <c r="X32" s="622"/>
      <c r="Y32" s="623"/>
      <c r="Z32" s="659">
        <v>6.3</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99.3</v>
      </c>
      <c r="BH32" s="634"/>
      <c r="BI32" s="634"/>
      <c r="BJ32" s="634"/>
      <c r="BK32" s="634"/>
      <c r="BL32" s="634"/>
      <c r="BM32" s="625">
        <v>98.1</v>
      </c>
      <c r="BN32" s="634"/>
      <c r="BO32" s="634"/>
      <c r="BP32" s="634"/>
      <c r="BQ32" s="657"/>
      <c r="BR32" s="692">
        <v>99.4</v>
      </c>
      <c r="BS32" s="634"/>
      <c r="BT32" s="634"/>
      <c r="BU32" s="634"/>
      <c r="BV32" s="634"/>
      <c r="BW32" s="634"/>
      <c r="BX32" s="625">
        <v>98.3</v>
      </c>
      <c r="BY32" s="634"/>
      <c r="BZ32" s="634"/>
      <c r="CA32" s="634"/>
      <c r="CB32" s="657"/>
      <c r="CD32" s="644"/>
      <c r="CE32" s="645"/>
      <c r="CF32" s="618" t="s">
        <v>305</v>
      </c>
      <c r="CG32" s="619"/>
      <c r="CH32" s="619"/>
      <c r="CI32" s="619"/>
      <c r="CJ32" s="619"/>
      <c r="CK32" s="619"/>
      <c r="CL32" s="619"/>
      <c r="CM32" s="619"/>
      <c r="CN32" s="619"/>
      <c r="CO32" s="619"/>
      <c r="CP32" s="619"/>
      <c r="CQ32" s="620"/>
      <c r="CR32" s="621">
        <v>262</v>
      </c>
      <c r="CS32" s="622"/>
      <c r="CT32" s="622"/>
      <c r="CU32" s="622"/>
      <c r="CV32" s="622"/>
      <c r="CW32" s="622"/>
      <c r="CX32" s="622"/>
      <c r="CY32" s="623"/>
      <c r="CZ32" s="624">
        <v>0</v>
      </c>
      <c r="DA32" s="636"/>
      <c r="DB32" s="636"/>
      <c r="DC32" s="637"/>
      <c r="DD32" s="627">
        <v>262</v>
      </c>
      <c r="DE32" s="622"/>
      <c r="DF32" s="622"/>
      <c r="DG32" s="622"/>
      <c r="DH32" s="622"/>
      <c r="DI32" s="622"/>
      <c r="DJ32" s="622"/>
      <c r="DK32" s="623"/>
      <c r="DL32" s="627">
        <v>262</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21180</v>
      </c>
      <c r="S33" s="622"/>
      <c r="T33" s="622"/>
      <c r="U33" s="622"/>
      <c r="V33" s="622"/>
      <c r="W33" s="622"/>
      <c r="X33" s="622"/>
      <c r="Y33" s="623"/>
      <c r="Z33" s="659">
        <v>0.3</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99.6</v>
      </c>
      <c r="BH33" s="606"/>
      <c r="BI33" s="606"/>
      <c r="BJ33" s="606"/>
      <c r="BK33" s="606"/>
      <c r="BL33" s="606"/>
      <c r="BM33" s="652">
        <v>98.9</v>
      </c>
      <c r="BN33" s="606"/>
      <c r="BO33" s="606"/>
      <c r="BP33" s="606"/>
      <c r="BQ33" s="669"/>
      <c r="BR33" s="682">
        <v>99.8</v>
      </c>
      <c r="BS33" s="606"/>
      <c r="BT33" s="606"/>
      <c r="BU33" s="606"/>
      <c r="BV33" s="606"/>
      <c r="BW33" s="606"/>
      <c r="BX33" s="652">
        <v>99.1</v>
      </c>
      <c r="BY33" s="606"/>
      <c r="BZ33" s="606"/>
      <c r="CA33" s="606"/>
      <c r="CB33" s="669"/>
      <c r="CD33" s="618" t="s">
        <v>308</v>
      </c>
      <c r="CE33" s="619"/>
      <c r="CF33" s="619"/>
      <c r="CG33" s="619"/>
      <c r="CH33" s="619"/>
      <c r="CI33" s="619"/>
      <c r="CJ33" s="619"/>
      <c r="CK33" s="619"/>
      <c r="CL33" s="619"/>
      <c r="CM33" s="619"/>
      <c r="CN33" s="619"/>
      <c r="CO33" s="619"/>
      <c r="CP33" s="619"/>
      <c r="CQ33" s="620"/>
      <c r="CR33" s="621">
        <v>3189105</v>
      </c>
      <c r="CS33" s="634"/>
      <c r="CT33" s="634"/>
      <c r="CU33" s="634"/>
      <c r="CV33" s="634"/>
      <c r="CW33" s="634"/>
      <c r="CX33" s="634"/>
      <c r="CY33" s="635"/>
      <c r="CZ33" s="624">
        <v>47.6</v>
      </c>
      <c r="DA33" s="636"/>
      <c r="DB33" s="636"/>
      <c r="DC33" s="637"/>
      <c r="DD33" s="627">
        <v>2098587</v>
      </c>
      <c r="DE33" s="634"/>
      <c r="DF33" s="634"/>
      <c r="DG33" s="634"/>
      <c r="DH33" s="634"/>
      <c r="DI33" s="634"/>
      <c r="DJ33" s="634"/>
      <c r="DK33" s="635"/>
      <c r="DL33" s="627">
        <v>1584426</v>
      </c>
      <c r="DM33" s="634"/>
      <c r="DN33" s="634"/>
      <c r="DO33" s="634"/>
      <c r="DP33" s="634"/>
      <c r="DQ33" s="634"/>
      <c r="DR33" s="634"/>
      <c r="DS33" s="634"/>
      <c r="DT33" s="634"/>
      <c r="DU33" s="634"/>
      <c r="DV33" s="635"/>
      <c r="DW33" s="624">
        <v>47.2</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331418</v>
      </c>
      <c r="S34" s="622"/>
      <c r="T34" s="622"/>
      <c r="U34" s="622"/>
      <c r="V34" s="622"/>
      <c r="W34" s="622"/>
      <c r="X34" s="622"/>
      <c r="Y34" s="623"/>
      <c r="Z34" s="659">
        <v>4.7</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1016793</v>
      </c>
      <c r="CS34" s="622"/>
      <c r="CT34" s="622"/>
      <c r="CU34" s="622"/>
      <c r="CV34" s="622"/>
      <c r="CW34" s="622"/>
      <c r="CX34" s="622"/>
      <c r="CY34" s="623"/>
      <c r="CZ34" s="624">
        <v>15.2</v>
      </c>
      <c r="DA34" s="636"/>
      <c r="DB34" s="636"/>
      <c r="DC34" s="637"/>
      <c r="DD34" s="627">
        <v>674137</v>
      </c>
      <c r="DE34" s="622"/>
      <c r="DF34" s="622"/>
      <c r="DG34" s="622"/>
      <c r="DH34" s="622"/>
      <c r="DI34" s="622"/>
      <c r="DJ34" s="622"/>
      <c r="DK34" s="623"/>
      <c r="DL34" s="627">
        <v>510230</v>
      </c>
      <c r="DM34" s="622"/>
      <c r="DN34" s="622"/>
      <c r="DO34" s="622"/>
      <c r="DP34" s="622"/>
      <c r="DQ34" s="622"/>
      <c r="DR34" s="622"/>
      <c r="DS34" s="622"/>
      <c r="DT34" s="622"/>
      <c r="DU34" s="622"/>
      <c r="DV34" s="623"/>
      <c r="DW34" s="624">
        <v>15.2</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408524</v>
      </c>
      <c r="S35" s="622"/>
      <c r="T35" s="622"/>
      <c r="U35" s="622"/>
      <c r="V35" s="622"/>
      <c r="W35" s="622"/>
      <c r="X35" s="622"/>
      <c r="Y35" s="623"/>
      <c r="Z35" s="659">
        <v>5.8</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80978</v>
      </c>
      <c r="CS35" s="634"/>
      <c r="CT35" s="634"/>
      <c r="CU35" s="634"/>
      <c r="CV35" s="634"/>
      <c r="CW35" s="634"/>
      <c r="CX35" s="634"/>
      <c r="CY35" s="635"/>
      <c r="CZ35" s="624">
        <v>1.2</v>
      </c>
      <c r="DA35" s="636"/>
      <c r="DB35" s="636"/>
      <c r="DC35" s="637"/>
      <c r="DD35" s="627">
        <v>32170</v>
      </c>
      <c r="DE35" s="634"/>
      <c r="DF35" s="634"/>
      <c r="DG35" s="634"/>
      <c r="DH35" s="634"/>
      <c r="DI35" s="634"/>
      <c r="DJ35" s="634"/>
      <c r="DK35" s="635"/>
      <c r="DL35" s="627">
        <v>28330</v>
      </c>
      <c r="DM35" s="634"/>
      <c r="DN35" s="634"/>
      <c r="DO35" s="634"/>
      <c r="DP35" s="634"/>
      <c r="DQ35" s="634"/>
      <c r="DR35" s="634"/>
      <c r="DS35" s="634"/>
      <c r="DT35" s="634"/>
      <c r="DU35" s="634"/>
      <c r="DV35" s="635"/>
      <c r="DW35" s="624">
        <v>0.8</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345639</v>
      </c>
      <c r="S36" s="622"/>
      <c r="T36" s="622"/>
      <c r="U36" s="622"/>
      <c r="V36" s="622"/>
      <c r="W36" s="622"/>
      <c r="X36" s="622"/>
      <c r="Y36" s="623"/>
      <c r="Z36" s="659">
        <v>4.9000000000000004</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778516</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30327</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1200995</v>
      </c>
      <c r="CS36" s="622"/>
      <c r="CT36" s="622"/>
      <c r="CU36" s="622"/>
      <c r="CV36" s="622"/>
      <c r="CW36" s="622"/>
      <c r="CX36" s="622"/>
      <c r="CY36" s="623"/>
      <c r="CZ36" s="624">
        <v>17.899999999999999</v>
      </c>
      <c r="DA36" s="636"/>
      <c r="DB36" s="636"/>
      <c r="DC36" s="637"/>
      <c r="DD36" s="627">
        <v>786175</v>
      </c>
      <c r="DE36" s="622"/>
      <c r="DF36" s="622"/>
      <c r="DG36" s="622"/>
      <c r="DH36" s="622"/>
      <c r="DI36" s="622"/>
      <c r="DJ36" s="622"/>
      <c r="DK36" s="623"/>
      <c r="DL36" s="627">
        <v>612028</v>
      </c>
      <c r="DM36" s="622"/>
      <c r="DN36" s="622"/>
      <c r="DO36" s="622"/>
      <c r="DP36" s="622"/>
      <c r="DQ36" s="622"/>
      <c r="DR36" s="622"/>
      <c r="DS36" s="622"/>
      <c r="DT36" s="622"/>
      <c r="DU36" s="622"/>
      <c r="DV36" s="623"/>
      <c r="DW36" s="624">
        <v>18.2</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64101</v>
      </c>
      <c r="S37" s="622"/>
      <c r="T37" s="622"/>
      <c r="U37" s="622"/>
      <c r="V37" s="622"/>
      <c r="W37" s="622"/>
      <c r="X37" s="622"/>
      <c r="Y37" s="623"/>
      <c r="Z37" s="659">
        <v>0.9</v>
      </c>
      <c r="AA37" s="659"/>
      <c r="AB37" s="659"/>
      <c r="AC37" s="659"/>
      <c r="AD37" s="660">
        <v>312</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214900</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15056</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200374</v>
      </c>
      <c r="CS37" s="634"/>
      <c r="CT37" s="634"/>
      <c r="CU37" s="634"/>
      <c r="CV37" s="634"/>
      <c r="CW37" s="634"/>
      <c r="CX37" s="634"/>
      <c r="CY37" s="635"/>
      <c r="CZ37" s="624">
        <v>3</v>
      </c>
      <c r="DA37" s="636"/>
      <c r="DB37" s="636"/>
      <c r="DC37" s="637"/>
      <c r="DD37" s="627">
        <v>170796</v>
      </c>
      <c r="DE37" s="634"/>
      <c r="DF37" s="634"/>
      <c r="DG37" s="634"/>
      <c r="DH37" s="634"/>
      <c r="DI37" s="634"/>
      <c r="DJ37" s="634"/>
      <c r="DK37" s="635"/>
      <c r="DL37" s="627">
        <v>170785</v>
      </c>
      <c r="DM37" s="634"/>
      <c r="DN37" s="634"/>
      <c r="DO37" s="634"/>
      <c r="DP37" s="634"/>
      <c r="DQ37" s="634"/>
      <c r="DR37" s="634"/>
      <c r="DS37" s="634"/>
      <c r="DT37" s="634"/>
      <c r="DU37" s="634"/>
      <c r="DV37" s="635"/>
      <c r="DW37" s="624">
        <v>5.0999999999999996</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857372</v>
      </c>
      <c r="S38" s="622"/>
      <c r="T38" s="622"/>
      <c r="U38" s="622"/>
      <c r="V38" s="622"/>
      <c r="W38" s="622"/>
      <c r="X38" s="622"/>
      <c r="Y38" s="623"/>
      <c r="Z38" s="659">
        <v>12.3</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68828</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1066</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428223</v>
      </c>
      <c r="CS38" s="622"/>
      <c r="CT38" s="622"/>
      <c r="CU38" s="622"/>
      <c r="CV38" s="622"/>
      <c r="CW38" s="622"/>
      <c r="CX38" s="622"/>
      <c r="CY38" s="623"/>
      <c r="CZ38" s="624">
        <v>6.4</v>
      </c>
      <c r="DA38" s="636"/>
      <c r="DB38" s="636"/>
      <c r="DC38" s="637"/>
      <c r="DD38" s="627">
        <v>347880</v>
      </c>
      <c r="DE38" s="622"/>
      <c r="DF38" s="622"/>
      <c r="DG38" s="622"/>
      <c r="DH38" s="622"/>
      <c r="DI38" s="622"/>
      <c r="DJ38" s="622"/>
      <c r="DK38" s="623"/>
      <c r="DL38" s="627">
        <v>330132</v>
      </c>
      <c r="DM38" s="622"/>
      <c r="DN38" s="622"/>
      <c r="DO38" s="622"/>
      <c r="DP38" s="622"/>
      <c r="DQ38" s="622"/>
      <c r="DR38" s="622"/>
      <c r="DS38" s="622"/>
      <c r="DT38" s="622"/>
      <c r="DU38" s="622"/>
      <c r="DV38" s="623"/>
      <c r="DW38" s="624">
        <v>9.8000000000000007</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66565</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1719</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346410</v>
      </c>
      <c r="CS39" s="634"/>
      <c r="CT39" s="634"/>
      <c r="CU39" s="634"/>
      <c r="CV39" s="634"/>
      <c r="CW39" s="634"/>
      <c r="CX39" s="634"/>
      <c r="CY39" s="635"/>
      <c r="CZ39" s="624">
        <v>5.2</v>
      </c>
      <c r="DA39" s="636"/>
      <c r="DB39" s="636"/>
      <c r="DC39" s="637"/>
      <c r="DD39" s="627">
        <v>154519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7172</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104</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115706</v>
      </c>
      <c r="CS40" s="622"/>
      <c r="CT40" s="622"/>
      <c r="CU40" s="622"/>
      <c r="CV40" s="622"/>
      <c r="CW40" s="622"/>
      <c r="CX40" s="622"/>
      <c r="CY40" s="623"/>
      <c r="CZ40" s="624">
        <v>1.7</v>
      </c>
      <c r="DA40" s="636"/>
      <c r="DB40" s="636"/>
      <c r="DC40" s="637"/>
      <c r="DD40" s="627">
        <v>103706</v>
      </c>
      <c r="DE40" s="622"/>
      <c r="DF40" s="622"/>
      <c r="DG40" s="622"/>
      <c r="DH40" s="622"/>
      <c r="DI40" s="622"/>
      <c r="DJ40" s="622"/>
      <c r="DK40" s="623"/>
      <c r="DL40" s="627">
        <v>103706</v>
      </c>
      <c r="DM40" s="622"/>
      <c r="DN40" s="622"/>
      <c r="DO40" s="622"/>
      <c r="DP40" s="622"/>
      <c r="DQ40" s="622"/>
      <c r="DR40" s="622"/>
      <c r="DS40" s="622"/>
      <c r="DT40" s="622"/>
      <c r="DU40" s="622"/>
      <c r="DV40" s="623"/>
      <c r="DW40" s="624">
        <v>3.1</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6988040</v>
      </c>
      <c r="S41" s="646"/>
      <c r="T41" s="646"/>
      <c r="U41" s="646"/>
      <c r="V41" s="646"/>
      <c r="W41" s="646"/>
      <c r="X41" s="646"/>
      <c r="Y41" s="649"/>
      <c r="Z41" s="650">
        <v>100</v>
      </c>
      <c r="AA41" s="650"/>
      <c r="AB41" s="650"/>
      <c r="AC41" s="650"/>
      <c r="AD41" s="651">
        <v>3349085</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97450</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328</v>
      </c>
      <c r="AR42" s="667"/>
      <c r="AS42" s="667"/>
      <c r="AT42" s="667"/>
      <c r="AU42" s="667"/>
      <c r="AV42" s="667"/>
      <c r="AW42" s="667"/>
      <c r="AX42" s="667"/>
      <c r="AY42" s="668"/>
      <c r="AZ42" s="605">
        <v>330773</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462</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1117309</v>
      </c>
      <c r="CS42" s="634"/>
      <c r="CT42" s="634"/>
      <c r="CU42" s="634"/>
      <c r="CV42" s="634"/>
      <c r="CW42" s="634"/>
      <c r="CX42" s="634"/>
      <c r="CY42" s="635"/>
      <c r="CZ42" s="624">
        <v>16.7</v>
      </c>
      <c r="DA42" s="636"/>
      <c r="DB42" s="636"/>
      <c r="DC42" s="637"/>
      <c r="DD42" s="627">
        <v>149304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39675</v>
      </c>
      <c r="CS43" s="634"/>
      <c r="CT43" s="634"/>
      <c r="CU43" s="634"/>
      <c r="CV43" s="634"/>
      <c r="CW43" s="634"/>
      <c r="CX43" s="634"/>
      <c r="CY43" s="635"/>
      <c r="CZ43" s="624">
        <v>0.6</v>
      </c>
      <c r="DA43" s="636"/>
      <c r="DB43" s="636"/>
      <c r="DC43" s="637"/>
      <c r="DD43" s="627">
        <v>39675</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345</v>
      </c>
      <c r="CG44" s="619"/>
      <c r="CH44" s="619"/>
      <c r="CI44" s="619"/>
      <c r="CJ44" s="619"/>
      <c r="CK44" s="619"/>
      <c r="CL44" s="619"/>
      <c r="CM44" s="619"/>
      <c r="CN44" s="619"/>
      <c r="CO44" s="619"/>
      <c r="CP44" s="619"/>
      <c r="CQ44" s="620"/>
      <c r="CR44" s="621">
        <v>1114538</v>
      </c>
      <c r="CS44" s="622"/>
      <c r="CT44" s="622"/>
      <c r="CU44" s="622"/>
      <c r="CV44" s="622"/>
      <c r="CW44" s="622"/>
      <c r="CX44" s="622"/>
      <c r="CY44" s="623"/>
      <c r="CZ44" s="624">
        <v>16.600000000000001</v>
      </c>
      <c r="DA44" s="625"/>
      <c r="DB44" s="625"/>
      <c r="DC44" s="626"/>
      <c r="DD44" s="627">
        <v>146533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369423</v>
      </c>
      <c r="CS45" s="634"/>
      <c r="CT45" s="634"/>
      <c r="CU45" s="634"/>
      <c r="CV45" s="634"/>
      <c r="CW45" s="634"/>
      <c r="CX45" s="634"/>
      <c r="CY45" s="635"/>
      <c r="CZ45" s="624">
        <v>5.5</v>
      </c>
      <c r="DA45" s="636"/>
      <c r="DB45" s="636"/>
      <c r="DC45" s="637"/>
      <c r="DD45" s="627">
        <v>26238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725292</v>
      </c>
      <c r="CS46" s="622"/>
      <c r="CT46" s="622"/>
      <c r="CU46" s="622"/>
      <c r="CV46" s="622"/>
      <c r="CW46" s="622"/>
      <c r="CX46" s="622"/>
      <c r="CY46" s="623"/>
      <c r="CZ46" s="624">
        <v>10.8</v>
      </c>
      <c r="DA46" s="625"/>
      <c r="DB46" s="625"/>
      <c r="DC46" s="626"/>
      <c r="DD46" s="627">
        <v>114872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2771</v>
      </c>
      <c r="CS47" s="634"/>
      <c r="CT47" s="634"/>
      <c r="CU47" s="634"/>
      <c r="CV47" s="634"/>
      <c r="CW47" s="634"/>
      <c r="CX47" s="634"/>
      <c r="CY47" s="635"/>
      <c r="CZ47" s="624">
        <v>0</v>
      </c>
      <c r="DA47" s="636"/>
      <c r="DB47" s="636"/>
      <c r="DC47" s="637"/>
      <c r="DD47" s="627">
        <v>2771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6694971</v>
      </c>
      <c r="CS49" s="606"/>
      <c r="CT49" s="606"/>
      <c r="CU49" s="606"/>
      <c r="CV49" s="606"/>
      <c r="CW49" s="606"/>
      <c r="CX49" s="606"/>
      <c r="CY49" s="607"/>
      <c r="CZ49" s="608">
        <v>100</v>
      </c>
      <c r="DA49" s="609"/>
      <c r="DB49" s="609"/>
      <c r="DC49" s="610"/>
      <c r="DD49" s="611">
        <v>3869570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ilZcmdepWDjJFRxbUCScaihcXTJ4TgYof/gK7MnLnvEpZLCfi1cLaCwpSA/GJCSFh7AOgi8J15sPq8YgA4IAig==" saltValue="koubdH6UFwyAK0uDmZLk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6988</v>
      </c>
      <c r="R7" s="1103"/>
      <c r="S7" s="1103"/>
      <c r="T7" s="1103"/>
      <c r="U7" s="1103"/>
      <c r="V7" s="1103">
        <v>6695</v>
      </c>
      <c r="W7" s="1103"/>
      <c r="X7" s="1103"/>
      <c r="Y7" s="1103"/>
      <c r="Z7" s="1103"/>
      <c r="AA7" s="1103">
        <v>293</v>
      </c>
      <c r="AB7" s="1103"/>
      <c r="AC7" s="1103"/>
      <c r="AD7" s="1103"/>
      <c r="AE7" s="1104"/>
      <c r="AF7" s="1105">
        <v>139</v>
      </c>
      <c r="AG7" s="1106"/>
      <c r="AH7" s="1106"/>
      <c r="AI7" s="1106"/>
      <c r="AJ7" s="1107"/>
      <c r="AK7" s="1108">
        <v>409</v>
      </c>
      <c r="AL7" s="1109"/>
      <c r="AM7" s="1109"/>
      <c r="AN7" s="1109"/>
      <c r="AO7" s="1109"/>
      <c r="AP7" s="1109">
        <v>4522</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558</v>
      </c>
      <c r="BS7" s="1099" t="s">
        <v>559</v>
      </c>
      <c r="BT7" s="1100"/>
      <c r="BU7" s="1100"/>
      <c r="BV7" s="1100"/>
      <c r="BW7" s="1100"/>
      <c r="BX7" s="1100"/>
      <c r="BY7" s="1100"/>
      <c r="BZ7" s="1100"/>
      <c r="CA7" s="1100"/>
      <c r="CB7" s="1100"/>
      <c r="CC7" s="1100"/>
      <c r="CD7" s="1100"/>
      <c r="CE7" s="1100"/>
      <c r="CF7" s="1100"/>
      <c r="CG7" s="1112"/>
      <c r="CH7" s="1096">
        <v>200</v>
      </c>
      <c r="CI7" s="1097"/>
      <c r="CJ7" s="1097"/>
      <c r="CK7" s="1097"/>
      <c r="CL7" s="1098"/>
      <c r="CM7" s="1096">
        <v>29117</v>
      </c>
      <c r="CN7" s="1097"/>
      <c r="CO7" s="1097"/>
      <c r="CP7" s="1097"/>
      <c r="CQ7" s="1098"/>
      <c r="CR7" s="1096">
        <v>0</v>
      </c>
      <c r="CS7" s="1097"/>
      <c r="CT7" s="1097"/>
      <c r="CU7" s="1097"/>
      <c r="CV7" s="1098"/>
      <c r="CW7" s="1096" t="s">
        <v>547</v>
      </c>
      <c r="CX7" s="1097"/>
      <c r="CY7" s="1097"/>
      <c r="CZ7" s="1097"/>
      <c r="DA7" s="1098"/>
      <c r="DB7" s="1096">
        <v>32</v>
      </c>
      <c r="DC7" s="1097"/>
      <c r="DD7" s="1097"/>
      <c r="DE7" s="1097"/>
      <c r="DF7" s="1098"/>
      <c r="DG7" s="1096" t="s">
        <v>547</v>
      </c>
      <c r="DH7" s="1097"/>
      <c r="DI7" s="1097"/>
      <c r="DJ7" s="1097"/>
      <c r="DK7" s="1098"/>
      <c r="DL7" s="1096">
        <v>13</v>
      </c>
      <c r="DM7" s="1097"/>
      <c r="DN7" s="1097"/>
      <c r="DO7" s="1097"/>
      <c r="DP7" s="1098"/>
      <c r="DQ7" s="1096">
        <v>4</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0</v>
      </c>
      <c r="R8" s="1039"/>
      <c r="S8" s="1039"/>
      <c r="T8" s="1039"/>
      <c r="U8" s="1039"/>
      <c r="V8" s="1039">
        <v>0</v>
      </c>
      <c r="W8" s="1039"/>
      <c r="X8" s="1039"/>
      <c r="Y8" s="1039"/>
      <c r="Z8" s="1039"/>
      <c r="AA8" s="1039">
        <v>0</v>
      </c>
      <c r="AB8" s="1039"/>
      <c r="AC8" s="1039"/>
      <c r="AD8" s="1039"/>
      <c r="AE8" s="1040"/>
      <c r="AF8" s="1035">
        <v>0</v>
      </c>
      <c r="AG8" s="1036"/>
      <c r="AH8" s="1036"/>
      <c r="AI8" s="1036"/>
      <c r="AJ8" s="1037"/>
      <c r="AK8" s="1080" t="s">
        <v>547</v>
      </c>
      <c r="AL8" s="1081"/>
      <c r="AM8" s="1081"/>
      <c r="AN8" s="1081"/>
      <c r="AO8" s="1081"/>
      <c r="AP8" s="1081" t="s">
        <v>547</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377</v>
      </c>
      <c r="B23" s="937" t="s">
        <v>378</v>
      </c>
      <c r="C23" s="938"/>
      <c r="D23" s="938"/>
      <c r="E23" s="938"/>
      <c r="F23" s="938"/>
      <c r="G23" s="938"/>
      <c r="H23" s="938"/>
      <c r="I23" s="938"/>
      <c r="J23" s="938"/>
      <c r="K23" s="938"/>
      <c r="L23" s="938"/>
      <c r="M23" s="938"/>
      <c r="N23" s="938"/>
      <c r="O23" s="938"/>
      <c r="P23" s="948"/>
      <c r="Q23" s="1067">
        <v>6988</v>
      </c>
      <c r="R23" s="1061"/>
      <c r="S23" s="1061"/>
      <c r="T23" s="1061"/>
      <c r="U23" s="1061"/>
      <c r="V23" s="1061">
        <v>6695</v>
      </c>
      <c r="W23" s="1061"/>
      <c r="X23" s="1061"/>
      <c r="Y23" s="1061"/>
      <c r="Z23" s="1061"/>
      <c r="AA23" s="1061">
        <v>293</v>
      </c>
      <c r="AB23" s="1061"/>
      <c r="AC23" s="1061"/>
      <c r="AD23" s="1061"/>
      <c r="AE23" s="1068"/>
      <c r="AF23" s="1069">
        <v>139</v>
      </c>
      <c r="AG23" s="1061"/>
      <c r="AH23" s="1061"/>
      <c r="AI23" s="1061"/>
      <c r="AJ23" s="1070"/>
      <c r="AK23" s="1071"/>
      <c r="AL23" s="1072"/>
      <c r="AM23" s="1072"/>
      <c r="AN23" s="1072"/>
      <c r="AO23" s="1072"/>
      <c r="AP23" s="1061">
        <v>4522</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389</v>
      </c>
      <c r="C28" s="1048"/>
      <c r="D28" s="1048"/>
      <c r="E28" s="1048"/>
      <c r="F28" s="1048"/>
      <c r="G28" s="1048"/>
      <c r="H28" s="1048"/>
      <c r="I28" s="1048"/>
      <c r="J28" s="1048"/>
      <c r="K28" s="1048"/>
      <c r="L28" s="1048"/>
      <c r="M28" s="1048"/>
      <c r="N28" s="1048"/>
      <c r="O28" s="1048"/>
      <c r="P28" s="1049"/>
      <c r="Q28" s="1050">
        <v>1111</v>
      </c>
      <c r="R28" s="1051"/>
      <c r="S28" s="1051"/>
      <c r="T28" s="1051"/>
      <c r="U28" s="1051"/>
      <c r="V28" s="1051">
        <v>1081</v>
      </c>
      <c r="W28" s="1051"/>
      <c r="X28" s="1051"/>
      <c r="Y28" s="1051"/>
      <c r="Z28" s="1051"/>
      <c r="AA28" s="1051">
        <v>30</v>
      </c>
      <c r="AB28" s="1051"/>
      <c r="AC28" s="1051"/>
      <c r="AD28" s="1051"/>
      <c r="AE28" s="1052"/>
      <c r="AF28" s="1053">
        <v>30</v>
      </c>
      <c r="AG28" s="1051"/>
      <c r="AH28" s="1051"/>
      <c r="AI28" s="1051"/>
      <c r="AJ28" s="1054"/>
      <c r="AK28" s="1042">
        <v>83</v>
      </c>
      <c r="AL28" s="1043"/>
      <c r="AM28" s="1043"/>
      <c r="AN28" s="1043"/>
      <c r="AO28" s="1043"/>
      <c r="AP28" s="1043" t="s">
        <v>547</v>
      </c>
      <c r="AQ28" s="1043"/>
      <c r="AR28" s="1043"/>
      <c r="AS28" s="1043"/>
      <c r="AT28" s="1043"/>
      <c r="AU28" s="1043" t="s">
        <v>547</v>
      </c>
      <c r="AV28" s="1043"/>
      <c r="AW28" s="1043"/>
      <c r="AX28" s="1043"/>
      <c r="AY28" s="1043"/>
      <c r="AZ28" s="1044" t="s">
        <v>547</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390</v>
      </c>
      <c r="C29" s="1031"/>
      <c r="D29" s="1031"/>
      <c r="E29" s="1031"/>
      <c r="F29" s="1031"/>
      <c r="G29" s="1031"/>
      <c r="H29" s="1031"/>
      <c r="I29" s="1031"/>
      <c r="J29" s="1031"/>
      <c r="K29" s="1031"/>
      <c r="L29" s="1031"/>
      <c r="M29" s="1031"/>
      <c r="N29" s="1031"/>
      <c r="O29" s="1031"/>
      <c r="P29" s="1032"/>
      <c r="Q29" s="1038">
        <v>891</v>
      </c>
      <c r="R29" s="1039"/>
      <c r="S29" s="1039"/>
      <c r="T29" s="1039"/>
      <c r="U29" s="1039"/>
      <c r="V29" s="1039">
        <v>865</v>
      </c>
      <c r="W29" s="1039"/>
      <c r="X29" s="1039"/>
      <c r="Y29" s="1039"/>
      <c r="Z29" s="1039"/>
      <c r="AA29" s="1039">
        <v>26</v>
      </c>
      <c r="AB29" s="1039"/>
      <c r="AC29" s="1039"/>
      <c r="AD29" s="1039"/>
      <c r="AE29" s="1040"/>
      <c r="AF29" s="1035">
        <v>26</v>
      </c>
      <c r="AG29" s="1036"/>
      <c r="AH29" s="1036"/>
      <c r="AI29" s="1036"/>
      <c r="AJ29" s="1037"/>
      <c r="AK29" s="980">
        <v>139</v>
      </c>
      <c r="AL29" s="971"/>
      <c r="AM29" s="971"/>
      <c r="AN29" s="971"/>
      <c r="AO29" s="971"/>
      <c r="AP29" s="971" t="s">
        <v>547</v>
      </c>
      <c r="AQ29" s="971"/>
      <c r="AR29" s="971"/>
      <c r="AS29" s="971"/>
      <c r="AT29" s="971"/>
      <c r="AU29" s="971" t="s">
        <v>547</v>
      </c>
      <c r="AV29" s="971"/>
      <c r="AW29" s="971"/>
      <c r="AX29" s="971"/>
      <c r="AY29" s="971"/>
      <c r="AZ29" s="1041" t="s">
        <v>547</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391</v>
      </c>
      <c r="C30" s="1031"/>
      <c r="D30" s="1031"/>
      <c r="E30" s="1031"/>
      <c r="F30" s="1031"/>
      <c r="G30" s="1031"/>
      <c r="H30" s="1031"/>
      <c r="I30" s="1031"/>
      <c r="J30" s="1031"/>
      <c r="K30" s="1031"/>
      <c r="L30" s="1031"/>
      <c r="M30" s="1031"/>
      <c r="N30" s="1031"/>
      <c r="O30" s="1031"/>
      <c r="P30" s="1032"/>
      <c r="Q30" s="1038">
        <v>144</v>
      </c>
      <c r="R30" s="1039"/>
      <c r="S30" s="1039"/>
      <c r="T30" s="1039"/>
      <c r="U30" s="1039"/>
      <c r="V30" s="1039">
        <v>142</v>
      </c>
      <c r="W30" s="1039"/>
      <c r="X30" s="1039"/>
      <c r="Y30" s="1039"/>
      <c r="Z30" s="1039"/>
      <c r="AA30" s="1039">
        <v>2</v>
      </c>
      <c r="AB30" s="1039"/>
      <c r="AC30" s="1039"/>
      <c r="AD30" s="1039"/>
      <c r="AE30" s="1040"/>
      <c r="AF30" s="1035">
        <v>2</v>
      </c>
      <c r="AG30" s="1036"/>
      <c r="AH30" s="1036"/>
      <c r="AI30" s="1036"/>
      <c r="AJ30" s="1037"/>
      <c r="AK30" s="980">
        <v>46</v>
      </c>
      <c r="AL30" s="971"/>
      <c r="AM30" s="971"/>
      <c r="AN30" s="971"/>
      <c r="AO30" s="971"/>
      <c r="AP30" s="971" t="s">
        <v>547</v>
      </c>
      <c r="AQ30" s="971"/>
      <c r="AR30" s="971"/>
      <c r="AS30" s="971"/>
      <c r="AT30" s="971"/>
      <c r="AU30" s="971" t="s">
        <v>547</v>
      </c>
      <c r="AV30" s="971"/>
      <c r="AW30" s="971"/>
      <c r="AX30" s="971"/>
      <c r="AY30" s="971"/>
      <c r="AZ30" s="1041" t="s">
        <v>547</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232</v>
      </c>
      <c r="R31" s="1039"/>
      <c r="S31" s="1039"/>
      <c r="T31" s="1039"/>
      <c r="U31" s="1039"/>
      <c r="V31" s="1039">
        <v>243</v>
      </c>
      <c r="W31" s="1039"/>
      <c r="X31" s="1039"/>
      <c r="Y31" s="1039"/>
      <c r="Z31" s="1039"/>
      <c r="AA31" s="1039">
        <v>-11</v>
      </c>
      <c r="AB31" s="1039"/>
      <c r="AC31" s="1039"/>
      <c r="AD31" s="1039"/>
      <c r="AE31" s="1040"/>
      <c r="AF31" s="1035">
        <v>465</v>
      </c>
      <c r="AG31" s="1036"/>
      <c r="AH31" s="1036"/>
      <c r="AI31" s="1036"/>
      <c r="AJ31" s="1037"/>
      <c r="AK31" s="980">
        <v>69</v>
      </c>
      <c r="AL31" s="971"/>
      <c r="AM31" s="971"/>
      <c r="AN31" s="971"/>
      <c r="AO31" s="971"/>
      <c r="AP31" s="971">
        <v>1290</v>
      </c>
      <c r="AQ31" s="971"/>
      <c r="AR31" s="971"/>
      <c r="AS31" s="971"/>
      <c r="AT31" s="971"/>
      <c r="AU31" s="971">
        <v>639</v>
      </c>
      <c r="AV31" s="971"/>
      <c r="AW31" s="971"/>
      <c r="AX31" s="971"/>
      <c r="AY31" s="971"/>
      <c r="AZ31" s="1041" t="s">
        <v>547</v>
      </c>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394</v>
      </c>
      <c r="C32" s="1031"/>
      <c r="D32" s="1031"/>
      <c r="E32" s="1031"/>
      <c r="F32" s="1031"/>
      <c r="G32" s="1031"/>
      <c r="H32" s="1031"/>
      <c r="I32" s="1031"/>
      <c r="J32" s="1031"/>
      <c r="K32" s="1031"/>
      <c r="L32" s="1031"/>
      <c r="M32" s="1031"/>
      <c r="N32" s="1031"/>
      <c r="O32" s="1031"/>
      <c r="P32" s="1032"/>
      <c r="Q32" s="1038">
        <v>340</v>
      </c>
      <c r="R32" s="1039"/>
      <c r="S32" s="1039"/>
      <c r="T32" s="1039"/>
      <c r="U32" s="1039"/>
      <c r="V32" s="1039">
        <v>294</v>
      </c>
      <c r="W32" s="1039"/>
      <c r="X32" s="1039"/>
      <c r="Y32" s="1039"/>
      <c r="Z32" s="1039"/>
      <c r="AA32" s="1039">
        <v>46</v>
      </c>
      <c r="AB32" s="1039"/>
      <c r="AC32" s="1039"/>
      <c r="AD32" s="1039"/>
      <c r="AE32" s="1040"/>
      <c r="AF32" s="1035">
        <v>183</v>
      </c>
      <c r="AG32" s="1036"/>
      <c r="AH32" s="1036"/>
      <c r="AI32" s="1036"/>
      <c r="AJ32" s="1037"/>
      <c r="AK32" s="980">
        <v>281</v>
      </c>
      <c r="AL32" s="971"/>
      <c r="AM32" s="971"/>
      <c r="AN32" s="971"/>
      <c r="AO32" s="971"/>
      <c r="AP32" s="971">
        <v>2057</v>
      </c>
      <c r="AQ32" s="971"/>
      <c r="AR32" s="971"/>
      <c r="AS32" s="971"/>
      <c r="AT32" s="971"/>
      <c r="AU32" s="971">
        <v>1763</v>
      </c>
      <c r="AV32" s="971"/>
      <c r="AW32" s="971"/>
      <c r="AX32" s="971"/>
      <c r="AY32" s="971"/>
      <c r="AZ32" s="1041" t="s">
        <v>547</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377</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707</v>
      </c>
      <c r="AG63" s="959"/>
      <c r="AH63" s="959"/>
      <c r="AI63" s="959"/>
      <c r="AJ63" s="1022"/>
      <c r="AK63" s="1023"/>
      <c r="AL63" s="963"/>
      <c r="AM63" s="963"/>
      <c r="AN63" s="963"/>
      <c r="AO63" s="963"/>
      <c r="AP63" s="959">
        <v>3347</v>
      </c>
      <c r="AQ63" s="959"/>
      <c r="AR63" s="959"/>
      <c r="AS63" s="959"/>
      <c r="AT63" s="959"/>
      <c r="AU63" s="959">
        <v>2402</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398</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548</v>
      </c>
      <c r="C68" s="986"/>
      <c r="D68" s="986"/>
      <c r="E68" s="986"/>
      <c r="F68" s="986"/>
      <c r="G68" s="986"/>
      <c r="H68" s="986"/>
      <c r="I68" s="986"/>
      <c r="J68" s="986"/>
      <c r="K68" s="986"/>
      <c r="L68" s="986"/>
      <c r="M68" s="986"/>
      <c r="N68" s="986"/>
      <c r="O68" s="986"/>
      <c r="P68" s="987"/>
      <c r="Q68" s="988">
        <v>1443</v>
      </c>
      <c r="R68" s="982"/>
      <c r="S68" s="982"/>
      <c r="T68" s="982"/>
      <c r="U68" s="982"/>
      <c r="V68" s="982">
        <v>1404</v>
      </c>
      <c r="W68" s="982"/>
      <c r="X68" s="982"/>
      <c r="Y68" s="982"/>
      <c r="Z68" s="982"/>
      <c r="AA68" s="982">
        <v>39</v>
      </c>
      <c r="AB68" s="982"/>
      <c r="AC68" s="982"/>
      <c r="AD68" s="982"/>
      <c r="AE68" s="982"/>
      <c r="AF68" s="982">
        <v>39</v>
      </c>
      <c r="AG68" s="982"/>
      <c r="AH68" s="982"/>
      <c r="AI68" s="982"/>
      <c r="AJ68" s="982"/>
      <c r="AK68" s="982" t="s">
        <v>547</v>
      </c>
      <c r="AL68" s="982"/>
      <c r="AM68" s="982"/>
      <c r="AN68" s="982"/>
      <c r="AO68" s="982"/>
      <c r="AP68" s="982">
        <v>3344</v>
      </c>
      <c r="AQ68" s="982"/>
      <c r="AR68" s="982"/>
      <c r="AS68" s="982"/>
      <c r="AT68" s="982"/>
      <c r="AU68" s="982">
        <v>3344</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549</v>
      </c>
      <c r="C69" s="975"/>
      <c r="D69" s="975"/>
      <c r="E69" s="975"/>
      <c r="F69" s="975"/>
      <c r="G69" s="975"/>
      <c r="H69" s="975"/>
      <c r="I69" s="975"/>
      <c r="J69" s="975"/>
      <c r="K69" s="975"/>
      <c r="L69" s="975"/>
      <c r="M69" s="975"/>
      <c r="N69" s="975"/>
      <c r="O69" s="975"/>
      <c r="P69" s="976"/>
      <c r="Q69" s="977">
        <v>15</v>
      </c>
      <c r="R69" s="971"/>
      <c r="S69" s="971"/>
      <c r="T69" s="971"/>
      <c r="U69" s="971"/>
      <c r="V69" s="971">
        <v>10</v>
      </c>
      <c r="W69" s="971"/>
      <c r="X69" s="971"/>
      <c r="Y69" s="971"/>
      <c r="Z69" s="971"/>
      <c r="AA69" s="971">
        <v>5</v>
      </c>
      <c r="AB69" s="971"/>
      <c r="AC69" s="971"/>
      <c r="AD69" s="971"/>
      <c r="AE69" s="971"/>
      <c r="AF69" s="971">
        <v>5</v>
      </c>
      <c r="AG69" s="971"/>
      <c r="AH69" s="971"/>
      <c r="AI69" s="971"/>
      <c r="AJ69" s="971"/>
      <c r="AK69" s="971" t="s">
        <v>547</v>
      </c>
      <c r="AL69" s="971"/>
      <c r="AM69" s="971"/>
      <c r="AN69" s="971"/>
      <c r="AO69" s="971"/>
      <c r="AP69" s="971" t="s">
        <v>547</v>
      </c>
      <c r="AQ69" s="971"/>
      <c r="AR69" s="971"/>
      <c r="AS69" s="971"/>
      <c r="AT69" s="971"/>
      <c r="AU69" s="971" t="s">
        <v>547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550</v>
      </c>
      <c r="C70" s="975"/>
      <c r="D70" s="975"/>
      <c r="E70" s="975"/>
      <c r="F70" s="975"/>
      <c r="G70" s="975"/>
      <c r="H70" s="975"/>
      <c r="I70" s="975"/>
      <c r="J70" s="975"/>
      <c r="K70" s="975"/>
      <c r="L70" s="975"/>
      <c r="M70" s="975"/>
      <c r="N70" s="975"/>
      <c r="O70" s="975"/>
      <c r="P70" s="976"/>
      <c r="Q70" s="977">
        <v>546</v>
      </c>
      <c r="R70" s="971"/>
      <c r="S70" s="971"/>
      <c r="T70" s="971"/>
      <c r="U70" s="971"/>
      <c r="V70" s="971">
        <v>510</v>
      </c>
      <c r="W70" s="971"/>
      <c r="X70" s="971"/>
      <c r="Y70" s="971"/>
      <c r="Z70" s="971"/>
      <c r="AA70" s="971">
        <v>36</v>
      </c>
      <c r="AB70" s="971"/>
      <c r="AC70" s="971"/>
      <c r="AD70" s="971"/>
      <c r="AE70" s="971"/>
      <c r="AF70" s="971">
        <v>36</v>
      </c>
      <c r="AG70" s="971"/>
      <c r="AH70" s="971"/>
      <c r="AI70" s="971"/>
      <c r="AJ70" s="971"/>
      <c r="AK70" s="971">
        <v>48</v>
      </c>
      <c r="AL70" s="971"/>
      <c r="AM70" s="971"/>
      <c r="AN70" s="971"/>
      <c r="AO70" s="971"/>
      <c r="AP70" s="971" t="s">
        <v>547</v>
      </c>
      <c r="AQ70" s="971"/>
      <c r="AR70" s="971"/>
      <c r="AS70" s="971"/>
      <c r="AT70" s="971"/>
      <c r="AU70" s="971" t="s">
        <v>547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551</v>
      </c>
      <c r="C71" s="975"/>
      <c r="D71" s="975"/>
      <c r="E71" s="975"/>
      <c r="F71" s="975"/>
      <c r="G71" s="975"/>
      <c r="H71" s="975"/>
      <c r="I71" s="975"/>
      <c r="J71" s="975"/>
      <c r="K71" s="975"/>
      <c r="L71" s="975"/>
      <c r="M71" s="975"/>
      <c r="N71" s="975"/>
      <c r="O71" s="975"/>
      <c r="P71" s="976"/>
      <c r="Q71" s="977">
        <v>247081</v>
      </c>
      <c r="R71" s="971"/>
      <c r="S71" s="971"/>
      <c r="T71" s="971"/>
      <c r="U71" s="971"/>
      <c r="V71" s="971">
        <v>239887</v>
      </c>
      <c r="W71" s="971"/>
      <c r="X71" s="971"/>
      <c r="Y71" s="971"/>
      <c r="Z71" s="971"/>
      <c r="AA71" s="971">
        <v>7194</v>
      </c>
      <c r="AB71" s="971"/>
      <c r="AC71" s="971"/>
      <c r="AD71" s="971"/>
      <c r="AE71" s="971"/>
      <c r="AF71" s="971">
        <v>7194</v>
      </c>
      <c r="AG71" s="971"/>
      <c r="AH71" s="971"/>
      <c r="AI71" s="971"/>
      <c r="AJ71" s="971"/>
      <c r="AK71" s="971">
        <v>271</v>
      </c>
      <c r="AL71" s="971"/>
      <c r="AM71" s="971"/>
      <c r="AN71" s="971"/>
      <c r="AO71" s="971"/>
      <c r="AP71" s="971" t="s">
        <v>547</v>
      </c>
      <c r="AQ71" s="971"/>
      <c r="AR71" s="971"/>
      <c r="AS71" s="971"/>
      <c r="AT71" s="971"/>
      <c r="AU71" s="971" t="s">
        <v>547</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552</v>
      </c>
      <c r="C72" s="975"/>
      <c r="D72" s="975"/>
      <c r="E72" s="975"/>
      <c r="F72" s="975"/>
      <c r="G72" s="975"/>
      <c r="H72" s="975"/>
      <c r="I72" s="975"/>
      <c r="J72" s="975"/>
      <c r="K72" s="975"/>
      <c r="L72" s="975"/>
      <c r="M72" s="975"/>
      <c r="N72" s="975"/>
      <c r="O72" s="975"/>
      <c r="P72" s="976"/>
      <c r="Q72" s="977">
        <v>6262</v>
      </c>
      <c r="R72" s="971"/>
      <c r="S72" s="971"/>
      <c r="T72" s="971"/>
      <c r="U72" s="971"/>
      <c r="V72" s="971">
        <v>5766</v>
      </c>
      <c r="W72" s="971"/>
      <c r="X72" s="971"/>
      <c r="Y72" s="971"/>
      <c r="Z72" s="971"/>
      <c r="AA72" s="971">
        <v>496</v>
      </c>
      <c r="AB72" s="971"/>
      <c r="AC72" s="971"/>
      <c r="AD72" s="971"/>
      <c r="AE72" s="971"/>
      <c r="AF72" s="971">
        <v>496</v>
      </c>
      <c r="AG72" s="971"/>
      <c r="AH72" s="971"/>
      <c r="AI72" s="971"/>
      <c r="AJ72" s="971"/>
      <c r="AK72" s="971">
        <v>27</v>
      </c>
      <c r="AL72" s="971"/>
      <c r="AM72" s="971"/>
      <c r="AN72" s="971"/>
      <c r="AO72" s="971"/>
      <c r="AP72" s="971" t="s">
        <v>547</v>
      </c>
      <c r="AQ72" s="971"/>
      <c r="AR72" s="971"/>
      <c r="AS72" s="971"/>
      <c r="AT72" s="971"/>
      <c r="AU72" s="971" t="s">
        <v>547</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553</v>
      </c>
      <c r="C73" s="975"/>
      <c r="D73" s="975"/>
      <c r="E73" s="975"/>
      <c r="F73" s="975"/>
      <c r="G73" s="975"/>
      <c r="H73" s="975"/>
      <c r="I73" s="975"/>
      <c r="J73" s="975"/>
      <c r="K73" s="975"/>
      <c r="L73" s="975"/>
      <c r="M73" s="975"/>
      <c r="N73" s="975"/>
      <c r="O73" s="975"/>
      <c r="P73" s="976"/>
      <c r="Q73" s="977">
        <v>42</v>
      </c>
      <c r="R73" s="971"/>
      <c r="S73" s="971"/>
      <c r="T73" s="971"/>
      <c r="U73" s="971"/>
      <c r="V73" s="971">
        <v>35</v>
      </c>
      <c r="W73" s="971"/>
      <c r="X73" s="971"/>
      <c r="Y73" s="971"/>
      <c r="Z73" s="971"/>
      <c r="AA73" s="971">
        <v>7</v>
      </c>
      <c r="AB73" s="971"/>
      <c r="AC73" s="971"/>
      <c r="AD73" s="971"/>
      <c r="AE73" s="971"/>
      <c r="AF73" s="971">
        <v>7</v>
      </c>
      <c r="AG73" s="971"/>
      <c r="AH73" s="971"/>
      <c r="AI73" s="971"/>
      <c r="AJ73" s="971"/>
      <c r="AK73" s="971" t="s">
        <v>547</v>
      </c>
      <c r="AL73" s="971"/>
      <c r="AM73" s="971"/>
      <c r="AN73" s="971"/>
      <c r="AO73" s="971"/>
      <c r="AP73" s="971" t="s">
        <v>547</v>
      </c>
      <c r="AQ73" s="971"/>
      <c r="AR73" s="971"/>
      <c r="AS73" s="971"/>
      <c r="AT73" s="971"/>
      <c r="AU73" s="971" t="s">
        <v>547</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554</v>
      </c>
      <c r="C74" s="975"/>
      <c r="D74" s="975"/>
      <c r="E74" s="975"/>
      <c r="F74" s="975"/>
      <c r="G74" s="975"/>
      <c r="H74" s="975"/>
      <c r="I74" s="975"/>
      <c r="J74" s="975"/>
      <c r="K74" s="975"/>
      <c r="L74" s="975"/>
      <c r="M74" s="975"/>
      <c r="N74" s="975"/>
      <c r="O74" s="975"/>
      <c r="P74" s="976"/>
      <c r="Q74" s="977">
        <v>19</v>
      </c>
      <c r="R74" s="971"/>
      <c r="S74" s="971"/>
      <c r="T74" s="971"/>
      <c r="U74" s="971"/>
      <c r="V74" s="971">
        <v>17</v>
      </c>
      <c r="W74" s="971"/>
      <c r="X74" s="971"/>
      <c r="Y74" s="971"/>
      <c r="Z74" s="971"/>
      <c r="AA74" s="971">
        <v>2</v>
      </c>
      <c r="AB74" s="971"/>
      <c r="AC74" s="971"/>
      <c r="AD74" s="971"/>
      <c r="AE74" s="971"/>
      <c r="AF74" s="971">
        <v>2</v>
      </c>
      <c r="AG74" s="971"/>
      <c r="AH74" s="971"/>
      <c r="AI74" s="971"/>
      <c r="AJ74" s="971"/>
      <c r="AK74" s="971" t="s">
        <v>547</v>
      </c>
      <c r="AL74" s="971"/>
      <c r="AM74" s="971"/>
      <c r="AN74" s="971"/>
      <c r="AO74" s="971"/>
      <c r="AP74" s="971" t="s">
        <v>547</v>
      </c>
      <c r="AQ74" s="971"/>
      <c r="AR74" s="971"/>
      <c r="AS74" s="971"/>
      <c r="AT74" s="971"/>
      <c r="AU74" s="971" t="s">
        <v>547</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555</v>
      </c>
      <c r="C75" s="975"/>
      <c r="D75" s="975"/>
      <c r="E75" s="975"/>
      <c r="F75" s="975"/>
      <c r="G75" s="975"/>
      <c r="H75" s="975"/>
      <c r="I75" s="975"/>
      <c r="J75" s="975"/>
      <c r="K75" s="975"/>
      <c r="L75" s="975"/>
      <c r="M75" s="975"/>
      <c r="N75" s="975"/>
      <c r="O75" s="975"/>
      <c r="P75" s="976"/>
      <c r="Q75" s="978">
        <v>3</v>
      </c>
      <c r="R75" s="979"/>
      <c r="S75" s="979"/>
      <c r="T75" s="979"/>
      <c r="U75" s="980"/>
      <c r="V75" s="981">
        <v>1</v>
      </c>
      <c r="W75" s="979"/>
      <c r="X75" s="979"/>
      <c r="Y75" s="979"/>
      <c r="Z75" s="980"/>
      <c r="AA75" s="981">
        <v>2</v>
      </c>
      <c r="AB75" s="979"/>
      <c r="AC75" s="979"/>
      <c r="AD75" s="979"/>
      <c r="AE75" s="980"/>
      <c r="AF75" s="981">
        <v>2</v>
      </c>
      <c r="AG75" s="979"/>
      <c r="AH75" s="979"/>
      <c r="AI75" s="979"/>
      <c r="AJ75" s="980"/>
      <c r="AK75" s="981" t="s">
        <v>547</v>
      </c>
      <c r="AL75" s="979"/>
      <c r="AM75" s="979"/>
      <c r="AN75" s="979"/>
      <c r="AO75" s="980"/>
      <c r="AP75" s="981" t="s">
        <v>547</v>
      </c>
      <c r="AQ75" s="979"/>
      <c r="AR75" s="979"/>
      <c r="AS75" s="979"/>
      <c r="AT75" s="980"/>
      <c r="AU75" s="981" t="s">
        <v>547</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556</v>
      </c>
      <c r="C76" s="975"/>
      <c r="D76" s="975"/>
      <c r="E76" s="975"/>
      <c r="F76" s="975"/>
      <c r="G76" s="975"/>
      <c r="H76" s="975"/>
      <c r="I76" s="975"/>
      <c r="J76" s="975"/>
      <c r="K76" s="975"/>
      <c r="L76" s="975"/>
      <c r="M76" s="975"/>
      <c r="N76" s="975"/>
      <c r="O76" s="975"/>
      <c r="P76" s="976"/>
      <c r="Q76" s="978">
        <v>6</v>
      </c>
      <c r="R76" s="979"/>
      <c r="S76" s="979"/>
      <c r="T76" s="979"/>
      <c r="U76" s="980"/>
      <c r="V76" s="981">
        <v>2</v>
      </c>
      <c r="W76" s="979"/>
      <c r="X76" s="979"/>
      <c r="Y76" s="979"/>
      <c r="Z76" s="980"/>
      <c r="AA76" s="981">
        <v>4</v>
      </c>
      <c r="AB76" s="979"/>
      <c r="AC76" s="979"/>
      <c r="AD76" s="979"/>
      <c r="AE76" s="980"/>
      <c r="AF76" s="981">
        <v>4</v>
      </c>
      <c r="AG76" s="979"/>
      <c r="AH76" s="979"/>
      <c r="AI76" s="979"/>
      <c r="AJ76" s="980"/>
      <c r="AK76" s="981" t="s">
        <v>547</v>
      </c>
      <c r="AL76" s="979"/>
      <c r="AM76" s="979"/>
      <c r="AN76" s="979"/>
      <c r="AO76" s="980"/>
      <c r="AP76" s="981" t="s">
        <v>547</v>
      </c>
      <c r="AQ76" s="979"/>
      <c r="AR76" s="979"/>
      <c r="AS76" s="979"/>
      <c r="AT76" s="980"/>
      <c r="AU76" s="981" t="s">
        <v>547</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557</v>
      </c>
      <c r="C77" s="975"/>
      <c r="D77" s="975"/>
      <c r="E77" s="975"/>
      <c r="F77" s="975"/>
      <c r="G77" s="975"/>
      <c r="H77" s="975"/>
      <c r="I77" s="975"/>
      <c r="J77" s="975"/>
      <c r="K77" s="975"/>
      <c r="L77" s="975"/>
      <c r="M77" s="975"/>
      <c r="N77" s="975"/>
      <c r="O77" s="975"/>
      <c r="P77" s="976"/>
      <c r="Q77" s="978">
        <v>26</v>
      </c>
      <c r="R77" s="979"/>
      <c r="S77" s="979"/>
      <c r="T77" s="979"/>
      <c r="U77" s="980"/>
      <c r="V77" s="981">
        <v>25</v>
      </c>
      <c r="W77" s="979"/>
      <c r="X77" s="979"/>
      <c r="Y77" s="979"/>
      <c r="Z77" s="980"/>
      <c r="AA77" s="981">
        <v>1</v>
      </c>
      <c r="AB77" s="979"/>
      <c r="AC77" s="979"/>
      <c r="AD77" s="979"/>
      <c r="AE77" s="980"/>
      <c r="AF77" s="981">
        <v>1</v>
      </c>
      <c r="AG77" s="979"/>
      <c r="AH77" s="979"/>
      <c r="AI77" s="979"/>
      <c r="AJ77" s="980"/>
      <c r="AK77" s="981" t="s">
        <v>547</v>
      </c>
      <c r="AL77" s="979"/>
      <c r="AM77" s="979"/>
      <c r="AN77" s="979"/>
      <c r="AO77" s="980"/>
      <c r="AP77" s="981" t="s">
        <v>547</v>
      </c>
      <c r="AQ77" s="979"/>
      <c r="AR77" s="979"/>
      <c r="AS77" s="979"/>
      <c r="AT77" s="980"/>
      <c r="AU77" s="981" t="s">
        <v>547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377</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7786</v>
      </c>
      <c r="AG88" s="959"/>
      <c r="AH88" s="959"/>
      <c r="AI88" s="959"/>
      <c r="AJ88" s="959"/>
      <c r="AK88" s="963"/>
      <c r="AL88" s="963"/>
      <c r="AM88" s="963"/>
      <c r="AN88" s="963"/>
      <c r="AO88" s="963"/>
      <c r="AP88" s="959">
        <v>3344</v>
      </c>
      <c r="AQ88" s="959"/>
      <c r="AR88" s="959"/>
      <c r="AS88" s="959"/>
      <c r="AT88" s="959"/>
      <c r="AU88" s="959">
        <v>3344</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0</v>
      </c>
      <c r="CS102" s="953"/>
      <c r="CT102" s="953"/>
      <c r="CU102" s="953"/>
      <c r="CV102" s="954"/>
      <c r="CW102" s="952" t="s">
        <v>547</v>
      </c>
      <c r="CX102" s="953"/>
      <c r="CY102" s="953"/>
      <c r="CZ102" s="953"/>
      <c r="DA102" s="954"/>
      <c r="DB102" s="952">
        <v>32</v>
      </c>
      <c r="DC102" s="953"/>
      <c r="DD102" s="953"/>
      <c r="DE102" s="953"/>
      <c r="DF102" s="954"/>
      <c r="DG102" s="952" t="s">
        <v>547</v>
      </c>
      <c r="DH102" s="953"/>
      <c r="DI102" s="953"/>
      <c r="DJ102" s="953"/>
      <c r="DK102" s="954"/>
      <c r="DL102" s="952">
        <v>13</v>
      </c>
      <c r="DM102" s="953"/>
      <c r="DN102" s="953"/>
      <c r="DO102" s="953"/>
      <c r="DP102" s="954"/>
      <c r="DQ102" s="952">
        <v>4</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295</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295</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295</v>
      </c>
      <c r="DR109" s="896"/>
      <c r="DS109" s="896"/>
      <c r="DT109" s="896"/>
      <c r="DU109" s="897"/>
      <c r="DV109" s="898" t="s">
        <v>411</v>
      </c>
      <c r="DW109" s="896"/>
      <c r="DX109" s="896"/>
      <c r="DY109" s="896"/>
      <c r="DZ109" s="929"/>
    </row>
    <row r="110" spans="1:131" s="218" customFormat="1" ht="26.25" customHeight="1" x14ac:dyDescent="0.15">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487833</v>
      </c>
      <c r="AB110" s="889"/>
      <c r="AC110" s="889"/>
      <c r="AD110" s="889"/>
      <c r="AE110" s="890"/>
      <c r="AF110" s="891">
        <v>460317</v>
      </c>
      <c r="AG110" s="889"/>
      <c r="AH110" s="889"/>
      <c r="AI110" s="889"/>
      <c r="AJ110" s="890"/>
      <c r="AK110" s="891">
        <v>434546</v>
      </c>
      <c r="AL110" s="889"/>
      <c r="AM110" s="889"/>
      <c r="AN110" s="889"/>
      <c r="AO110" s="890"/>
      <c r="AP110" s="892">
        <v>14.7</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3897617</v>
      </c>
      <c r="BR110" s="842"/>
      <c r="BS110" s="842"/>
      <c r="BT110" s="842"/>
      <c r="BU110" s="842"/>
      <c r="BV110" s="842">
        <v>4081841</v>
      </c>
      <c r="BW110" s="842"/>
      <c r="BX110" s="842"/>
      <c r="BY110" s="842"/>
      <c r="BZ110" s="842"/>
      <c r="CA110" s="842">
        <v>4521992</v>
      </c>
      <c r="CB110" s="842"/>
      <c r="CC110" s="842"/>
      <c r="CD110" s="842"/>
      <c r="CE110" s="842"/>
      <c r="CF110" s="866">
        <v>153.30000000000001</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2586926</v>
      </c>
      <c r="BR112" s="817"/>
      <c r="BS112" s="817"/>
      <c r="BT112" s="817"/>
      <c r="BU112" s="817"/>
      <c r="BV112" s="817">
        <v>2418475</v>
      </c>
      <c r="BW112" s="817"/>
      <c r="BX112" s="817"/>
      <c r="BY112" s="817"/>
      <c r="BZ112" s="817"/>
      <c r="CA112" s="817">
        <v>2401636</v>
      </c>
      <c r="CB112" s="817"/>
      <c r="CC112" s="817"/>
      <c r="CD112" s="817"/>
      <c r="CE112" s="817"/>
      <c r="CF112" s="875">
        <v>81.400000000000006</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155318</v>
      </c>
      <c r="AB113" s="919"/>
      <c r="AC113" s="919"/>
      <c r="AD113" s="919"/>
      <c r="AE113" s="920"/>
      <c r="AF113" s="921">
        <v>161427</v>
      </c>
      <c r="AG113" s="919"/>
      <c r="AH113" s="919"/>
      <c r="AI113" s="919"/>
      <c r="AJ113" s="920"/>
      <c r="AK113" s="921">
        <v>155703</v>
      </c>
      <c r="AL113" s="919"/>
      <c r="AM113" s="919"/>
      <c r="AN113" s="919"/>
      <c r="AO113" s="920"/>
      <c r="AP113" s="922">
        <v>5.3</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908059</v>
      </c>
      <c r="BR113" s="817"/>
      <c r="BS113" s="817"/>
      <c r="BT113" s="817"/>
      <c r="BU113" s="817"/>
      <c r="BV113" s="817">
        <v>823803</v>
      </c>
      <c r="BW113" s="817"/>
      <c r="BX113" s="817"/>
      <c r="BY113" s="817"/>
      <c r="BZ113" s="817"/>
      <c r="CA113" s="817">
        <v>744677</v>
      </c>
      <c r="CB113" s="817"/>
      <c r="CC113" s="817"/>
      <c r="CD113" s="817"/>
      <c r="CE113" s="817"/>
      <c r="CF113" s="875">
        <v>25.2</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v>51140</v>
      </c>
      <c r="AG114" s="780"/>
      <c r="AH114" s="780"/>
      <c r="AI114" s="780"/>
      <c r="AJ114" s="781"/>
      <c r="AK114" s="782">
        <v>51186</v>
      </c>
      <c r="AL114" s="780"/>
      <c r="AM114" s="780"/>
      <c r="AN114" s="780"/>
      <c r="AO114" s="781"/>
      <c r="AP114" s="824">
        <v>1.7</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658921</v>
      </c>
      <c r="BR114" s="817"/>
      <c r="BS114" s="817"/>
      <c r="BT114" s="817"/>
      <c r="BU114" s="817"/>
      <c r="BV114" s="817">
        <v>599767</v>
      </c>
      <c r="BW114" s="817"/>
      <c r="BX114" s="817"/>
      <c r="BY114" s="817"/>
      <c r="BZ114" s="817"/>
      <c r="CA114" s="817">
        <v>521832</v>
      </c>
      <c r="CB114" s="817"/>
      <c r="CC114" s="817"/>
      <c r="CD114" s="817"/>
      <c r="CE114" s="817"/>
      <c r="CF114" s="875">
        <v>17.7</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v>
      </c>
      <c r="AB115" s="919"/>
      <c r="AC115" s="919"/>
      <c r="AD115" s="919"/>
      <c r="AE115" s="920"/>
      <c r="AF115" s="921">
        <v>2</v>
      </c>
      <c r="AG115" s="919"/>
      <c r="AH115" s="919"/>
      <c r="AI115" s="919"/>
      <c r="AJ115" s="920"/>
      <c r="AK115" s="921">
        <v>2</v>
      </c>
      <c r="AL115" s="919"/>
      <c r="AM115" s="919"/>
      <c r="AN115" s="919"/>
      <c r="AO115" s="920"/>
      <c r="AP115" s="922">
        <v>0</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v>1526</v>
      </c>
      <c r="BR115" s="817"/>
      <c r="BS115" s="817"/>
      <c r="BT115" s="817"/>
      <c r="BU115" s="817"/>
      <c r="BV115" s="817">
        <v>4256</v>
      </c>
      <c r="BW115" s="817"/>
      <c r="BX115" s="817"/>
      <c r="BY115" s="817"/>
      <c r="BZ115" s="817"/>
      <c r="CA115" s="817">
        <v>3910</v>
      </c>
      <c r="CB115" s="817"/>
      <c r="CC115" s="817"/>
      <c r="CD115" s="817"/>
      <c r="CE115" s="817"/>
      <c r="CF115" s="875">
        <v>0.1</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286</v>
      </c>
      <c r="AB116" s="780"/>
      <c r="AC116" s="780"/>
      <c r="AD116" s="780"/>
      <c r="AE116" s="781"/>
      <c r="AF116" s="782">
        <v>355</v>
      </c>
      <c r="AG116" s="780"/>
      <c r="AH116" s="780"/>
      <c r="AI116" s="780"/>
      <c r="AJ116" s="781"/>
      <c r="AK116" s="782">
        <v>262</v>
      </c>
      <c r="AL116" s="780"/>
      <c r="AM116" s="780"/>
      <c r="AN116" s="780"/>
      <c r="AO116" s="781"/>
      <c r="AP116" s="824">
        <v>0</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643440</v>
      </c>
      <c r="AB117" s="903"/>
      <c r="AC117" s="903"/>
      <c r="AD117" s="903"/>
      <c r="AE117" s="904"/>
      <c r="AF117" s="905">
        <v>673241</v>
      </c>
      <c r="AG117" s="903"/>
      <c r="AH117" s="903"/>
      <c r="AI117" s="903"/>
      <c r="AJ117" s="904"/>
      <c r="AK117" s="905">
        <v>641699</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295</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441</v>
      </c>
      <c r="BP119" s="878"/>
      <c r="BQ119" s="879">
        <v>8053049</v>
      </c>
      <c r="BR119" s="845"/>
      <c r="BS119" s="845"/>
      <c r="BT119" s="845"/>
      <c r="BU119" s="845"/>
      <c r="BV119" s="845">
        <v>7928142</v>
      </c>
      <c r="BW119" s="845"/>
      <c r="BX119" s="845"/>
      <c r="BY119" s="845"/>
      <c r="BZ119" s="845"/>
      <c r="CA119" s="845">
        <v>8194047</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2740516</v>
      </c>
      <c r="BR120" s="842"/>
      <c r="BS120" s="842"/>
      <c r="BT120" s="842"/>
      <c r="BU120" s="842"/>
      <c r="BV120" s="842">
        <v>2809036</v>
      </c>
      <c r="BW120" s="842"/>
      <c r="BX120" s="842"/>
      <c r="BY120" s="842"/>
      <c r="BZ120" s="842"/>
      <c r="CA120" s="842">
        <v>2755654</v>
      </c>
      <c r="CB120" s="842"/>
      <c r="CC120" s="842"/>
      <c r="CD120" s="842"/>
      <c r="CE120" s="842"/>
      <c r="CF120" s="866">
        <v>93.4</v>
      </c>
      <c r="CG120" s="867"/>
      <c r="CH120" s="867"/>
      <c r="CI120" s="867"/>
      <c r="CJ120" s="867"/>
      <c r="CK120" s="868" t="s">
        <v>445</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1762857</v>
      </c>
      <c r="DR120" s="842"/>
      <c r="DS120" s="842"/>
      <c r="DT120" s="842"/>
      <c r="DU120" s="842"/>
      <c r="DV120" s="843">
        <v>59.7</v>
      </c>
      <c r="DW120" s="843"/>
      <c r="DX120" s="843"/>
      <c r="DY120" s="843"/>
      <c r="DZ120" s="844"/>
    </row>
    <row r="121" spans="1:130" s="218" customFormat="1" ht="26.25" customHeight="1" x14ac:dyDescent="0.15">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42395</v>
      </c>
      <c r="BR121" s="817"/>
      <c r="BS121" s="817"/>
      <c r="BT121" s="817"/>
      <c r="BU121" s="817"/>
      <c r="BV121" s="817">
        <v>94883</v>
      </c>
      <c r="BW121" s="817"/>
      <c r="BX121" s="817"/>
      <c r="BY121" s="817"/>
      <c r="BZ121" s="817"/>
      <c r="CA121" s="817">
        <v>229663</v>
      </c>
      <c r="CB121" s="817"/>
      <c r="CC121" s="817"/>
      <c r="CD121" s="817"/>
      <c r="CE121" s="817"/>
      <c r="CF121" s="875">
        <v>7.8</v>
      </c>
      <c r="CG121" s="876"/>
      <c r="CH121" s="876"/>
      <c r="CI121" s="876"/>
      <c r="CJ121" s="876"/>
      <c r="CK121" s="869"/>
      <c r="CL121" s="855"/>
      <c r="CM121" s="855"/>
      <c r="CN121" s="855"/>
      <c r="CO121" s="856"/>
      <c r="CP121" s="835" t="s">
        <v>392</v>
      </c>
      <c r="CQ121" s="836"/>
      <c r="CR121" s="836"/>
      <c r="CS121" s="836"/>
      <c r="CT121" s="836"/>
      <c r="CU121" s="836"/>
      <c r="CV121" s="836"/>
      <c r="CW121" s="836"/>
      <c r="CX121" s="836"/>
      <c r="CY121" s="836"/>
      <c r="CZ121" s="836"/>
      <c r="DA121" s="836"/>
      <c r="DB121" s="836"/>
      <c r="DC121" s="836"/>
      <c r="DD121" s="836"/>
      <c r="DE121" s="836"/>
      <c r="DF121" s="837"/>
      <c r="DG121" s="816">
        <v>550474</v>
      </c>
      <c r="DH121" s="817"/>
      <c r="DI121" s="817"/>
      <c r="DJ121" s="817"/>
      <c r="DK121" s="817"/>
      <c r="DL121" s="817">
        <v>543736</v>
      </c>
      <c r="DM121" s="817"/>
      <c r="DN121" s="817"/>
      <c r="DO121" s="817"/>
      <c r="DP121" s="817"/>
      <c r="DQ121" s="817">
        <v>638779</v>
      </c>
      <c r="DR121" s="817"/>
      <c r="DS121" s="817"/>
      <c r="DT121" s="817"/>
      <c r="DU121" s="817"/>
      <c r="DV121" s="794">
        <v>21.6</v>
      </c>
      <c r="DW121" s="794"/>
      <c r="DX121" s="794"/>
      <c r="DY121" s="794"/>
      <c r="DZ121" s="795"/>
    </row>
    <row r="122" spans="1:130" s="218" customFormat="1" ht="26.25" customHeight="1" x14ac:dyDescent="0.15">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4225290</v>
      </c>
      <c r="BR122" s="845"/>
      <c r="BS122" s="845"/>
      <c r="BT122" s="845"/>
      <c r="BU122" s="845"/>
      <c r="BV122" s="845">
        <v>4404108</v>
      </c>
      <c r="BW122" s="845"/>
      <c r="BX122" s="845"/>
      <c r="BY122" s="845"/>
      <c r="BZ122" s="845"/>
      <c r="CA122" s="845">
        <v>4635991</v>
      </c>
      <c r="CB122" s="845"/>
      <c r="CC122" s="845"/>
      <c r="CD122" s="845"/>
      <c r="CE122" s="845"/>
      <c r="CF122" s="846">
        <v>157.1</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449</v>
      </c>
      <c r="BP123" s="878"/>
      <c r="BQ123" s="832">
        <v>7008201</v>
      </c>
      <c r="BR123" s="833"/>
      <c r="BS123" s="833"/>
      <c r="BT123" s="833"/>
      <c r="BU123" s="833"/>
      <c r="BV123" s="833">
        <v>7308027</v>
      </c>
      <c r="BW123" s="833"/>
      <c r="BX123" s="833"/>
      <c r="BY123" s="833"/>
      <c r="BZ123" s="833"/>
      <c r="CA123" s="833">
        <v>7621308</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37.1</v>
      </c>
      <c r="BR124" s="831"/>
      <c r="BS124" s="831"/>
      <c r="BT124" s="831"/>
      <c r="BU124" s="831"/>
      <c r="BV124" s="831">
        <v>21.4</v>
      </c>
      <c r="BW124" s="831"/>
      <c r="BX124" s="831"/>
      <c r="BY124" s="831"/>
      <c r="BZ124" s="831"/>
      <c r="CA124" s="831">
        <v>19.399999999999999</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v>2036452</v>
      </c>
      <c r="DH124" s="764"/>
      <c r="DI124" s="764"/>
      <c r="DJ124" s="764"/>
      <c r="DK124" s="765"/>
      <c r="DL124" s="766">
        <v>1874739</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3</v>
      </c>
      <c r="AB127" s="780"/>
      <c r="AC127" s="780"/>
      <c r="AD127" s="780"/>
      <c r="AE127" s="781"/>
      <c r="AF127" s="782">
        <v>2</v>
      </c>
      <c r="AG127" s="780"/>
      <c r="AH127" s="780"/>
      <c r="AI127" s="780"/>
      <c r="AJ127" s="781"/>
      <c r="AK127" s="782">
        <v>2</v>
      </c>
      <c r="AL127" s="780"/>
      <c r="AM127" s="780"/>
      <c r="AN127" s="780"/>
      <c r="AO127" s="781"/>
      <c r="AP127" s="824">
        <v>0</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12481</v>
      </c>
      <c r="AB128" s="801"/>
      <c r="AC128" s="801"/>
      <c r="AD128" s="801"/>
      <c r="AE128" s="802"/>
      <c r="AF128" s="803">
        <v>10948</v>
      </c>
      <c r="AG128" s="801"/>
      <c r="AH128" s="801"/>
      <c r="AI128" s="801"/>
      <c r="AJ128" s="802"/>
      <c r="AK128" s="803">
        <v>9989</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v>1526</v>
      </c>
      <c r="DH128" s="791"/>
      <c r="DI128" s="791"/>
      <c r="DJ128" s="791"/>
      <c r="DK128" s="791"/>
      <c r="DL128" s="791">
        <v>4256</v>
      </c>
      <c r="DM128" s="791"/>
      <c r="DN128" s="791"/>
      <c r="DO128" s="791"/>
      <c r="DP128" s="791"/>
      <c r="DQ128" s="791">
        <v>3910</v>
      </c>
      <c r="DR128" s="791"/>
      <c r="DS128" s="791"/>
      <c r="DT128" s="791"/>
      <c r="DU128" s="791"/>
      <c r="DV128" s="792">
        <v>0.1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3218286</v>
      </c>
      <c r="AB129" s="780"/>
      <c r="AC129" s="780"/>
      <c r="AD129" s="780"/>
      <c r="AE129" s="781"/>
      <c r="AF129" s="782">
        <v>3272656</v>
      </c>
      <c r="AG129" s="780"/>
      <c r="AH129" s="780"/>
      <c r="AI129" s="780"/>
      <c r="AJ129" s="781"/>
      <c r="AK129" s="782">
        <v>3324649</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405089</v>
      </c>
      <c r="AB130" s="780"/>
      <c r="AC130" s="780"/>
      <c r="AD130" s="780"/>
      <c r="AE130" s="781"/>
      <c r="AF130" s="782">
        <v>376879</v>
      </c>
      <c r="AG130" s="780"/>
      <c r="AH130" s="780"/>
      <c r="AI130" s="780"/>
      <c r="AJ130" s="781"/>
      <c r="AK130" s="782">
        <v>374010</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8.8000000000000007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2813197</v>
      </c>
      <c r="AB131" s="764"/>
      <c r="AC131" s="764"/>
      <c r="AD131" s="764"/>
      <c r="AE131" s="765"/>
      <c r="AF131" s="766">
        <v>2895777</v>
      </c>
      <c r="AG131" s="764"/>
      <c r="AH131" s="764"/>
      <c r="AI131" s="764"/>
      <c r="AJ131" s="765"/>
      <c r="AK131" s="766">
        <v>2950639</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v>19.399999999999999</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8.0289435830000002</v>
      </c>
      <c r="AB132" s="745"/>
      <c r="AC132" s="745"/>
      <c r="AD132" s="745"/>
      <c r="AE132" s="746"/>
      <c r="AF132" s="747">
        <v>9.856214757</v>
      </c>
      <c r="AG132" s="745"/>
      <c r="AH132" s="745"/>
      <c r="AI132" s="745"/>
      <c r="AJ132" s="746"/>
      <c r="AK132" s="747">
        <v>8.7337014120000003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8.8000000000000007</v>
      </c>
      <c r="AB133" s="724"/>
      <c r="AC133" s="724"/>
      <c r="AD133" s="724"/>
      <c r="AE133" s="725"/>
      <c r="AF133" s="723">
        <v>8.9</v>
      </c>
      <c r="AG133" s="724"/>
      <c r="AH133" s="724"/>
      <c r="AI133" s="724"/>
      <c r="AJ133" s="725"/>
      <c r="AK133" s="723">
        <v>8.8000000000000007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aCznWci3SA9dEHaIiSJ60hUxxgKdkVUX0ohBJ4+hkpqSfQjLdjijXG1Oul1mwJOgX1DLPphb2Eff1RmkZjq7w==" saltValue="jlqALqxUfA8lC42NwdIo+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uOI9kKAeWPrcqPkHZ2+vtDU+lSnSwOUAfxZlweKo6wfyx7M035I2XfRCKcblRMt+Knw6Rs+srCYW4kx6lv+ag==" saltValue="BKe3Pq1TOtGcNxtNZ6Ao8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Z8t9yujfgqXDQy4wCve9xZIqk3CfCThwIMdSWM3HHv8xKSfV/EPRNSFpTPBxKCudpjri4G4mu9zOKZQGwAfpA==" saltValue="7epjNNoS/WaZn8zX/KexP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483</v>
      </c>
      <c r="AL9" s="1131"/>
      <c r="AM9" s="1131"/>
      <c r="AN9" s="1132"/>
      <c r="AO9" s="269">
        <v>882147</v>
      </c>
      <c r="AP9" s="269">
        <v>120053</v>
      </c>
      <c r="AQ9" s="270">
        <v>186275</v>
      </c>
      <c r="AR9" s="271">
        <v>-35.6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484</v>
      </c>
      <c r="AL10" s="1131"/>
      <c r="AM10" s="1131"/>
      <c r="AN10" s="1132"/>
      <c r="AO10" s="272">
        <v>36360</v>
      </c>
      <c r="AP10" s="272">
        <v>4948</v>
      </c>
      <c r="AQ10" s="273">
        <v>28060</v>
      </c>
      <c r="AR10" s="274">
        <v>-82.4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485</v>
      </c>
      <c r="AL11" s="1131"/>
      <c r="AM11" s="1131"/>
      <c r="AN11" s="1132"/>
      <c r="AO11" s="272">
        <v>35999</v>
      </c>
      <c r="AP11" s="272">
        <v>4899</v>
      </c>
      <c r="AQ11" s="273">
        <v>7123</v>
      </c>
      <c r="AR11" s="274">
        <v>-31.2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487</v>
      </c>
      <c r="AP12" s="272" t="s">
        <v>487</v>
      </c>
      <c r="AQ12" s="273">
        <v>57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488</v>
      </c>
      <c r="AL13" s="1131"/>
      <c r="AM13" s="1131"/>
      <c r="AN13" s="1132"/>
      <c r="AO13" s="272">
        <v>19283</v>
      </c>
      <c r="AP13" s="272">
        <v>2624</v>
      </c>
      <c r="AQ13" s="273">
        <v>6435</v>
      </c>
      <c r="AR13" s="274">
        <v>-59.2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489</v>
      </c>
      <c r="AL14" s="1131"/>
      <c r="AM14" s="1131"/>
      <c r="AN14" s="1132"/>
      <c r="AO14" s="272">
        <v>39675</v>
      </c>
      <c r="AP14" s="272">
        <v>5399</v>
      </c>
      <c r="AQ14" s="273">
        <v>3786</v>
      </c>
      <c r="AR14" s="274">
        <v>42.6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490</v>
      </c>
      <c r="AL15" s="1134"/>
      <c r="AM15" s="1134"/>
      <c r="AN15" s="1135"/>
      <c r="AO15" s="272">
        <v>-57236</v>
      </c>
      <c r="AP15" s="272">
        <v>-7789</v>
      </c>
      <c r="AQ15" s="273">
        <v>-9323</v>
      </c>
      <c r="AR15" s="274">
        <v>-16.5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956228</v>
      </c>
      <c r="AP16" s="272">
        <v>130134</v>
      </c>
      <c r="AQ16" s="273">
        <v>222412</v>
      </c>
      <c r="AR16" s="274">
        <v>-41.5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495</v>
      </c>
      <c r="AL21" s="1137"/>
      <c r="AM21" s="1137"/>
      <c r="AN21" s="1138"/>
      <c r="AO21" s="285">
        <v>10.07</v>
      </c>
      <c r="AP21" s="286">
        <v>17.59</v>
      </c>
      <c r="AQ21" s="287">
        <v>-7.52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496</v>
      </c>
      <c r="AL22" s="1137"/>
      <c r="AM22" s="1137"/>
      <c r="AN22" s="1138"/>
      <c r="AO22" s="290">
        <v>96.3</v>
      </c>
      <c r="AP22" s="291">
        <v>95.9</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500</v>
      </c>
      <c r="AL32" s="1121"/>
      <c r="AM32" s="1121"/>
      <c r="AN32" s="1122"/>
      <c r="AO32" s="300">
        <v>434546</v>
      </c>
      <c r="AP32" s="300">
        <v>59138</v>
      </c>
      <c r="AQ32" s="301">
        <v>124581</v>
      </c>
      <c r="AR32" s="302">
        <v>-52.5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501</v>
      </c>
      <c r="AL33" s="1121"/>
      <c r="AM33" s="1121"/>
      <c r="AN33" s="1122"/>
      <c r="AO33" s="300" t="s">
        <v>487</v>
      </c>
      <c r="AP33" s="300" t="s">
        <v>487</v>
      </c>
      <c r="AQ33" s="301">
        <v>76</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502</v>
      </c>
      <c r="AL34" s="1121"/>
      <c r="AM34" s="1121"/>
      <c r="AN34" s="1122"/>
      <c r="AO34" s="300" t="s">
        <v>487</v>
      </c>
      <c r="AP34" s="300" t="s">
        <v>487</v>
      </c>
      <c r="AQ34" s="301">
        <v>163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503</v>
      </c>
      <c r="AL35" s="1121"/>
      <c r="AM35" s="1121"/>
      <c r="AN35" s="1122"/>
      <c r="AO35" s="300">
        <v>155703</v>
      </c>
      <c r="AP35" s="300">
        <v>21190</v>
      </c>
      <c r="AQ35" s="301">
        <v>24428</v>
      </c>
      <c r="AR35" s="302">
        <v>-13.3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504</v>
      </c>
      <c r="AL36" s="1121"/>
      <c r="AM36" s="1121"/>
      <c r="AN36" s="1122"/>
      <c r="AO36" s="300">
        <v>51186</v>
      </c>
      <c r="AP36" s="300">
        <v>6966</v>
      </c>
      <c r="AQ36" s="301">
        <v>4294</v>
      </c>
      <c r="AR36" s="302">
        <v>62.2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505</v>
      </c>
      <c r="AL37" s="1121"/>
      <c r="AM37" s="1121"/>
      <c r="AN37" s="1122"/>
      <c r="AO37" s="300">
        <v>2</v>
      </c>
      <c r="AP37" s="300">
        <v>0</v>
      </c>
      <c r="AQ37" s="301">
        <v>880</v>
      </c>
      <c r="AR37" s="302">
        <v>-100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506</v>
      </c>
      <c r="AL38" s="1124"/>
      <c r="AM38" s="1124"/>
      <c r="AN38" s="1125"/>
      <c r="AO38" s="303">
        <v>262</v>
      </c>
      <c r="AP38" s="303">
        <v>36</v>
      </c>
      <c r="AQ38" s="304">
        <v>22</v>
      </c>
      <c r="AR38" s="292">
        <v>63.6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507</v>
      </c>
      <c r="AL39" s="1124"/>
      <c r="AM39" s="1124"/>
      <c r="AN39" s="1125"/>
      <c r="AO39" s="300">
        <v>-9989</v>
      </c>
      <c r="AP39" s="300">
        <v>-1359</v>
      </c>
      <c r="AQ39" s="301">
        <v>-5293</v>
      </c>
      <c r="AR39" s="302">
        <v>-74.3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508</v>
      </c>
      <c r="AL40" s="1121"/>
      <c r="AM40" s="1121"/>
      <c r="AN40" s="1122"/>
      <c r="AO40" s="300">
        <v>-374010</v>
      </c>
      <c r="AP40" s="300">
        <v>-50900</v>
      </c>
      <c r="AQ40" s="301">
        <v>-99375</v>
      </c>
      <c r="AR40" s="302">
        <v>-48.8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257700</v>
      </c>
      <c r="AP41" s="300">
        <v>35071</v>
      </c>
      <c r="AQ41" s="301">
        <v>49775</v>
      </c>
      <c r="AR41" s="302">
        <v>-29.5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478</v>
      </c>
      <c r="AN49" s="1115" t="s">
        <v>511</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516618</v>
      </c>
      <c r="AN51" s="322">
        <v>66816</v>
      </c>
      <c r="AO51" s="323">
        <v>21.5</v>
      </c>
      <c r="AP51" s="324">
        <v>126525</v>
      </c>
      <c r="AQ51" s="325">
        <v>0.2</v>
      </c>
      <c r="AR51" s="326">
        <v>21.3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458927</v>
      </c>
      <c r="AN52" s="330">
        <v>59354</v>
      </c>
      <c r="AO52" s="331">
        <v>70.099999999999994</v>
      </c>
      <c r="AP52" s="332">
        <v>67052</v>
      </c>
      <c r="AQ52" s="333">
        <v>18.100000000000001</v>
      </c>
      <c r="AR52" s="334">
        <v>52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855867</v>
      </c>
      <c r="AN53" s="322">
        <v>111863</v>
      </c>
      <c r="AO53" s="323">
        <v>67.400000000000006</v>
      </c>
      <c r="AP53" s="324">
        <v>196914</v>
      </c>
      <c r="AQ53" s="325">
        <v>55.6</v>
      </c>
      <c r="AR53" s="326">
        <v>11.8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579275</v>
      </c>
      <c r="AN54" s="330">
        <v>75712</v>
      </c>
      <c r="AO54" s="331">
        <v>27.6</v>
      </c>
      <c r="AP54" s="332">
        <v>98966</v>
      </c>
      <c r="AQ54" s="333">
        <v>47.6</v>
      </c>
      <c r="AR54" s="334">
        <v>-20</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744280</v>
      </c>
      <c r="AN55" s="322">
        <v>98502</v>
      </c>
      <c r="AO55" s="323">
        <v>-11.9</v>
      </c>
      <c r="AP55" s="324">
        <v>204757</v>
      </c>
      <c r="AQ55" s="325">
        <v>4</v>
      </c>
      <c r="AR55" s="326">
        <v>-15.9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610227</v>
      </c>
      <c r="AN56" s="330">
        <v>80761</v>
      </c>
      <c r="AO56" s="331">
        <v>6.7</v>
      </c>
      <c r="AP56" s="332">
        <v>106071</v>
      </c>
      <c r="AQ56" s="333">
        <v>7.2</v>
      </c>
      <c r="AR56" s="334">
        <v>-0.5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774859</v>
      </c>
      <c r="AN57" s="322">
        <v>103966</v>
      </c>
      <c r="AO57" s="323">
        <v>5.5</v>
      </c>
      <c r="AP57" s="324">
        <v>194971</v>
      </c>
      <c r="AQ57" s="325">
        <v>-4.8</v>
      </c>
      <c r="AR57" s="326">
        <v>10.3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553269</v>
      </c>
      <c r="AN58" s="330">
        <v>74234</v>
      </c>
      <c r="AO58" s="331">
        <v>-8.1</v>
      </c>
      <c r="AP58" s="332">
        <v>105966</v>
      </c>
      <c r="AQ58" s="333">
        <v>-0.1</v>
      </c>
      <c r="AR58" s="334">
        <v>-8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1114538</v>
      </c>
      <c r="AN59" s="322">
        <v>151679</v>
      </c>
      <c r="AO59" s="323">
        <v>45.9</v>
      </c>
      <c r="AP59" s="324">
        <v>224172</v>
      </c>
      <c r="AQ59" s="325">
        <v>15</v>
      </c>
      <c r="AR59" s="326">
        <v>30.9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725292</v>
      </c>
      <c r="AN60" s="330">
        <v>98706</v>
      </c>
      <c r="AO60" s="331">
        <v>33</v>
      </c>
      <c r="AP60" s="332">
        <v>117611</v>
      </c>
      <c r="AQ60" s="333">
        <v>11</v>
      </c>
      <c r="AR60" s="334">
        <v>22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801232</v>
      </c>
      <c r="AN61" s="337">
        <v>106565</v>
      </c>
      <c r="AO61" s="338">
        <v>25.7</v>
      </c>
      <c r="AP61" s="339">
        <v>189468</v>
      </c>
      <c r="AQ61" s="340">
        <v>14</v>
      </c>
      <c r="AR61" s="326">
        <v>11.7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585398</v>
      </c>
      <c r="AN62" s="330">
        <v>77753</v>
      </c>
      <c r="AO62" s="331">
        <v>25.9</v>
      </c>
      <c r="AP62" s="332">
        <v>99133</v>
      </c>
      <c r="AQ62" s="333">
        <v>16.8</v>
      </c>
      <c r="AR62" s="334">
        <v>9.1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4pNi8vT5BCGuPsh3dwQ9ZFL4Iq0n1X5nvVx6SYFTejM6AFRtM7a/iBe+xTPi/kysOTKj4vJuHxjWDIncFvG1A==" saltValue="ekkm5gFgtsfW3FI2uKJCx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OvUNPxzanrvm9Av2wKloNMlPhxvyqBz4JJM/lMQwthQ0bLK6/qLmPb/gxhIGgu4fh5jromQNJtkiZsaowdggtg==" saltValue="RxZxL2sWNW1Lomh0UbX8L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6"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SbATScfQF7B8Cq+9+HBCGxDOruiWgZ/4yvjwkTBEA/2NeCJHY7xA88Dc1WRIz6BEJgNJio9WbyySGsG8aZ6TAQ==" saltValue="MXWWx35/7kgjzs2fgXfz2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15.16</v>
      </c>
      <c r="G47" s="12">
        <v>14.2</v>
      </c>
      <c r="H47" s="12">
        <v>14.53</v>
      </c>
      <c r="I47" s="12">
        <v>14.31</v>
      </c>
      <c r="J47" s="13">
        <v>14.11</v>
      </c>
    </row>
    <row r="48" spans="2:10" ht="57.75" customHeight="1" x14ac:dyDescent="0.15">
      <c r="B48" s="14"/>
      <c r="C48" s="1141" t="s">
        <v>4</v>
      </c>
      <c r="D48" s="1141"/>
      <c r="E48" s="1142"/>
      <c r="F48" s="15">
        <v>4.7</v>
      </c>
      <c r="G48" s="16">
        <v>4</v>
      </c>
      <c r="H48" s="16">
        <v>6.64</v>
      </c>
      <c r="I48" s="16">
        <v>4.5</v>
      </c>
      <c r="J48" s="17">
        <v>4.1900000000000004</v>
      </c>
    </row>
    <row r="49" spans="2:10" ht="57.75" customHeight="1" thickBot="1" x14ac:dyDescent="0.2">
      <c r="B49" s="18"/>
      <c r="C49" s="1143" t="s">
        <v>5</v>
      </c>
      <c r="D49" s="1143"/>
      <c r="E49" s="1144"/>
      <c r="F49" s="19">
        <v>0.34</v>
      </c>
      <c r="G49" s="20" t="s">
        <v>530</v>
      </c>
      <c r="H49" s="20">
        <v>2.58</v>
      </c>
      <c r="I49" s="20" t="s">
        <v>531</v>
      </c>
      <c r="J49" s="21" t="s">
        <v>532</v>
      </c>
    </row>
    <row r="50" spans="2:10" x14ac:dyDescent="0.15"/>
  </sheetData>
  <sheetProtection algorithmName="SHA-512" hashValue="94JfZCGP2aDpdWk7/bkwJgbxBxvBozVuHRKiaW+zaz80zkpf00TIH9PnPDja8umFhUIHOU+wbBPmPXCav+iJSg==" saltValue="GSXi4MPxFo8BSKyOGX5c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533</v>
      </c>
      <c r="D34" s="1151"/>
      <c r="E34" s="1152"/>
      <c r="F34" s="32">
        <v>8.67</v>
      </c>
      <c r="G34" s="33">
        <v>9.02</v>
      </c>
      <c r="H34" s="33">
        <v>10.39</v>
      </c>
      <c r="I34" s="33">
        <v>12.08</v>
      </c>
      <c r="J34" s="34">
        <v>13.99</v>
      </c>
      <c r="K34" s="22"/>
      <c r="L34" s="22"/>
      <c r="M34" s="22"/>
      <c r="N34" s="22"/>
      <c r="O34" s="22"/>
      <c r="P34" s="22"/>
    </row>
    <row r="35" spans="1:16" ht="39" customHeight="1" x14ac:dyDescent="0.15">
      <c r="A35" s="22"/>
      <c r="B35" s="35"/>
      <c r="C35" s="1145" t="s">
        <v>534</v>
      </c>
      <c r="D35" s="1146"/>
      <c r="E35" s="1147"/>
      <c r="F35" s="36" t="s">
        <v>487</v>
      </c>
      <c r="G35" s="37" t="s">
        <v>487</v>
      </c>
      <c r="H35" s="37" t="s">
        <v>487</v>
      </c>
      <c r="I35" s="37" t="s">
        <v>487</v>
      </c>
      <c r="J35" s="38">
        <v>5.51</v>
      </c>
      <c r="K35" s="22"/>
      <c r="L35" s="22"/>
      <c r="M35" s="22"/>
      <c r="N35" s="22"/>
      <c r="O35" s="22"/>
      <c r="P35" s="22"/>
    </row>
    <row r="36" spans="1:16" ht="39" customHeight="1" x14ac:dyDescent="0.15">
      <c r="A36" s="22"/>
      <c r="B36" s="35"/>
      <c r="C36" s="1145" t="s">
        <v>535</v>
      </c>
      <c r="D36" s="1146"/>
      <c r="E36" s="1147"/>
      <c r="F36" s="36">
        <v>4.68</v>
      </c>
      <c r="G36" s="37">
        <v>3.98</v>
      </c>
      <c r="H36" s="37">
        <v>6.63</v>
      </c>
      <c r="I36" s="37">
        <v>4.49</v>
      </c>
      <c r="J36" s="38">
        <v>4.18</v>
      </c>
      <c r="K36" s="22"/>
      <c r="L36" s="22"/>
      <c r="M36" s="22"/>
      <c r="N36" s="22"/>
      <c r="O36" s="22"/>
      <c r="P36" s="22"/>
    </row>
    <row r="37" spans="1:16" ht="39" customHeight="1" x14ac:dyDescent="0.15">
      <c r="A37" s="22"/>
      <c r="B37" s="35"/>
      <c r="C37" s="1145" t="s">
        <v>536</v>
      </c>
      <c r="D37" s="1146"/>
      <c r="E37" s="1147"/>
      <c r="F37" s="36">
        <v>1.1599999999999999</v>
      </c>
      <c r="G37" s="37">
        <v>0.57999999999999996</v>
      </c>
      <c r="H37" s="37">
        <v>1.02</v>
      </c>
      <c r="I37" s="37">
        <v>0.49</v>
      </c>
      <c r="J37" s="38">
        <v>0.91</v>
      </c>
      <c r="K37" s="22"/>
      <c r="L37" s="22"/>
      <c r="M37" s="22"/>
      <c r="N37" s="22"/>
      <c r="O37" s="22"/>
      <c r="P37" s="22"/>
    </row>
    <row r="38" spans="1:16" ht="39" customHeight="1" x14ac:dyDescent="0.15">
      <c r="A38" s="22"/>
      <c r="B38" s="35"/>
      <c r="C38" s="1145" t="s">
        <v>537</v>
      </c>
      <c r="D38" s="1146"/>
      <c r="E38" s="1147"/>
      <c r="F38" s="36">
        <v>0.28000000000000003</v>
      </c>
      <c r="G38" s="37">
        <v>0.5</v>
      </c>
      <c r="H38" s="37">
        <v>1.26</v>
      </c>
      <c r="I38" s="37">
        <v>1.2</v>
      </c>
      <c r="J38" s="38">
        <v>0.77</v>
      </c>
      <c r="K38" s="22"/>
      <c r="L38" s="22"/>
      <c r="M38" s="22"/>
      <c r="N38" s="22"/>
      <c r="O38" s="22"/>
      <c r="P38" s="22"/>
    </row>
    <row r="39" spans="1:16" ht="39" customHeight="1" x14ac:dyDescent="0.15">
      <c r="A39" s="22"/>
      <c r="B39" s="35"/>
      <c r="C39" s="1145" t="s">
        <v>538</v>
      </c>
      <c r="D39" s="1146"/>
      <c r="E39" s="1147"/>
      <c r="F39" s="36">
        <v>0.04</v>
      </c>
      <c r="G39" s="37">
        <v>0.05</v>
      </c>
      <c r="H39" s="37">
        <v>0.05</v>
      </c>
      <c r="I39" s="37">
        <v>0.04</v>
      </c>
      <c r="J39" s="38">
        <v>0.06</v>
      </c>
      <c r="K39" s="22"/>
      <c r="L39" s="22"/>
      <c r="M39" s="22"/>
      <c r="N39" s="22"/>
      <c r="O39" s="22"/>
      <c r="P39" s="22"/>
    </row>
    <row r="40" spans="1:16" ht="39" customHeight="1" x14ac:dyDescent="0.15">
      <c r="A40" s="22"/>
      <c r="B40" s="35"/>
      <c r="C40" s="1145" t="s">
        <v>539</v>
      </c>
      <c r="D40" s="1146"/>
      <c r="E40" s="1147"/>
      <c r="F40" s="36">
        <v>0.01</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541</v>
      </c>
      <c r="D43" s="1149"/>
      <c r="E43" s="1150"/>
      <c r="F43" s="41">
        <v>1.08</v>
      </c>
      <c r="G43" s="42">
        <v>1.93</v>
      </c>
      <c r="H43" s="42">
        <v>2.63</v>
      </c>
      <c r="I43" s="42">
        <v>3.73</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LMzHSvyg9BFNpE+R/iShtCtvDyqqfBuHeBr/Ib/6uFJTQTGTulvsMK0IF4JHtfdtb+SPlnSJtRXHfum5B36Vg==" saltValue="YYXVnV+hvajyd7+xRMCf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526</v>
      </c>
      <c r="L45" s="60">
        <v>513</v>
      </c>
      <c r="M45" s="60">
        <v>488</v>
      </c>
      <c r="N45" s="60">
        <v>460</v>
      </c>
      <c r="O45" s="61">
        <v>435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15">
      <c r="A48" s="48"/>
      <c r="B48" s="1178"/>
      <c r="C48" s="1179"/>
      <c r="D48" s="62"/>
      <c r="E48" s="1155" t="s">
        <v>13</v>
      </c>
      <c r="F48" s="1155"/>
      <c r="G48" s="1155"/>
      <c r="H48" s="1155"/>
      <c r="I48" s="1155"/>
      <c r="J48" s="1156"/>
      <c r="K48" s="63">
        <v>175</v>
      </c>
      <c r="L48" s="64">
        <v>169</v>
      </c>
      <c r="M48" s="64">
        <v>155</v>
      </c>
      <c r="N48" s="64">
        <v>161</v>
      </c>
      <c r="O48" s="65">
        <v>156</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487</v>
      </c>
      <c r="L49" s="64" t="s">
        <v>487</v>
      </c>
      <c r="M49" s="64" t="s">
        <v>487</v>
      </c>
      <c r="N49" s="64">
        <v>51</v>
      </c>
      <c r="O49" s="65">
        <v>51</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0</v>
      </c>
      <c r="M50" s="64">
        <v>0</v>
      </c>
      <c r="N50" s="64">
        <v>0</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487</v>
      </c>
      <c r="L51" s="64">
        <v>0</v>
      </c>
      <c r="M51" s="64">
        <v>0</v>
      </c>
      <c r="N51" s="64">
        <v>0</v>
      </c>
      <c r="O51" s="65">
        <v>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450</v>
      </c>
      <c r="L52" s="64">
        <v>423</v>
      </c>
      <c r="M52" s="64">
        <v>417</v>
      </c>
      <c r="N52" s="64">
        <v>388</v>
      </c>
      <c r="O52" s="65">
        <v>384</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251</v>
      </c>
      <c r="L53" s="69">
        <v>259</v>
      </c>
      <c r="M53" s="69">
        <v>226</v>
      </c>
      <c r="N53" s="69">
        <v>284</v>
      </c>
      <c r="O53" s="70">
        <v>258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4Ldzb0FEmjGJE3c4Bh02Vv/NBICkgP6vl80QNqIQsrDQwyT3/dTBRm+hlS7uOxaX2syRPjw/ljQxAhmFXdbUPw==" saltValue="tXRGSDrEFAk4hV1uYhAA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96" t="s">
        <v>30</v>
      </c>
      <c r="C41" s="1197"/>
      <c r="D41" s="105"/>
      <c r="E41" s="1198" t="s">
        <v>31</v>
      </c>
      <c r="F41" s="1198"/>
      <c r="G41" s="1198"/>
      <c r="H41" s="1199"/>
      <c r="I41" s="343">
        <v>3974</v>
      </c>
      <c r="J41" s="344">
        <v>3819</v>
      </c>
      <c r="K41" s="344">
        <v>3898</v>
      </c>
      <c r="L41" s="344">
        <v>4082</v>
      </c>
      <c r="M41" s="345">
        <v>4522</v>
      </c>
    </row>
    <row r="42" spans="2:13" ht="27.75" customHeight="1" x14ac:dyDescent="0.15">
      <c r="B42" s="1186"/>
      <c r="C42" s="1187"/>
      <c r="D42" s="106"/>
      <c r="E42" s="1190" t="s">
        <v>32</v>
      </c>
      <c r="F42" s="1190"/>
      <c r="G42" s="1190"/>
      <c r="H42" s="1191"/>
      <c r="I42" s="346" t="s">
        <v>487</v>
      </c>
      <c r="J42" s="347" t="s">
        <v>487</v>
      </c>
      <c r="K42" s="347" t="s">
        <v>487</v>
      </c>
      <c r="L42" s="347" t="s">
        <v>487</v>
      </c>
      <c r="M42" s="348" t="s">
        <v>487</v>
      </c>
    </row>
    <row r="43" spans="2:13" ht="27.75" customHeight="1" x14ac:dyDescent="0.15">
      <c r="B43" s="1186"/>
      <c r="C43" s="1187"/>
      <c r="D43" s="106"/>
      <c r="E43" s="1190" t="s">
        <v>33</v>
      </c>
      <c r="F43" s="1190"/>
      <c r="G43" s="1190"/>
      <c r="H43" s="1191"/>
      <c r="I43" s="346">
        <v>2893</v>
      </c>
      <c r="J43" s="347">
        <v>2920</v>
      </c>
      <c r="K43" s="347">
        <v>2587</v>
      </c>
      <c r="L43" s="347">
        <v>2418</v>
      </c>
      <c r="M43" s="348">
        <v>2402</v>
      </c>
    </row>
    <row r="44" spans="2:13" ht="27.75" customHeight="1" x14ac:dyDescent="0.15">
      <c r="B44" s="1186"/>
      <c r="C44" s="1187"/>
      <c r="D44" s="106"/>
      <c r="E44" s="1190" t="s">
        <v>34</v>
      </c>
      <c r="F44" s="1190"/>
      <c r="G44" s="1190"/>
      <c r="H44" s="1191"/>
      <c r="I44" s="346">
        <v>1106</v>
      </c>
      <c r="J44" s="347">
        <v>1008</v>
      </c>
      <c r="K44" s="347">
        <v>908</v>
      </c>
      <c r="L44" s="347">
        <v>824</v>
      </c>
      <c r="M44" s="348">
        <v>745</v>
      </c>
    </row>
    <row r="45" spans="2:13" ht="27.75" customHeight="1" x14ac:dyDescent="0.15">
      <c r="B45" s="1186"/>
      <c r="C45" s="1187"/>
      <c r="D45" s="106"/>
      <c r="E45" s="1190" t="s">
        <v>35</v>
      </c>
      <c r="F45" s="1190"/>
      <c r="G45" s="1190"/>
      <c r="H45" s="1191"/>
      <c r="I45" s="346">
        <v>636</v>
      </c>
      <c r="J45" s="347">
        <v>652</v>
      </c>
      <c r="K45" s="347">
        <v>659</v>
      </c>
      <c r="L45" s="347">
        <v>600</v>
      </c>
      <c r="M45" s="348">
        <v>522</v>
      </c>
    </row>
    <row r="46" spans="2:13" ht="27.75" customHeight="1" x14ac:dyDescent="0.15">
      <c r="B46" s="1186"/>
      <c r="C46" s="1187"/>
      <c r="D46" s="107"/>
      <c r="E46" s="1190" t="s">
        <v>36</v>
      </c>
      <c r="F46" s="1190"/>
      <c r="G46" s="1190"/>
      <c r="H46" s="1191"/>
      <c r="I46" s="346">
        <v>12</v>
      </c>
      <c r="J46" s="347">
        <v>2</v>
      </c>
      <c r="K46" s="347">
        <v>2</v>
      </c>
      <c r="L46" s="347">
        <v>4</v>
      </c>
      <c r="M46" s="348">
        <v>4</v>
      </c>
    </row>
    <row r="47" spans="2:13" ht="27.75" customHeight="1" x14ac:dyDescent="0.15">
      <c r="B47" s="1186"/>
      <c r="C47" s="1187"/>
      <c r="D47" s="108"/>
      <c r="E47" s="1200" t="s">
        <v>37</v>
      </c>
      <c r="F47" s="1201"/>
      <c r="G47" s="1201"/>
      <c r="H47" s="1202"/>
      <c r="I47" s="346" t="s">
        <v>487</v>
      </c>
      <c r="J47" s="347" t="s">
        <v>487</v>
      </c>
      <c r="K47" s="347" t="s">
        <v>487</v>
      </c>
      <c r="L47" s="347" t="s">
        <v>487</v>
      </c>
      <c r="M47" s="348" t="s">
        <v>487</v>
      </c>
    </row>
    <row r="48" spans="2:13" ht="27.75" customHeight="1" x14ac:dyDescent="0.15">
      <c r="B48" s="1186"/>
      <c r="C48" s="1187"/>
      <c r="D48" s="106"/>
      <c r="E48" s="1190" t="s">
        <v>38</v>
      </c>
      <c r="F48" s="1190"/>
      <c r="G48" s="1190"/>
      <c r="H48" s="1191"/>
      <c r="I48" s="346" t="s">
        <v>487</v>
      </c>
      <c r="J48" s="347" t="s">
        <v>487</v>
      </c>
      <c r="K48" s="347" t="s">
        <v>487</v>
      </c>
      <c r="L48" s="347" t="s">
        <v>487</v>
      </c>
      <c r="M48" s="348" t="s">
        <v>487</v>
      </c>
    </row>
    <row r="49" spans="2:13" ht="27.75" customHeight="1" x14ac:dyDescent="0.15">
      <c r="B49" s="1188"/>
      <c r="C49" s="1189"/>
      <c r="D49" s="106"/>
      <c r="E49" s="1190" t="s">
        <v>39</v>
      </c>
      <c r="F49" s="1190"/>
      <c r="G49" s="1190"/>
      <c r="H49" s="1191"/>
      <c r="I49" s="346" t="s">
        <v>487</v>
      </c>
      <c r="J49" s="347" t="s">
        <v>487</v>
      </c>
      <c r="K49" s="347" t="s">
        <v>487</v>
      </c>
      <c r="L49" s="347" t="s">
        <v>487</v>
      </c>
      <c r="M49" s="348" t="s">
        <v>487</v>
      </c>
    </row>
    <row r="50" spans="2:13" ht="27.75" customHeight="1" x14ac:dyDescent="0.15">
      <c r="B50" s="1184" t="s">
        <v>40</v>
      </c>
      <c r="C50" s="1185"/>
      <c r="D50" s="109"/>
      <c r="E50" s="1190" t="s">
        <v>41</v>
      </c>
      <c r="F50" s="1190"/>
      <c r="G50" s="1190"/>
      <c r="H50" s="1191"/>
      <c r="I50" s="346">
        <v>2397</v>
      </c>
      <c r="J50" s="347">
        <v>2602</v>
      </c>
      <c r="K50" s="347">
        <v>2741</v>
      </c>
      <c r="L50" s="347">
        <v>2809</v>
      </c>
      <c r="M50" s="348">
        <v>2756</v>
      </c>
    </row>
    <row r="51" spans="2:13" ht="27.75" customHeight="1" x14ac:dyDescent="0.15">
      <c r="B51" s="1186"/>
      <c r="C51" s="1187"/>
      <c r="D51" s="106"/>
      <c r="E51" s="1190" t="s">
        <v>42</v>
      </c>
      <c r="F51" s="1190"/>
      <c r="G51" s="1190"/>
      <c r="H51" s="1191"/>
      <c r="I51" s="346">
        <v>48</v>
      </c>
      <c r="J51" s="347">
        <v>36</v>
      </c>
      <c r="K51" s="347">
        <v>42</v>
      </c>
      <c r="L51" s="347">
        <v>95</v>
      </c>
      <c r="M51" s="348">
        <v>230</v>
      </c>
    </row>
    <row r="52" spans="2:13" ht="27.75" customHeight="1" x14ac:dyDescent="0.15">
      <c r="B52" s="1188"/>
      <c r="C52" s="1189"/>
      <c r="D52" s="106"/>
      <c r="E52" s="1190" t="s">
        <v>43</v>
      </c>
      <c r="F52" s="1190"/>
      <c r="G52" s="1190"/>
      <c r="H52" s="1191"/>
      <c r="I52" s="346">
        <v>4512</v>
      </c>
      <c r="J52" s="347">
        <v>4339</v>
      </c>
      <c r="K52" s="347">
        <v>4225</v>
      </c>
      <c r="L52" s="347">
        <v>4404</v>
      </c>
      <c r="M52" s="348">
        <v>4636</v>
      </c>
    </row>
    <row r="53" spans="2:13" ht="27.75" customHeight="1" thickBot="1" x14ac:dyDescent="0.2">
      <c r="B53" s="1192" t="s">
        <v>19</v>
      </c>
      <c r="C53" s="1193"/>
      <c r="D53" s="110"/>
      <c r="E53" s="1194" t="s">
        <v>44</v>
      </c>
      <c r="F53" s="1194"/>
      <c r="G53" s="1194"/>
      <c r="H53" s="1195"/>
      <c r="I53" s="349">
        <v>1664</v>
      </c>
      <c r="J53" s="350">
        <v>1424</v>
      </c>
      <c r="K53" s="350">
        <v>1045</v>
      </c>
      <c r="L53" s="350">
        <v>620</v>
      </c>
      <c r="M53" s="351">
        <v>573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N6hAGPPV3pS4GxIXdJ3jckYwjsu5uo1ZMyhjepvUotbxewf/C83bzajuRDkg9qBdaH4u3zrTFem3hJ8WJIev4Q==" saltValue="tPZ1aa/ij65dJcD96t3T0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468</v>
      </c>
      <c r="G55" s="352">
        <v>468</v>
      </c>
      <c r="H55" s="353">
        <v>469</v>
      </c>
    </row>
    <row r="56" spans="2:8" ht="52.5" customHeight="1" x14ac:dyDescent="0.15">
      <c r="B56" s="122"/>
      <c r="C56" s="1213" t="s">
        <v>47</v>
      </c>
      <c r="D56" s="1213"/>
      <c r="E56" s="1214"/>
      <c r="F56" s="354">
        <v>216</v>
      </c>
      <c r="G56" s="354">
        <v>236</v>
      </c>
      <c r="H56" s="355">
        <v>292</v>
      </c>
    </row>
    <row r="57" spans="2:8" ht="53.25" customHeight="1" x14ac:dyDescent="0.15">
      <c r="B57" s="122"/>
      <c r="C57" s="1215" t="s">
        <v>48</v>
      </c>
      <c r="D57" s="1215"/>
      <c r="E57" s="1216"/>
      <c r="F57" s="356">
        <v>1483</v>
      </c>
      <c r="G57" s="356">
        <v>1548</v>
      </c>
      <c r="H57" s="357">
        <v>1428</v>
      </c>
    </row>
    <row r="58" spans="2:8" ht="45.75" customHeight="1" x14ac:dyDescent="0.15">
      <c r="B58" s="123"/>
      <c r="C58" s="1203" t="s">
        <v>560</v>
      </c>
      <c r="D58" s="1204"/>
      <c r="E58" s="1205"/>
      <c r="F58" s="358">
        <v>444</v>
      </c>
      <c r="G58" s="358">
        <v>544</v>
      </c>
      <c r="H58" s="359">
        <v>644</v>
      </c>
    </row>
    <row r="59" spans="2:8" ht="45.75" customHeight="1" x14ac:dyDescent="0.15">
      <c r="B59" s="123"/>
      <c r="C59" s="1203" t="s">
        <v>561</v>
      </c>
      <c r="D59" s="1204"/>
      <c r="E59" s="1205"/>
      <c r="F59" s="358">
        <v>534</v>
      </c>
      <c r="G59" s="358">
        <v>531</v>
      </c>
      <c r="H59" s="359">
        <v>458</v>
      </c>
    </row>
    <row r="60" spans="2:8" ht="45.75" customHeight="1" x14ac:dyDescent="0.15">
      <c r="B60" s="123"/>
      <c r="C60" s="1203" t="s">
        <v>562</v>
      </c>
      <c r="D60" s="1204"/>
      <c r="E60" s="1205"/>
      <c r="F60" s="358">
        <v>175</v>
      </c>
      <c r="G60" s="358">
        <v>163</v>
      </c>
      <c r="H60" s="359">
        <v>122</v>
      </c>
    </row>
    <row r="61" spans="2:8" ht="45.75" customHeight="1" x14ac:dyDescent="0.15">
      <c r="B61" s="123"/>
      <c r="C61" s="1203" t="s">
        <v>563</v>
      </c>
      <c r="D61" s="1204"/>
      <c r="E61" s="1205"/>
      <c r="F61" s="358">
        <v>148</v>
      </c>
      <c r="G61" s="358">
        <v>121</v>
      </c>
      <c r="H61" s="359">
        <v>79</v>
      </c>
    </row>
    <row r="62" spans="2:8" ht="45.75" customHeight="1" thickBot="1" x14ac:dyDescent="0.2">
      <c r="B62" s="124"/>
      <c r="C62" s="1206" t="s">
        <v>564</v>
      </c>
      <c r="D62" s="1207"/>
      <c r="E62" s="1208"/>
      <c r="F62" s="360">
        <v>136</v>
      </c>
      <c r="G62" s="360">
        <v>140</v>
      </c>
      <c r="H62" s="361">
        <v>73</v>
      </c>
    </row>
    <row r="63" spans="2:8" ht="52.5" customHeight="1" thickBot="1" x14ac:dyDescent="0.2">
      <c r="B63" s="125"/>
      <c r="C63" s="1209" t="s">
        <v>49</v>
      </c>
      <c r="D63" s="1209"/>
      <c r="E63" s="1210"/>
      <c r="F63" s="362">
        <v>2167</v>
      </c>
      <c r="G63" s="362">
        <v>2252</v>
      </c>
      <c r="H63" s="363">
        <v>2190</v>
      </c>
    </row>
    <row r="64" spans="2:8" x14ac:dyDescent="0.15"/>
  </sheetData>
  <sheetProtection algorithmName="SHA-512" hashValue="qaAzFmtX8Z5iQoSYsW2fgem9CWCvt402hwLRH1PRy+JXU4MPMaYCnbh05v8jE4xWi1Z+REJU1GYrzFgC/dGc/Q==" saltValue="kovw0qSPmsrUYKWPK4Y7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3C8A6-4D13-4FDD-9829-70B6F69B92C1}">
  <sheetPr>
    <pageSetUpPr fitToPage="1"/>
  </sheetPr>
  <dimension ref="A1:DE85"/>
  <sheetViews>
    <sheetView showGridLines="0" zoomScale="70" zoomScaleNormal="70" zoomScaleSheetLayoutView="55" workbookViewId="0"/>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575</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571</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574</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569</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568</v>
      </c>
      <c r="AO51" s="1225"/>
      <c r="AP51" s="1225"/>
      <c r="AQ51" s="1225"/>
      <c r="AR51" s="1225"/>
      <c r="AS51" s="1225"/>
      <c r="AT51" s="1225"/>
      <c r="AU51" s="1225"/>
      <c r="AV51" s="1225"/>
      <c r="AW51" s="1225"/>
      <c r="AX51" s="1225"/>
      <c r="AY51" s="1225"/>
      <c r="AZ51" s="1225"/>
      <c r="BA51" s="1225"/>
      <c r="BB51" s="1225" t="s">
        <v>566</v>
      </c>
      <c r="BC51" s="1225"/>
      <c r="BD51" s="1225"/>
      <c r="BE51" s="1225"/>
      <c r="BF51" s="1225"/>
      <c r="BG51" s="1225"/>
      <c r="BH51" s="1225"/>
      <c r="BI51" s="1225"/>
      <c r="BJ51" s="1225"/>
      <c r="BK51" s="1225"/>
      <c r="BL51" s="1225"/>
      <c r="BM51" s="1225"/>
      <c r="BN51" s="1225"/>
      <c r="BO51" s="1225"/>
      <c r="BP51" s="1224">
        <v>63</v>
      </c>
      <c r="BQ51" s="1224"/>
      <c r="BR51" s="1224"/>
      <c r="BS51" s="1224"/>
      <c r="BT51" s="1224"/>
      <c r="BU51" s="1224"/>
      <c r="BV51" s="1224"/>
      <c r="BW51" s="1224"/>
      <c r="BX51" s="1224">
        <v>49.4</v>
      </c>
      <c r="BY51" s="1224"/>
      <c r="BZ51" s="1224"/>
      <c r="CA51" s="1224"/>
      <c r="CB51" s="1224"/>
      <c r="CC51" s="1224"/>
      <c r="CD51" s="1224"/>
      <c r="CE51" s="1224"/>
      <c r="CF51" s="1224">
        <v>37.1</v>
      </c>
      <c r="CG51" s="1224"/>
      <c r="CH51" s="1224"/>
      <c r="CI51" s="1224"/>
      <c r="CJ51" s="1224"/>
      <c r="CK51" s="1224"/>
      <c r="CL51" s="1224"/>
      <c r="CM51" s="1224"/>
      <c r="CN51" s="1224">
        <v>21.4</v>
      </c>
      <c r="CO51" s="1224"/>
      <c r="CP51" s="1224"/>
      <c r="CQ51" s="1224"/>
      <c r="CR51" s="1224"/>
      <c r="CS51" s="1224"/>
      <c r="CT51" s="1224"/>
      <c r="CU51" s="1224"/>
      <c r="CV51" s="1224">
        <v>19.399999999999999</v>
      </c>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573</v>
      </c>
      <c r="BC53" s="1225"/>
      <c r="BD53" s="1225"/>
      <c r="BE53" s="1225"/>
      <c r="BF53" s="1225"/>
      <c r="BG53" s="1225"/>
      <c r="BH53" s="1225"/>
      <c r="BI53" s="1225"/>
      <c r="BJ53" s="1225"/>
      <c r="BK53" s="1225"/>
      <c r="BL53" s="1225"/>
      <c r="BM53" s="1225"/>
      <c r="BN53" s="1225"/>
      <c r="BO53" s="1225"/>
      <c r="BP53" s="1224">
        <v>58.5</v>
      </c>
      <c r="BQ53" s="1224"/>
      <c r="BR53" s="1224"/>
      <c r="BS53" s="1224"/>
      <c r="BT53" s="1224"/>
      <c r="BU53" s="1224"/>
      <c r="BV53" s="1224"/>
      <c r="BW53" s="1224"/>
      <c r="BX53" s="1224">
        <v>59.5</v>
      </c>
      <c r="BY53" s="1224"/>
      <c r="BZ53" s="1224"/>
      <c r="CA53" s="1224"/>
      <c r="CB53" s="1224"/>
      <c r="CC53" s="1224"/>
      <c r="CD53" s="1224"/>
      <c r="CE53" s="1224"/>
      <c r="CF53" s="1224">
        <v>60.5</v>
      </c>
      <c r="CG53" s="1224"/>
      <c r="CH53" s="1224"/>
      <c r="CI53" s="1224"/>
      <c r="CJ53" s="1224"/>
      <c r="CK53" s="1224"/>
      <c r="CL53" s="1224"/>
      <c r="CM53" s="1224"/>
      <c r="CN53" s="1224">
        <v>61.6</v>
      </c>
      <c r="CO53" s="1224"/>
      <c r="CP53" s="1224"/>
      <c r="CQ53" s="1224"/>
      <c r="CR53" s="1224"/>
      <c r="CS53" s="1224"/>
      <c r="CT53" s="1224"/>
      <c r="CU53" s="1224"/>
      <c r="CV53" s="1224">
        <v>57.6</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567</v>
      </c>
      <c r="AO55" s="1226"/>
      <c r="AP55" s="1226"/>
      <c r="AQ55" s="1226"/>
      <c r="AR55" s="1226"/>
      <c r="AS55" s="1226"/>
      <c r="AT55" s="1226"/>
      <c r="AU55" s="1226"/>
      <c r="AV55" s="1226"/>
      <c r="AW55" s="1226"/>
      <c r="AX55" s="1226"/>
      <c r="AY55" s="1226"/>
      <c r="AZ55" s="1226"/>
      <c r="BA55" s="1226"/>
      <c r="BB55" s="1225" t="s">
        <v>566</v>
      </c>
      <c r="BC55" s="1225"/>
      <c r="BD55" s="1225"/>
      <c r="BE55" s="1225"/>
      <c r="BF55" s="1225"/>
      <c r="BG55" s="1225"/>
      <c r="BH55" s="1225"/>
      <c r="BI55" s="1225"/>
      <c r="BJ55" s="1225"/>
      <c r="BK55" s="1225"/>
      <c r="BL55" s="1225"/>
      <c r="BM55" s="1225"/>
      <c r="BN55" s="1225"/>
      <c r="BO55" s="1225"/>
      <c r="BP55" s="1224">
        <v>0</v>
      </c>
      <c r="BQ55" s="1224"/>
      <c r="BR55" s="1224"/>
      <c r="BS55" s="1224"/>
      <c r="BT55" s="1224"/>
      <c r="BU55" s="1224"/>
      <c r="BV55" s="1224"/>
      <c r="BW55" s="1224"/>
      <c r="BX55" s="1224">
        <v>0</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573</v>
      </c>
      <c r="BC57" s="1225"/>
      <c r="BD57" s="1225"/>
      <c r="BE57" s="1225"/>
      <c r="BF57" s="1225"/>
      <c r="BG57" s="1225"/>
      <c r="BH57" s="1225"/>
      <c r="BI57" s="1225"/>
      <c r="BJ57" s="1225"/>
      <c r="BK57" s="1225"/>
      <c r="BL57" s="1225"/>
      <c r="BM57" s="1225"/>
      <c r="BN57" s="1225"/>
      <c r="BO57" s="1225"/>
      <c r="BP57" s="1224">
        <v>64</v>
      </c>
      <c r="BQ57" s="1224"/>
      <c r="BR57" s="1224"/>
      <c r="BS57" s="1224"/>
      <c r="BT57" s="1224"/>
      <c r="BU57" s="1224"/>
      <c r="BV57" s="1224"/>
      <c r="BW57" s="1224"/>
      <c r="BX57" s="1224">
        <v>65.3</v>
      </c>
      <c r="BY57" s="1224"/>
      <c r="BZ57" s="1224"/>
      <c r="CA57" s="1224"/>
      <c r="CB57" s="1224"/>
      <c r="CC57" s="1224"/>
      <c r="CD57" s="1224"/>
      <c r="CE57" s="1224"/>
      <c r="CF57" s="1224">
        <v>66.7</v>
      </c>
      <c r="CG57" s="1224"/>
      <c r="CH57" s="1224"/>
      <c r="CI57" s="1224"/>
      <c r="CJ57" s="1224"/>
      <c r="CK57" s="1224"/>
      <c r="CL57" s="1224"/>
      <c r="CM57" s="1224"/>
      <c r="CN57" s="1224">
        <v>67.2</v>
      </c>
      <c r="CO57" s="1224"/>
      <c r="CP57" s="1224"/>
      <c r="CQ57" s="1224"/>
      <c r="CR57" s="1224"/>
      <c r="CS57" s="1224"/>
      <c r="CT57" s="1224"/>
      <c r="CU57" s="1224"/>
      <c r="CV57" s="1224">
        <v>68.3</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572</v>
      </c>
    </row>
    <row r="64" spans="1:109" ht="13.5" x14ac:dyDescent="0.15">
      <c r="B64" s="1218"/>
      <c r="G64" s="1254"/>
      <c r="I64" s="1256"/>
      <c r="J64" s="1256"/>
      <c r="K64" s="1256"/>
      <c r="L64" s="1256"/>
      <c r="M64" s="1256"/>
      <c r="N64" s="1255"/>
      <c r="AM64" s="1254"/>
      <c r="AN64" s="1254" t="s">
        <v>571</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570</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569</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568</v>
      </c>
      <c r="AO73" s="1225"/>
      <c r="AP73" s="1225"/>
      <c r="AQ73" s="1225"/>
      <c r="AR73" s="1225"/>
      <c r="AS73" s="1225"/>
      <c r="AT73" s="1225"/>
      <c r="AU73" s="1225"/>
      <c r="AV73" s="1225"/>
      <c r="AW73" s="1225"/>
      <c r="AX73" s="1225"/>
      <c r="AY73" s="1225"/>
      <c r="AZ73" s="1225"/>
      <c r="BA73" s="1225"/>
      <c r="BB73" s="1225" t="s">
        <v>566</v>
      </c>
      <c r="BC73" s="1225"/>
      <c r="BD73" s="1225"/>
      <c r="BE73" s="1225"/>
      <c r="BF73" s="1225"/>
      <c r="BG73" s="1225"/>
      <c r="BH73" s="1225"/>
      <c r="BI73" s="1225"/>
      <c r="BJ73" s="1225"/>
      <c r="BK73" s="1225"/>
      <c r="BL73" s="1225"/>
      <c r="BM73" s="1225"/>
      <c r="BN73" s="1225"/>
      <c r="BO73" s="1225"/>
      <c r="BP73" s="1224">
        <v>63</v>
      </c>
      <c r="BQ73" s="1224"/>
      <c r="BR73" s="1224"/>
      <c r="BS73" s="1224"/>
      <c r="BT73" s="1224"/>
      <c r="BU73" s="1224"/>
      <c r="BV73" s="1224"/>
      <c r="BW73" s="1224"/>
      <c r="BX73" s="1224">
        <v>49.4</v>
      </c>
      <c r="BY73" s="1224"/>
      <c r="BZ73" s="1224"/>
      <c r="CA73" s="1224"/>
      <c r="CB73" s="1224"/>
      <c r="CC73" s="1224"/>
      <c r="CD73" s="1224"/>
      <c r="CE73" s="1224"/>
      <c r="CF73" s="1224">
        <v>37.1</v>
      </c>
      <c r="CG73" s="1224"/>
      <c r="CH73" s="1224"/>
      <c r="CI73" s="1224"/>
      <c r="CJ73" s="1224"/>
      <c r="CK73" s="1224"/>
      <c r="CL73" s="1224"/>
      <c r="CM73" s="1224"/>
      <c r="CN73" s="1224">
        <v>21.4</v>
      </c>
      <c r="CO73" s="1224"/>
      <c r="CP73" s="1224"/>
      <c r="CQ73" s="1224"/>
      <c r="CR73" s="1224"/>
      <c r="CS73" s="1224"/>
      <c r="CT73" s="1224"/>
      <c r="CU73" s="1224"/>
      <c r="CV73" s="1224">
        <v>19.399999999999999</v>
      </c>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565</v>
      </c>
      <c r="BC75" s="1225"/>
      <c r="BD75" s="1225"/>
      <c r="BE75" s="1225"/>
      <c r="BF75" s="1225"/>
      <c r="BG75" s="1225"/>
      <c r="BH75" s="1225"/>
      <c r="BI75" s="1225"/>
      <c r="BJ75" s="1225"/>
      <c r="BK75" s="1225"/>
      <c r="BL75" s="1225"/>
      <c r="BM75" s="1225"/>
      <c r="BN75" s="1225"/>
      <c r="BO75" s="1225"/>
      <c r="BP75" s="1224">
        <v>10.4</v>
      </c>
      <c r="BQ75" s="1224"/>
      <c r="BR75" s="1224"/>
      <c r="BS75" s="1224"/>
      <c r="BT75" s="1224"/>
      <c r="BU75" s="1224"/>
      <c r="BV75" s="1224"/>
      <c r="BW75" s="1224"/>
      <c r="BX75" s="1224">
        <v>9.5</v>
      </c>
      <c r="BY75" s="1224"/>
      <c r="BZ75" s="1224"/>
      <c r="CA75" s="1224"/>
      <c r="CB75" s="1224"/>
      <c r="CC75" s="1224"/>
      <c r="CD75" s="1224"/>
      <c r="CE75" s="1224"/>
      <c r="CF75" s="1224">
        <v>8.8000000000000007</v>
      </c>
      <c r="CG75" s="1224"/>
      <c r="CH75" s="1224"/>
      <c r="CI75" s="1224"/>
      <c r="CJ75" s="1224"/>
      <c r="CK75" s="1224"/>
      <c r="CL75" s="1224"/>
      <c r="CM75" s="1224"/>
      <c r="CN75" s="1224">
        <v>8.9</v>
      </c>
      <c r="CO75" s="1224"/>
      <c r="CP75" s="1224"/>
      <c r="CQ75" s="1224"/>
      <c r="CR75" s="1224"/>
      <c r="CS75" s="1224"/>
      <c r="CT75" s="1224"/>
      <c r="CU75" s="1224"/>
      <c r="CV75" s="1224">
        <v>8.8000000000000007</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567</v>
      </c>
      <c r="AO77" s="1226"/>
      <c r="AP77" s="1226"/>
      <c r="AQ77" s="1226"/>
      <c r="AR77" s="1226"/>
      <c r="AS77" s="1226"/>
      <c r="AT77" s="1226"/>
      <c r="AU77" s="1226"/>
      <c r="AV77" s="1226"/>
      <c r="AW77" s="1226"/>
      <c r="AX77" s="1226"/>
      <c r="AY77" s="1226"/>
      <c r="AZ77" s="1226"/>
      <c r="BA77" s="1226"/>
      <c r="BB77" s="1225" t="s">
        <v>566</v>
      </c>
      <c r="BC77" s="1225"/>
      <c r="BD77" s="1225"/>
      <c r="BE77" s="1225"/>
      <c r="BF77" s="1225"/>
      <c r="BG77" s="1225"/>
      <c r="BH77" s="1225"/>
      <c r="BI77" s="1225"/>
      <c r="BJ77" s="1225"/>
      <c r="BK77" s="1225"/>
      <c r="BL77" s="1225"/>
      <c r="BM77" s="1225"/>
      <c r="BN77" s="1225"/>
      <c r="BO77" s="1225"/>
      <c r="BP77" s="1224">
        <v>0</v>
      </c>
      <c r="BQ77" s="1224"/>
      <c r="BR77" s="1224"/>
      <c r="BS77" s="1224"/>
      <c r="BT77" s="1224"/>
      <c r="BU77" s="1224"/>
      <c r="BV77" s="1224"/>
      <c r="BW77" s="1224"/>
      <c r="BX77" s="1224">
        <v>0</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565</v>
      </c>
      <c r="BC79" s="1225"/>
      <c r="BD79" s="1225"/>
      <c r="BE79" s="1225"/>
      <c r="BF79" s="1225"/>
      <c r="BG79" s="1225"/>
      <c r="BH79" s="1225"/>
      <c r="BI79" s="1225"/>
      <c r="BJ79" s="1225"/>
      <c r="BK79" s="1225"/>
      <c r="BL79" s="1225"/>
      <c r="BM79" s="1225"/>
      <c r="BN79" s="1225"/>
      <c r="BO79" s="1225"/>
      <c r="BP79" s="1224">
        <v>8</v>
      </c>
      <c r="BQ79" s="1224"/>
      <c r="BR79" s="1224"/>
      <c r="BS79" s="1224"/>
      <c r="BT79" s="1224"/>
      <c r="BU79" s="1224"/>
      <c r="BV79" s="1224"/>
      <c r="BW79" s="1224"/>
      <c r="BX79" s="1224">
        <v>8.9</v>
      </c>
      <c r="BY79" s="1224"/>
      <c r="BZ79" s="1224"/>
      <c r="CA79" s="1224"/>
      <c r="CB79" s="1224"/>
      <c r="CC79" s="1224"/>
      <c r="CD79" s="1224"/>
      <c r="CE79" s="1224"/>
      <c r="CF79" s="1224">
        <v>9.1</v>
      </c>
      <c r="CG79" s="1224"/>
      <c r="CH79" s="1224"/>
      <c r="CI79" s="1224"/>
      <c r="CJ79" s="1224"/>
      <c r="CK79" s="1224"/>
      <c r="CL79" s="1224"/>
      <c r="CM79" s="1224"/>
      <c r="CN79" s="1224">
        <v>9.3000000000000007</v>
      </c>
      <c r="CO79" s="1224"/>
      <c r="CP79" s="1224"/>
      <c r="CQ79" s="1224"/>
      <c r="CR79" s="1224"/>
      <c r="CS79" s="1224"/>
      <c r="CT79" s="1224"/>
      <c r="CU79" s="1224"/>
      <c r="CV79" s="1224">
        <v>9.3000000000000007</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XszbA06ObTGK07Peli/8zxmtRU4csshPykcecgEVdfGW0ek5GUqqUgjIZVuErnTT0OBVdTUIg/u7Bljf66afgg==" saltValue="q1TChff2xDlhib8ENAxm0w=="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FE22-C303-4672-BDE0-8BA4A271D64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arHaDw9+6/UqbOvEMOqscmqDYNBdxa/TBPxMzyPVRcTvGDUJxYTe7fQwBbORgRfXCx6HAZ1UV6PAdzww2ZJVw==" saltValue="pPEjh7UkwEntZkamSb0AL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0BE4A-301C-4339-B91E-714B9F57D4C7}">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B0g6puGG8t1DSNYn7zWcPle8STDGmpVkYrhPGAS2FxSJHMvxY8LpSCiGF+h3nxBOiSuvHt8rnp/SMo0lIchwOA==" saltValue="7fkJxof+yLJN3K4hJIRUG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66816</v>
      </c>
      <c r="E3" s="144"/>
      <c r="F3" s="145">
        <v>126525</v>
      </c>
      <c r="G3" s="146"/>
      <c r="H3" s="147"/>
    </row>
    <row r="4" spans="1:8" x14ac:dyDescent="0.15">
      <c r="A4" s="148"/>
      <c r="B4" s="149"/>
      <c r="C4" s="150"/>
      <c r="D4" s="151">
        <v>59354</v>
      </c>
      <c r="E4" s="152"/>
      <c r="F4" s="153">
        <v>67052</v>
      </c>
      <c r="G4" s="154"/>
      <c r="H4" s="155"/>
    </row>
    <row r="5" spans="1:8" x14ac:dyDescent="0.15">
      <c r="A5" s="136" t="s">
        <v>519</v>
      </c>
      <c r="B5" s="141"/>
      <c r="C5" s="142"/>
      <c r="D5" s="143">
        <v>111863</v>
      </c>
      <c r="E5" s="144"/>
      <c r="F5" s="145">
        <v>196914</v>
      </c>
      <c r="G5" s="146"/>
      <c r="H5" s="147"/>
    </row>
    <row r="6" spans="1:8" x14ac:dyDescent="0.15">
      <c r="A6" s="148"/>
      <c r="B6" s="149"/>
      <c r="C6" s="150"/>
      <c r="D6" s="151">
        <v>75712</v>
      </c>
      <c r="E6" s="152"/>
      <c r="F6" s="153">
        <v>98966</v>
      </c>
      <c r="G6" s="154"/>
      <c r="H6" s="155"/>
    </row>
    <row r="7" spans="1:8" x14ac:dyDescent="0.15">
      <c r="A7" s="136" t="s">
        <v>520</v>
      </c>
      <c r="B7" s="141"/>
      <c r="C7" s="142"/>
      <c r="D7" s="143">
        <v>98502</v>
      </c>
      <c r="E7" s="144"/>
      <c r="F7" s="145">
        <v>204757</v>
      </c>
      <c r="G7" s="146"/>
      <c r="H7" s="147"/>
    </row>
    <row r="8" spans="1:8" x14ac:dyDescent="0.15">
      <c r="A8" s="148"/>
      <c r="B8" s="149"/>
      <c r="C8" s="150"/>
      <c r="D8" s="151">
        <v>80761</v>
      </c>
      <c r="E8" s="152"/>
      <c r="F8" s="153">
        <v>106071</v>
      </c>
      <c r="G8" s="154"/>
      <c r="H8" s="155"/>
    </row>
    <row r="9" spans="1:8" x14ac:dyDescent="0.15">
      <c r="A9" s="136" t="s">
        <v>521</v>
      </c>
      <c r="B9" s="141"/>
      <c r="C9" s="142"/>
      <c r="D9" s="143">
        <v>103966</v>
      </c>
      <c r="E9" s="144"/>
      <c r="F9" s="145">
        <v>194971</v>
      </c>
      <c r="G9" s="146"/>
      <c r="H9" s="147"/>
    </row>
    <row r="10" spans="1:8" x14ac:dyDescent="0.15">
      <c r="A10" s="148"/>
      <c r="B10" s="149"/>
      <c r="C10" s="150"/>
      <c r="D10" s="151">
        <v>74234</v>
      </c>
      <c r="E10" s="152"/>
      <c r="F10" s="153">
        <v>105966</v>
      </c>
      <c r="G10" s="154"/>
      <c r="H10" s="155"/>
    </row>
    <row r="11" spans="1:8" x14ac:dyDescent="0.15">
      <c r="A11" s="136" t="s">
        <v>522</v>
      </c>
      <c r="B11" s="141"/>
      <c r="C11" s="142"/>
      <c r="D11" s="143">
        <v>151679</v>
      </c>
      <c r="E11" s="144"/>
      <c r="F11" s="145">
        <v>224172</v>
      </c>
      <c r="G11" s="146"/>
      <c r="H11" s="147"/>
    </row>
    <row r="12" spans="1:8" x14ac:dyDescent="0.15">
      <c r="A12" s="148"/>
      <c r="B12" s="149"/>
      <c r="C12" s="156"/>
      <c r="D12" s="151">
        <v>98706</v>
      </c>
      <c r="E12" s="152"/>
      <c r="F12" s="153">
        <v>117611</v>
      </c>
      <c r="G12" s="154"/>
      <c r="H12" s="155"/>
    </row>
    <row r="13" spans="1:8" x14ac:dyDescent="0.15">
      <c r="A13" s="136"/>
      <c r="B13" s="141"/>
      <c r="C13" s="157"/>
      <c r="D13" s="158">
        <v>106565</v>
      </c>
      <c r="E13" s="159"/>
      <c r="F13" s="160">
        <v>189468</v>
      </c>
      <c r="G13" s="161"/>
      <c r="H13" s="147"/>
    </row>
    <row r="14" spans="1:8" x14ac:dyDescent="0.15">
      <c r="A14" s="148"/>
      <c r="B14" s="149"/>
      <c r="C14" s="150"/>
      <c r="D14" s="151">
        <v>77753</v>
      </c>
      <c r="E14" s="152"/>
      <c r="F14" s="153">
        <v>99133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4.7</v>
      </c>
      <c r="C19" s="162">
        <f>ROUND(VALUE(SUBSTITUTE(実質収支比率等に係る経年分析!G$48,"▲","-")),2)</f>
        <v>4</v>
      </c>
      <c r="D19" s="162">
        <f>ROUND(VALUE(SUBSTITUTE(実質収支比率等に係る経年分析!H$48,"▲","-")),2)</f>
        <v>6.64</v>
      </c>
      <c r="E19" s="162">
        <f>ROUND(VALUE(SUBSTITUTE(実質収支比率等に係る経年分析!I$48,"▲","-")),2)</f>
        <v>4.5</v>
      </c>
      <c r="F19" s="162">
        <f>ROUND(VALUE(SUBSTITUTE(実質収支比率等に係る経年分析!J$48,"▲","-")),2)</f>
        <v>4.1900000000000004</v>
      </c>
    </row>
    <row r="20" spans="1:11" x14ac:dyDescent="0.15">
      <c r="A20" s="162" t="s">
        <v>53</v>
      </c>
      <c r="B20" s="162">
        <f>ROUND(VALUE(SUBSTITUTE(実質収支比率等に係る経年分析!F$47,"▲","-")),2)</f>
        <v>15.16</v>
      </c>
      <c r="C20" s="162">
        <f>ROUND(VALUE(SUBSTITUTE(実質収支比率等に係る経年分析!G$47,"▲","-")),2)</f>
        <v>14.2</v>
      </c>
      <c r="D20" s="162">
        <f>ROUND(VALUE(SUBSTITUTE(実質収支比率等に係る経年分析!H$47,"▲","-")),2)</f>
        <v>14.53</v>
      </c>
      <c r="E20" s="162">
        <f>ROUND(VALUE(SUBSTITUTE(実質収支比率等に係る経年分析!I$47,"▲","-")),2)</f>
        <v>14.31</v>
      </c>
      <c r="F20" s="162">
        <f>ROUND(VALUE(SUBSTITUTE(実質収支比率等に係る経年分析!J$47,"▲","-")),2)</f>
        <v>14.11</v>
      </c>
    </row>
    <row r="21" spans="1:11" x14ac:dyDescent="0.15">
      <c r="A21" s="162" t="s">
        <v>54</v>
      </c>
      <c r="B21" s="162">
        <f>IF(ISNUMBER(VALUE(SUBSTITUTE(実質収支比率等に係る経年分析!F$49,"▲","-"))),ROUND(VALUE(SUBSTITUTE(実質収支比率等に係る経年分析!F$49,"▲","-")),2),NA())</f>
        <v>0.34</v>
      </c>
      <c r="C21" s="162">
        <f>IF(ISNUMBER(VALUE(SUBSTITUTE(実質収支比率等に係る経年分析!G$49,"▲","-"))),ROUND(VALUE(SUBSTITUTE(実質収支比率等に係る経年分析!G$49,"▲","-")),2),NA())</f>
        <v>-0.35</v>
      </c>
      <c r="D21" s="162">
        <f>IF(ISNUMBER(VALUE(SUBSTITUTE(実質収支比率等に係る経年分析!H$49,"▲","-"))),ROUND(VALUE(SUBSTITUTE(実質収支比率等に係る経年分析!H$49,"▲","-")),2),NA())</f>
        <v>2.58</v>
      </c>
      <c r="E21" s="162">
        <f>IF(ISNUMBER(VALUE(SUBSTITUTE(実質収支比率等に係る経年分析!I$49,"▲","-"))),ROUND(VALUE(SUBSTITUTE(実質収支比率等に係る経年分析!I$49,"▲","-")),2),NA())</f>
        <v>-2.0099999999999998</v>
      </c>
      <c r="F21" s="162">
        <f>IF(ISNUMBER(VALUE(SUBSTITUTE(実質収支比率等に係る経年分析!J$49,"▲","-"))),ROUND(VALUE(SUBSTITUTE(実質収支比率等に係る経年分析!J$49,"▲","-")),2),NA())</f>
        <v>-0.21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1.08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1.93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2.63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3.73</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公共用地等取得造成事業特別会計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0.28000000000000003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0.77</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1.1599999999999999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0.57999999999999996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0.91</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6.63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4.49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4.18</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5.51</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8.67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9.02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10.39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13.99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450</v>
      </c>
      <c r="E42" s="164"/>
      <c r="F42" s="164"/>
      <c r="G42" s="164">
        <f>'実質公債費比率（分子）の構造'!L$52</f>
        <v>423</v>
      </c>
      <c r="H42" s="164"/>
      <c r="I42" s="164"/>
      <c r="J42" s="164">
        <f>'実質公債費比率（分子）の構造'!M$52</f>
        <v>417</v>
      </c>
      <c r="K42" s="164"/>
      <c r="L42" s="164"/>
      <c r="M42" s="164">
        <f>'実質公債費比率（分子）の構造'!N$52</f>
        <v>388</v>
      </c>
      <c r="N42" s="164"/>
      <c r="O42" s="164"/>
      <c r="P42" s="164">
        <f>'実質公債費比率（分子）の構造'!O$52</f>
        <v>384</v>
      </c>
    </row>
    <row r="43" spans="1:16" x14ac:dyDescent="0.15">
      <c r="A43" s="164" t="s">
        <v>16</v>
      </c>
      <c r="B43" s="164" t="str">
        <f>'実質公債費比率（分子）の構造'!K$51</f>
        <v>-</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f>'実質公債費比率（分子）の構造'!N$49</f>
        <v>51</v>
      </c>
      <c r="L45" s="164"/>
      <c r="M45" s="164"/>
      <c r="N45" s="164">
        <f>'実質公債費比率（分子）の構造'!O$49</f>
        <v>51</v>
      </c>
      <c r="O45" s="164"/>
      <c r="P45" s="164"/>
    </row>
    <row r="46" spans="1:16" x14ac:dyDescent="0.15">
      <c r="A46" s="164" t="s">
        <v>64</v>
      </c>
      <c r="B46" s="164">
        <f>'実質公債費比率（分子）の構造'!K$48</f>
        <v>175</v>
      </c>
      <c r="C46" s="164"/>
      <c r="D46" s="164"/>
      <c r="E46" s="164">
        <f>'実質公債費比率（分子）の構造'!L$48</f>
        <v>169</v>
      </c>
      <c r="F46" s="164"/>
      <c r="G46" s="164"/>
      <c r="H46" s="164">
        <f>'実質公債費比率（分子）の構造'!M$48</f>
        <v>155</v>
      </c>
      <c r="I46" s="164"/>
      <c r="J46" s="164"/>
      <c r="K46" s="164">
        <f>'実質公債費比率（分子）の構造'!N$48</f>
        <v>161</v>
      </c>
      <c r="L46" s="164"/>
      <c r="M46" s="164"/>
      <c r="N46" s="164">
        <f>'実質公債費比率（分子）の構造'!O$48</f>
        <v>156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526</v>
      </c>
      <c r="C49" s="164"/>
      <c r="D49" s="164"/>
      <c r="E49" s="164">
        <f>'実質公債費比率（分子）の構造'!L$45</f>
        <v>513</v>
      </c>
      <c r="F49" s="164"/>
      <c r="G49" s="164"/>
      <c r="H49" s="164">
        <f>'実質公債費比率（分子）の構造'!M$45</f>
        <v>488</v>
      </c>
      <c r="I49" s="164"/>
      <c r="J49" s="164"/>
      <c r="K49" s="164">
        <f>'実質公債費比率（分子）の構造'!N$45</f>
        <v>460</v>
      </c>
      <c r="L49" s="164"/>
      <c r="M49" s="164"/>
      <c r="N49" s="164">
        <f>'実質公債費比率（分子）の構造'!O$45</f>
        <v>435</v>
      </c>
      <c r="O49" s="164"/>
      <c r="P49" s="164"/>
    </row>
    <row r="50" spans="1:16" x14ac:dyDescent="0.15">
      <c r="A50" s="164" t="s">
        <v>67</v>
      </c>
      <c r="B50" s="164" t="e">
        <f>NA()</f>
        <v>#N/A</v>
      </c>
      <c r="C50" s="164">
        <f>IF(ISNUMBER('実質公債費比率（分子）の構造'!K$53),'実質公債費比率（分子）の構造'!K$53,NA())</f>
        <v>251</v>
      </c>
      <c r="D50" s="164" t="e">
        <f>NA()</f>
        <v>#N/A</v>
      </c>
      <c r="E50" s="164" t="e">
        <f>NA()</f>
        <v>#N/A</v>
      </c>
      <c r="F50" s="164">
        <f>IF(ISNUMBER('実質公債費比率（分子）の構造'!L$53),'実質公債費比率（分子）の構造'!L$53,NA())</f>
        <v>259</v>
      </c>
      <c r="G50" s="164" t="e">
        <f>NA()</f>
        <v>#N/A</v>
      </c>
      <c r="H50" s="164" t="e">
        <f>NA()</f>
        <v>#N/A</v>
      </c>
      <c r="I50" s="164">
        <f>IF(ISNUMBER('実質公債費比率（分子）の構造'!M$53),'実質公債費比率（分子）の構造'!M$53,NA())</f>
        <v>226</v>
      </c>
      <c r="J50" s="164" t="e">
        <f>NA()</f>
        <v>#N/A</v>
      </c>
      <c r="K50" s="164" t="e">
        <f>NA()</f>
        <v>#N/A</v>
      </c>
      <c r="L50" s="164">
        <f>IF(ISNUMBER('実質公債費比率（分子）の構造'!N$53),'実質公債費比率（分子）の構造'!N$53,NA())</f>
        <v>284</v>
      </c>
      <c r="M50" s="164" t="e">
        <f>NA()</f>
        <v>#N/A</v>
      </c>
      <c r="N50" s="164" t="e">
        <f>NA()</f>
        <v>#N/A</v>
      </c>
      <c r="O50" s="164">
        <f>IF(ISNUMBER('実質公債費比率（分子）の構造'!O$53),'実質公債費比率（分子）の構造'!O$53,NA())</f>
        <v>258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4512</v>
      </c>
      <c r="E56" s="163"/>
      <c r="F56" s="163"/>
      <c r="G56" s="163">
        <f>'将来負担比率（分子）の構造'!J$52</f>
        <v>4339</v>
      </c>
      <c r="H56" s="163"/>
      <c r="I56" s="163"/>
      <c r="J56" s="163">
        <f>'将来負担比率（分子）の構造'!K$52</f>
        <v>4225</v>
      </c>
      <c r="K56" s="163"/>
      <c r="L56" s="163"/>
      <c r="M56" s="163">
        <f>'将来負担比率（分子）の構造'!L$52</f>
        <v>4404</v>
      </c>
      <c r="N56" s="163"/>
      <c r="O56" s="163"/>
      <c r="P56" s="163">
        <f>'将来負担比率（分子）の構造'!M$52</f>
        <v>4636</v>
      </c>
    </row>
    <row r="57" spans="1:16" x14ac:dyDescent="0.15">
      <c r="A57" s="163" t="s">
        <v>42</v>
      </c>
      <c r="B57" s="163"/>
      <c r="C57" s="163"/>
      <c r="D57" s="163">
        <f>'将来負担比率（分子）の構造'!I$51</f>
        <v>48</v>
      </c>
      <c r="E57" s="163"/>
      <c r="F57" s="163"/>
      <c r="G57" s="163">
        <f>'将来負担比率（分子）の構造'!J$51</f>
        <v>36</v>
      </c>
      <c r="H57" s="163"/>
      <c r="I57" s="163"/>
      <c r="J57" s="163">
        <f>'将来負担比率（分子）の構造'!K$51</f>
        <v>42</v>
      </c>
      <c r="K57" s="163"/>
      <c r="L57" s="163"/>
      <c r="M57" s="163">
        <f>'将来負担比率（分子）の構造'!L$51</f>
        <v>95</v>
      </c>
      <c r="N57" s="163"/>
      <c r="O57" s="163"/>
      <c r="P57" s="163">
        <f>'将来負担比率（分子）の構造'!M$51</f>
        <v>230</v>
      </c>
    </row>
    <row r="58" spans="1:16" x14ac:dyDescent="0.15">
      <c r="A58" s="163" t="s">
        <v>41</v>
      </c>
      <c r="B58" s="163"/>
      <c r="C58" s="163"/>
      <c r="D58" s="163">
        <f>'将来負担比率（分子）の構造'!I$50</f>
        <v>2397</v>
      </c>
      <c r="E58" s="163"/>
      <c r="F58" s="163"/>
      <c r="G58" s="163">
        <f>'将来負担比率（分子）の構造'!J$50</f>
        <v>2602</v>
      </c>
      <c r="H58" s="163"/>
      <c r="I58" s="163"/>
      <c r="J58" s="163">
        <f>'将来負担比率（分子）の構造'!K$50</f>
        <v>2741</v>
      </c>
      <c r="K58" s="163"/>
      <c r="L58" s="163"/>
      <c r="M58" s="163">
        <f>'将来負担比率（分子）の構造'!L$50</f>
        <v>2809</v>
      </c>
      <c r="N58" s="163"/>
      <c r="O58" s="163"/>
      <c r="P58" s="163">
        <f>'将来負担比率（分子）の構造'!M$50</f>
        <v>2756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12</v>
      </c>
      <c r="C61" s="163"/>
      <c r="D61" s="163"/>
      <c r="E61" s="163">
        <f>'将来負担比率（分子）の構造'!J$46</f>
        <v>2</v>
      </c>
      <c r="F61" s="163"/>
      <c r="G61" s="163"/>
      <c r="H61" s="163">
        <f>'将来負担比率（分子）の構造'!K$46</f>
        <v>2</v>
      </c>
      <c r="I61" s="163"/>
      <c r="J61" s="163"/>
      <c r="K61" s="163">
        <f>'将来負担比率（分子）の構造'!L$46</f>
        <v>4</v>
      </c>
      <c r="L61" s="163"/>
      <c r="M61" s="163"/>
      <c r="N61" s="163">
        <f>'将来負担比率（分子）の構造'!M$46</f>
        <v>4</v>
      </c>
      <c r="O61" s="163"/>
      <c r="P61" s="163"/>
    </row>
    <row r="62" spans="1:16" x14ac:dyDescent="0.15">
      <c r="A62" s="163" t="s">
        <v>35</v>
      </c>
      <c r="B62" s="163">
        <f>'将来負担比率（分子）の構造'!I$45</f>
        <v>636</v>
      </c>
      <c r="C62" s="163"/>
      <c r="D62" s="163"/>
      <c r="E62" s="163">
        <f>'将来負担比率（分子）の構造'!J$45</f>
        <v>652</v>
      </c>
      <c r="F62" s="163"/>
      <c r="G62" s="163"/>
      <c r="H62" s="163">
        <f>'将来負担比率（分子）の構造'!K$45</f>
        <v>659</v>
      </c>
      <c r="I62" s="163"/>
      <c r="J62" s="163"/>
      <c r="K62" s="163">
        <f>'将来負担比率（分子）の構造'!L$45</f>
        <v>600</v>
      </c>
      <c r="L62" s="163"/>
      <c r="M62" s="163"/>
      <c r="N62" s="163">
        <f>'将来負担比率（分子）の構造'!M$45</f>
        <v>522</v>
      </c>
      <c r="O62" s="163"/>
      <c r="P62" s="163"/>
    </row>
    <row r="63" spans="1:16" x14ac:dyDescent="0.15">
      <c r="A63" s="163" t="s">
        <v>34</v>
      </c>
      <c r="B63" s="163">
        <f>'将来負担比率（分子）の構造'!I$44</f>
        <v>1106</v>
      </c>
      <c r="C63" s="163"/>
      <c r="D63" s="163"/>
      <c r="E63" s="163">
        <f>'将来負担比率（分子）の構造'!J$44</f>
        <v>1008</v>
      </c>
      <c r="F63" s="163"/>
      <c r="G63" s="163"/>
      <c r="H63" s="163">
        <f>'将来負担比率（分子）の構造'!K$44</f>
        <v>908</v>
      </c>
      <c r="I63" s="163"/>
      <c r="J63" s="163"/>
      <c r="K63" s="163">
        <f>'将来負担比率（分子）の構造'!L$44</f>
        <v>824</v>
      </c>
      <c r="L63" s="163"/>
      <c r="M63" s="163"/>
      <c r="N63" s="163">
        <f>'将来負担比率（分子）の構造'!M$44</f>
        <v>745</v>
      </c>
      <c r="O63" s="163"/>
      <c r="P63" s="163"/>
    </row>
    <row r="64" spans="1:16" x14ac:dyDescent="0.15">
      <c r="A64" s="163" t="s">
        <v>33</v>
      </c>
      <c r="B64" s="163">
        <f>'将来負担比率（分子）の構造'!I$43</f>
        <v>2893</v>
      </c>
      <c r="C64" s="163"/>
      <c r="D64" s="163"/>
      <c r="E64" s="163">
        <f>'将来負担比率（分子）の構造'!J$43</f>
        <v>2920</v>
      </c>
      <c r="F64" s="163"/>
      <c r="G64" s="163"/>
      <c r="H64" s="163">
        <f>'将来負担比率（分子）の構造'!K$43</f>
        <v>2587</v>
      </c>
      <c r="I64" s="163"/>
      <c r="J64" s="163"/>
      <c r="K64" s="163">
        <f>'将来負担比率（分子）の構造'!L$43</f>
        <v>2418</v>
      </c>
      <c r="L64" s="163"/>
      <c r="M64" s="163"/>
      <c r="N64" s="163">
        <f>'将来負担比率（分子）の構造'!M$43</f>
        <v>2402</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3974</v>
      </c>
      <c r="C66" s="163"/>
      <c r="D66" s="163"/>
      <c r="E66" s="163">
        <f>'将来負担比率（分子）の構造'!J$41</f>
        <v>3819</v>
      </c>
      <c r="F66" s="163"/>
      <c r="G66" s="163"/>
      <c r="H66" s="163">
        <f>'将来負担比率（分子）の構造'!K$41</f>
        <v>3898</v>
      </c>
      <c r="I66" s="163"/>
      <c r="J66" s="163"/>
      <c r="K66" s="163">
        <f>'将来負担比率（分子）の構造'!L$41</f>
        <v>4082</v>
      </c>
      <c r="L66" s="163"/>
      <c r="M66" s="163"/>
      <c r="N66" s="163">
        <f>'将来負担比率（分子）の構造'!M$41</f>
        <v>4522</v>
      </c>
      <c r="O66" s="163"/>
      <c r="P66" s="163"/>
    </row>
    <row r="67" spans="1:16" x14ac:dyDescent="0.15">
      <c r="A67" s="163" t="s">
        <v>71</v>
      </c>
      <c r="B67" s="163" t="e">
        <f>NA()</f>
        <v>#N/A</v>
      </c>
      <c r="C67" s="163">
        <f>IF(ISNUMBER('将来負担比率（分子）の構造'!I$53), IF('将来負担比率（分子）の構造'!I$53 &lt; 0, 0, '将来負担比率（分子）の構造'!I$53), NA())</f>
        <v>1664</v>
      </c>
      <c r="D67" s="163" t="e">
        <f>NA()</f>
        <v>#N/A</v>
      </c>
      <c r="E67" s="163" t="e">
        <f>NA()</f>
        <v>#N/A</v>
      </c>
      <c r="F67" s="163">
        <f>IF(ISNUMBER('将来負担比率（分子）の構造'!J$53), IF('将来負担比率（分子）の構造'!J$53 &lt; 0, 0, '将来負担比率（分子）の構造'!J$53), NA())</f>
        <v>1424</v>
      </c>
      <c r="G67" s="163" t="e">
        <f>NA()</f>
        <v>#N/A</v>
      </c>
      <c r="H67" s="163" t="e">
        <f>NA()</f>
        <v>#N/A</v>
      </c>
      <c r="I67" s="163">
        <f>IF(ISNUMBER('将来負担比率（分子）の構造'!K$53), IF('将来負担比率（分子）の構造'!K$53 &lt; 0, 0, '将来負担比率（分子）の構造'!K$53), NA())</f>
        <v>1045</v>
      </c>
      <c r="J67" s="163" t="e">
        <f>NA()</f>
        <v>#N/A</v>
      </c>
      <c r="K67" s="163" t="e">
        <f>NA()</f>
        <v>#N/A</v>
      </c>
      <c r="L67" s="163">
        <f>IF(ISNUMBER('将来負担比率（分子）の構造'!L$53), IF('将来負担比率（分子）の構造'!L$53 &lt; 0, 0, '将来負担比率（分子）の構造'!L$53), NA())</f>
        <v>620</v>
      </c>
      <c r="M67" s="163" t="e">
        <f>NA()</f>
        <v>#N/A</v>
      </c>
      <c r="N67" s="163" t="e">
        <f>NA()</f>
        <v>#N/A</v>
      </c>
      <c r="O67" s="163">
        <f>IF(ISNUMBER('将来負担比率（分子）の構造'!M$53), IF('将来負担比率（分子）の構造'!M$53 &lt; 0, 0, '将来負担比率（分子）の構造'!M$53), NA())</f>
        <v>573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468</v>
      </c>
      <c r="C72" s="167">
        <f>基金残高に係る経年分析!G55</f>
        <v>468</v>
      </c>
      <c r="D72" s="167">
        <f>基金残高に係る経年分析!H55</f>
        <v>469</v>
      </c>
    </row>
    <row r="73" spans="1:16" x14ac:dyDescent="0.15">
      <c r="A73" s="166" t="s">
        <v>74</v>
      </c>
      <c r="B73" s="167">
        <f>基金残高に係る経年分析!F56</f>
        <v>216</v>
      </c>
      <c r="C73" s="167">
        <f>基金残高に係る経年分析!G56</f>
        <v>236</v>
      </c>
      <c r="D73" s="167">
        <f>基金残高に係る経年分析!H56</f>
        <v>292</v>
      </c>
    </row>
    <row r="74" spans="1:16" x14ac:dyDescent="0.15">
      <c r="A74" s="166" t="s">
        <v>75</v>
      </c>
      <c r="B74" s="167">
        <f>基金残高に係る経年分析!F57</f>
        <v>1483</v>
      </c>
      <c r="C74" s="167">
        <f>基金残高に係る経年分析!G57</f>
        <v>1548</v>
      </c>
      <c r="D74" s="167">
        <f>基金残高に係る経年分析!H57</f>
        <v>1428</v>
      </c>
    </row>
  </sheetData>
  <sheetProtection algorithmName="SHA-512" hashValue="crTmWZwDErLaoDVYj0U22/bt2Tb/AYF0H4XgLDaLOzjRJMJke8AL9WsYdbtRfvMiqACTBZzKF11FCZ0QK9q0JQ==" saltValue="bXOe84ry2c1N0+rHVNah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深浦 大暉</cp:lastModifiedBy>
  <cp:lastPrinted>2026-03-17T00:09:24Z</cp:lastPrinted>
  <dcterms:created xsi:type="dcterms:W3CDTF">2026-02-23T09:27:02Z</dcterms:created>
  <dcterms:modified xsi:type="dcterms:W3CDTF">2026-09-24T13:36:24Z</dcterms:modified>
  <cp:category/>
</cp:coreProperties>
</file>