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6.1在）\"/>
    </mc:Choice>
  </mc:AlternateContent>
  <xr:revisionPtr revIDLastSave="0" documentId="13_ncr:1_{3426D674-A6CB-4982-A02B-DB247012D3AE}" xr6:coauthVersionLast="47" xr6:coauthVersionMax="47" xr10:uidLastSave="{00000000-0000-0000-0000-000000000000}"/>
  <bookViews>
    <workbookView xWindow="-120" yWindow="-120" windowWidth="29040" windowHeight="15720" xr2:uid="{A3F55682-CCF0-4E28-A525-FF3E4D423B59}"/>
  </bookViews>
  <sheets>
    <sheet name="10.障害者支援施設（施設入所支援）" sheetId="1" r:id="rId1"/>
  </sheets>
  <definedNames>
    <definedName name="_xlnm._FilterDatabase" localSheetId="0" hidden="1">'10.障害者支援施設（施設入所支援）'!$V$2:$W$47</definedName>
    <definedName name="_xlnm.Print_Area" localSheetId="0">'10.障害者支援施設（施設入所支援）'!$A$1:$P$57</definedName>
    <definedName name="_xlnm.Print_Titles" localSheetId="0">'10.障害者支援施設（施設入所支援）'!$2:$3</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7" i="1" l="1"/>
  <c r="V46" i="1"/>
  <c r="V45" i="1"/>
  <c r="V44" i="1"/>
  <c r="V43" i="1"/>
  <c r="V42" i="1"/>
  <c r="V41" i="1"/>
  <c r="V40" i="1"/>
  <c r="V39" i="1"/>
  <c r="V38" i="1"/>
  <c r="V37" i="1"/>
  <c r="V36" i="1"/>
  <c r="V35" i="1"/>
  <c r="V34" i="1"/>
  <c r="V33" i="1"/>
  <c r="V32" i="1"/>
  <c r="V31" i="1"/>
  <c r="V30" i="1"/>
  <c r="V29" i="1"/>
  <c r="V28" i="1"/>
  <c r="V27" i="1"/>
  <c r="V26" i="1"/>
  <c r="V25" i="1"/>
  <c r="V24" i="1"/>
  <c r="V23" i="1"/>
  <c r="V22" i="1"/>
  <c r="V21" i="1"/>
  <c r="V20" i="1"/>
  <c r="V19" i="1"/>
  <c r="V18" i="1"/>
  <c r="V17" i="1"/>
  <c r="V16" i="1"/>
  <c r="V15" i="1"/>
  <c r="V14" i="1"/>
  <c r="V13" i="1"/>
  <c r="V12" i="1"/>
  <c r="V11" i="1"/>
  <c r="V10" i="1"/>
  <c r="V9" i="1"/>
  <c r="V8" i="1"/>
  <c r="V7" i="1"/>
  <c r="V6" i="1"/>
  <c r="V5" i="1"/>
  <c r="V4" i="1"/>
  <c r="A4" i="1"/>
  <c r="O4" i="1"/>
  <c r="A5" i="1"/>
  <c r="O5" i="1"/>
  <c r="A6" i="1"/>
  <c r="O6" i="1"/>
  <c r="A7" i="1"/>
  <c r="O7" i="1"/>
  <c r="A8" i="1"/>
  <c r="O8" i="1"/>
  <c r="A9" i="1"/>
  <c r="O9" i="1"/>
  <c r="A10" i="1"/>
  <c r="O10" i="1"/>
  <c r="A11" i="1"/>
  <c r="O11" i="1"/>
  <c r="A12" i="1"/>
  <c r="O12" i="1"/>
  <c r="A13" i="1"/>
  <c r="O13" i="1"/>
  <c r="A14" i="1"/>
  <c r="O14" i="1"/>
  <c r="A15" i="1"/>
  <c r="O15" i="1"/>
  <c r="A16" i="1"/>
  <c r="O16" i="1"/>
  <c r="A17" i="1"/>
  <c r="O17" i="1"/>
  <c r="A18" i="1"/>
  <c r="O18" i="1"/>
  <c r="A19" i="1"/>
  <c r="O19" i="1"/>
  <c r="A20" i="1"/>
  <c r="O20" i="1"/>
  <c r="A21" i="1"/>
  <c r="O21" i="1"/>
  <c r="A22" i="1"/>
  <c r="O22" i="1"/>
  <c r="A23" i="1"/>
  <c r="O23" i="1"/>
  <c r="A24" i="1"/>
  <c r="O24" i="1"/>
  <c r="A25" i="1"/>
  <c r="O25" i="1"/>
  <c r="A26" i="1"/>
  <c r="O26" i="1"/>
  <c r="A27" i="1"/>
  <c r="O27" i="1"/>
  <c r="A28" i="1"/>
  <c r="O28" i="1"/>
  <c r="A29" i="1"/>
  <c r="O29" i="1"/>
  <c r="A30" i="1"/>
  <c r="O30" i="1"/>
  <c r="A31" i="1"/>
  <c r="O31" i="1"/>
  <c r="A32" i="1"/>
  <c r="O32" i="1"/>
  <c r="A33" i="1"/>
  <c r="O33" i="1"/>
  <c r="A34" i="1"/>
  <c r="O34" i="1"/>
  <c r="A35" i="1"/>
  <c r="O35" i="1"/>
  <c r="A36" i="1"/>
  <c r="O36" i="1"/>
  <c r="A37" i="1"/>
  <c r="O37" i="1"/>
  <c r="A38" i="1"/>
  <c r="O38" i="1"/>
  <c r="A39" i="1"/>
  <c r="O39" i="1"/>
  <c r="A40" i="1"/>
  <c r="O40" i="1"/>
  <c r="A41" i="1"/>
  <c r="O41" i="1"/>
  <c r="A42" i="1"/>
  <c r="O42" i="1"/>
  <c r="A43" i="1"/>
  <c r="O43" i="1"/>
  <c r="A44" i="1"/>
  <c r="O44" i="1"/>
  <c r="A45" i="1"/>
  <c r="O45" i="1"/>
  <c r="A46" i="1"/>
  <c r="O46" i="1"/>
  <c r="A47" i="1"/>
  <c r="O47" i="1"/>
  <c r="G48" i="1"/>
  <c r="K48" i="1"/>
  <c r="M48" i="1"/>
</calcChain>
</file>

<file path=xl/sharedStrings.xml><?xml version="1.0" encoding="utf-8"?>
<sst xmlns="http://schemas.openxmlformats.org/spreadsheetml/2006/main" count="378" uniqueCount="258">
  <si>
    <t>https://www.pref.nagasaki.jp/bunrui/hukushi-hoken/shakaihukushi/chiiki-gaisansha/index.html</t>
    <phoneticPr fontId="7"/>
  </si>
  <si>
    <t>（県福祉保健課ホームページ）</t>
    <rPh sb="1" eb="2">
      <t>ケン</t>
    </rPh>
    <rPh sb="2" eb="7">
      <t>フクシホケンカ</t>
    </rPh>
    <phoneticPr fontId="7"/>
  </si>
  <si>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7"/>
  </si>
  <si>
    <t>定員計</t>
    <rPh sb="0" eb="2">
      <t>テイイン</t>
    </rPh>
    <rPh sb="2" eb="3">
      <t>ケイ</t>
    </rPh>
    <phoneticPr fontId="7"/>
  </si>
  <si>
    <t>https://www.seiwakai-kamigoto.jp/</t>
  </si>
  <si>
    <t>○</t>
  </si>
  <si>
    <t>H24/04/01</t>
  </si>
  <si>
    <t>0959-45-3236
0959-45-3426</t>
  </si>
  <si>
    <t>853-3102
長崎県南松浦郡新上五島町岩瀬浦郷596-3</t>
  </si>
  <si>
    <t>清和園</t>
  </si>
  <si>
    <t>https://jikouen.or.jp/jigyou/daini/</t>
  </si>
  <si>
    <t>H23/09/01</t>
  </si>
  <si>
    <t>0956-82-2136
0956-82-2710</t>
  </si>
  <si>
    <t>859-3618
長崎県東彼杵郡川棚町小串郷1956</t>
  </si>
  <si>
    <t>第二長崎慈光園　</t>
  </si>
  <si>
    <t>https://jikouen.or.jp/jigyou/daiichi/</t>
  </si>
  <si>
    <t>第一長崎慈光園</t>
  </si>
  <si>
    <t>http://www.mominoki-kai.com/mominokien/</t>
  </si>
  <si>
    <t>0957-47-1688
0957-47-1703</t>
  </si>
  <si>
    <t>859-3929
長崎県東彼杵郡東彼杵町里郷2431-3</t>
  </si>
  <si>
    <t>障害者支援施設　もみの木園</t>
  </si>
  <si>
    <t>http://jyoumeien.com/</t>
  </si>
  <si>
    <t>H21/04/01</t>
  </si>
  <si>
    <t>0957-47-1311
0957-20-1025</t>
  </si>
  <si>
    <t>859-3808
長崎県東彼杵郡東彼杵町蔵本郷1465番地</t>
  </si>
  <si>
    <t>障害者支援施設　常明園</t>
  </si>
  <si>
    <t>http://www.hokaniwa.jp</t>
  </si>
  <si>
    <t>0957-87-2347
0957-87-2197</t>
  </si>
  <si>
    <t>859-2606
長崎県南島原市加津佐町甲5718番地</t>
  </si>
  <si>
    <t>障害者支援施設　八雲寮</t>
  </si>
  <si>
    <t>https://www.hachimankai.or.jp/akatsuki.html</t>
  </si>
  <si>
    <t>第三者評価受審日
H24.10.11～12</t>
  </si>
  <si>
    <t>H22/03/01</t>
  </si>
  <si>
    <t>0957-87-5165
0957-87-5189</t>
  </si>
  <si>
    <t>859-2605
長崎県南島原市加津佐町乙933番地1</t>
  </si>
  <si>
    <t>障害者支援施設　あかつき学園</t>
  </si>
  <si>
    <t>https://www.yamakage-kai.com/fugengakuen/</t>
  </si>
  <si>
    <t>第三者評価受審日
R3.1.22～23</t>
  </si>
  <si>
    <t>H23/10/01</t>
  </si>
  <si>
    <t>0957-72-2297
0957-65-1114</t>
  </si>
  <si>
    <t>859-1505
長崎県南島原市深江町戊2825</t>
  </si>
  <si>
    <t>普賢学園</t>
  </si>
  <si>
    <t>https://www.hachimankai.or.jp/akebono.html</t>
  </si>
  <si>
    <t>第三者評価受審日
R5.8.17～18</t>
  </si>
  <si>
    <t>0957-61-0232
0957-61-0231</t>
  </si>
  <si>
    <t>854-0512
長崎県雲仙市小浜町北木指3143番地</t>
  </si>
  <si>
    <t>障害者支援施設　あけぼの学園</t>
  </si>
  <si>
    <t>https://ryokuyokai.jp/publics/index/107/</t>
  </si>
  <si>
    <t>0959-23-3030
0959-23-3263</t>
  </si>
  <si>
    <t>857-2303
長崎県西海市大瀬戸町瀬戸西濱郷1603番地12</t>
  </si>
  <si>
    <t>光明園</t>
  </si>
  <si>
    <t>857-2303
長崎県西海市大瀬戸町瀬戸西濱郷1603-12</t>
  </si>
  <si>
    <t>大瀬戸厚生園</t>
  </si>
  <si>
    <t>https://kozakura.cc/kozakura/</t>
  </si>
  <si>
    <t>0959-32-0870
0959-32-0871</t>
  </si>
  <si>
    <t>851-3504
長崎県西海市西海町木場郷163番地</t>
  </si>
  <si>
    <t>障害者支援施設　こざくら学園</t>
  </si>
  <si>
    <t>http://gotoikuseien.or.jp/</t>
  </si>
  <si>
    <t>0959-72-4750
0959-72-4390</t>
  </si>
  <si>
    <t>853-0041
長崎県五島市籠淵町616番地</t>
  </si>
  <si>
    <t>社会福祉法人　福江福祉会　五島育成園</t>
  </si>
  <si>
    <t>https://iki-wakokai.jp/</t>
  </si>
  <si>
    <t>H29/04/01</t>
  </si>
  <si>
    <t>0920-45-0051
0920-45-0059</t>
  </si>
  <si>
    <t>811-5462
長崎県壱岐市芦辺町箱崎大左右触2320番3</t>
  </si>
  <si>
    <t>希望の丘</t>
  </si>
  <si>
    <t>https://www.baijinkai.jp/facility/keifukan/</t>
  </si>
  <si>
    <t>第三者評価受審日
R5.9.12～13</t>
  </si>
  <si>
    <t>0920-58-0888
0920-58-0886</t>
  </si>
  <si>
    <t>817-1202
長崎県対馬市豊玉町和板字和板原無番地</t>
  </si>
  <si>
    <t>障がい者支援施設　対馬恵風館</t>
  </si>
  <si>
    <t>https://hakuaikai-n.com/hirado-yuseien/</t>
  </si>
  <si>
    <t>0950-22-2211
0950-22-4154</t>
  </si>
  <si>
    <t>859-5102
長崎県平戸市大久保町2188番地</t>
  </si>
  <si>
    <t>障害者支援施設　平戸祐生園</t>
  </si>
  <si>
    <t>https://tomoshibikai.org/pages/17/</t>
  </si>
  <si>
    <t>H23/04/01</t>
  </si>
  <si>
    <t>0950-57-1228
0950-57-3376</t>
  </si>
  <si>
    <t>859-4811
長崎県平戸市田平町古梶免字吹上40番地1</t>
  </si>
  <si>
    <t>草笛が丘</t>
  </si>
  <si>
    <t>https://kotonoumi.com/facility/suzutanosato/</t>
  </si>
  <si>
    <t>H24/03/01</t>
  </si>
  <si>
    <t>0957-53-0054
0957-53-0079</t>
  </si>
  <si>
    <t>856-0845
長崎県大村市大里町1150番地</t>
  </si>
  <si>
    <t>鈴田の里</t>
  </si>
  <si>
    <t>http://pearlheim.com/</t>
  </si>
  <si>
    <t>0957-53-6709
0957-53-6710</t>
  </si>
  <si>
    <t>856-0046
長崎県大村市木場2丁目463番地1</t>
  </si>
  <si>
    <t>障害者支援施設　パールハイム</t>
  </si>
  <si>
    <t>http://sansainosato.jp/</t>
  </si>
  <si>
    <t>0957-55-8833
0957-55-8294</t>
  </si>
  <si>
    <t>856-0016
長崎県大村市原町802-1</t>
  </si>
  <si>
    <t>三彩の里</t>
  </si>
  <si>
    <t>https://misakae.or.jp/facility/meguminoie/</t>
  </si>
  <si>
    <t>H24/01/01</t>
  </si>
  <si>
    <t>0957-34-3112
0957-34-2044</t>
  </si>
  <si>
    <t>859-0193
長崎県諫早市小長井町遠竹2727番地10</t>
  </si>
  <si>
    <t>みさかえの園　めぐみの家</t>
  </si>
  <si>
    <t>https://misakae.or.jp/facility/nozominoie/</t>
  </si>
  <si>
    <t>0957-34-3114
0957-34-3612</t>
  </si>
  <si>
    <t>859-0167
長崎県諫早市小長井町遠竹2727番地1</t>
  </si>
  <si>
    <t>みさかえの園のぞみの家</t>
  </si>
  <si>
    <t>http://shiranui-gakuen.or.jp/</t>
  </si>
  <si>
    <t>第三者評価受審日
R2.6.26～27</t>
  </si>
  <si>
    <t>0957-32-2155
0957-32-3613</t>
  </si>
  <si>
    <t>859-0142
長崎県諫早市高来町黒新田260-2</t>
  </si>
  <si>
    <t>しらぬい学園</t>
  </si>
  <si>
    <t>https://kotonoumi.com/facility/kibounosato/</t>
  </si>
  <si>
    <t>0957-25-9021
0957-25-9022</t>
  </si>
  <si>
    <t>854-0093
長崎県諫早市本野町1549番地14</t>
  </si>
  <si>
    <t>きぼうの里</t>
  </si>
  <si>
    <t>http://www.seika.or.jp/</t>
  </si>
  <si>
    <t>第三者評価受審日
H26.11.6～7</t>
  </si>
  <si>
    <t>0957-68-1161
0957-68-1709</t>
  </si>
  <si>
    <t>859-1411
長崎県島原市有明町大三東甲2150番地</t>
  </si>
  <si>
    <t>清華学園</t>
  </si>
  <si>
    <t>https://yukyukai.or.jp/business/living/akenohoshi/</t>
  </si>
  <si>
    <t>第三者評価受審日
H26.7.23～24</t>
  </si>
  <si>
    <t>0957-63-7280
0957-63-7275</t>
  </si>
  <si>
    <t>855-0041
長崎県島原市宮の町626番地1</t>
  </si>
  <si>
    <t>明けの星寮</t>
  </si>
  <si>
    <t>https://yukyukai.or.jp/business/living/gakuen/</t>
  </si>
  <si>
    <t>第三者評価受審日
H24.8.8～9</t>
  </si>
  <si>
    <t>0957-62-2961
0957-62-2988</t>
  </si>
  <si>
    <t>855-0041
長崎県島原市宮の町249番地1</t>
  </si>
  <si>
    <t>銀の星学園</t>
  </si>
  <si>
    <t>https://www.koseikai.or.jp/facility-info/shimabara/shimabara-shogai-shisetsu/</t>
  </si>
  <si>
    <t>0957-64-5131
0957-64-5135</t>
  </si>
  <si>
    <t>855-0026
長崎県島原市礫石原町甲1201番地91</t>
  </si>
  <si>
    <t>指定障害者支援施設　島原療護センター</t>
  </si>
  <si>
    <t>https://yukyukai.or.jp/business/living/wakana/</t>
  </si>
  <si>
    <t>第三者評価受審日
H25.7.17～18</t>
  </si>
  <si>
    <t>0957-63-3850
0957-63-3896</t>
  </si>
  <si>
    <t>855-0024
長崎県島原市新田町605-2</t>
  </si>
  <si>
    <t>若菜寮</t>
  </si>
  <si>
    <t>http://www.ashitabakai.or.jp/</t>
  </si>
  <si>
    <t>第三者評価受審日
R7.1.15～16</t>
  </si>
  <si>
    <t>0956-64-3741
0956-64-3756</t>
  </si>
  <si>
    <t>859-6305
長崎県佐世保市吉井町直谷372番地2</t>
  </si>
  <si>
    <t>潤　心</t>
  </si>
  <si>
    <t>http://www.minseikai.or.jp/office/#section1</t>
  </si>
  <si>
    <t>0956-66-8433
0956-66-8434</t>
  </si>
  <si>
    <t>859-6121
長崎県佐世保市江迎町奥川内300番地1</t>
  </si>
  <si>
    <t>白岳学園</t>
  </si>
  <si>
    <t>https://hakuaikai-n.com/sasebo-yuseien/</t>
  </si>
  <si>
    <t>0956-58-2139
0956-58-3260</t>
  </si>
  <si>
    <t>859-3453
長崎県佐世保市針尾西町267番地</t>
  </si>
  <si>
    <t>佐世保祐生園</t>
  </si>
  <si>
    <t>http://niji-iro.or.jp/</t>
  </si>
  <si>
    <t>H23/05/01</t>
  </si>
  <si>
    <t>0956-59-5552
0956-59-5502</t>
  </si>
  <si>
    <t>858-0926
長崎県佐世保市大潟町50番地1</t>
  </si>
  <si>
    <t>にじいろ</t>
  </si>
  <si>
    <t>http://tsubasakai.com/publics/index/44/</t>
  </si>
  <si>
    <t>0956-25-2232
0956-25-2233</t>
  </si>
  <si>
    <t>857-0114
長崎県佐世保市小舟町1756番地</t>
  </si>
  <si>
    <t>えぼし学園</t>
  </si>
  <si>
    <t>http://www.1717sakura.com/sakuragaoka.htm</t>
  </si>
  <si>
    <t>0956-46-0123
0956-46-0391</t>
  </si>
  <si>
    <t>857-0112
長崎県佐世保市柚木町1279番地1</t>
  </si>
  <si>
    <t>桜が丘学園</t>
  </si>
  <si>
    <t>http://tsubasakai.com/publics/index/65/</t>
  </si>
  <si>
    <t>0956-24-1011
0956-24-1012</t>
  </si>
  <si>
    <t>857-0013
長崎県佐世保市赤木町549番地</t>
  </si>
  <si>
    <t>社会福祉法人つばさ会　赤木学園</t>
  </si>
  <si>
    <t>https://sinseikai.or.jp/nijigaku/</t>
  </si>
  <si>
    <t>095-857-3215
095-857-4451</t>
  </si>
  <si>
    <t>852-8052
長崎県長崎市岩屋町746-5</t>
  </si>
  <si>
    <t>虹が丘学園</t>
  </si>
  <si>
    <t>http://youi-k.jp/</t>
  </si>
  <si>
    <t>H24/02/01</t>
  </si>
  <si>
    <t>095-850-0770
095-850-0789</t>
  </si>
  <si>
    <t>851-2205
長崎県長崎市松崎町1491番地1</t>
  </si>
  <si>
    <t>長崎リハビリテーション</t>
  </si>
  <si>
    <t>https://www.sanwa-minorien.jp/</t>
  </si>
  <si>
    <t>095-892-0081
095-892-0269</t>
  </si>
  <si>
    <t>851-0403
長崎県長崎市布巻町1477番地</t>
  </si>
  <si>
    <t>三和みのり園</t>
  </si>
  <si>
    <t>https://www.daini-minorien.jp/</t>
  </si>
  <si>
    <t>095-833-7880
095-833-7881</t>
  </si>
  <si>
    <t>851-0403
長崎県長崎市布巻町1471-1</t>
  </si>
  <si>
    <t>第二みのり園</t>
  </si>
  <si>
    <t>http://www.santopia.or.jp/</t>
  </si>
  <si>
    <t>第三者評価受審日
H24.12.3～4</t>
  </si>
  <si>
    <t>095-839-2400
095-837-1500</t>
  </si>
  <si>
    <t>851-0131
長崎県長崎市松原町728ー2</t>
  </si>
  <si>
    <t>障害者支援施設　サントピア学園</t>
  </si>
  <si>
    <t>https://shiomigaoka-gakuen.or.jp/</t>
  </si>
  <si>
    <t>095-830-2726
095-830-2769</t>
  </si>
  <si>
    <t>851-0125
長崎県長崎市潮見町567番地17</t>
  </si>
  <si>
    <t>潮見が丘学園</t>
  </si>
  <si>
    <t>https://www.yuuwakai.or.jp/shougai/sunv/</t>
  </si>
  <si>
    <t>095-827-1822
095-827-1842</t>
  </si>
  <si>
    <t>850-0001
長崎県長崎市西山4丁目597番地1</t>
  </si>
  <si>
    <t>サンビレッジ</t>
  </si>
  <si>
    <t>https://www.yuuwakai.or.jp/shougai/nagasakiwv/</t>
  </si>
  <si>
    <t>095-824-4243
095-824-4678</t>
  </si>
  <si>
    <t>850-0001
長崎県長崎市西山4丁目610番地</t>
  </si>
  <si>
    <t>ながかきワークビレッジ</t>
  </si>
  <si>
    <t>女</t>
    <rPh sb="0" eb="1">
      <t>オンナ</t>
    </rPh>
    <phoneticPr fontId="7"/>
  </si>
  <si>
    <t>男</t>
    <rPh sb="0" eb="1">
      <t>オトコ</t>
    </rPh>
    <phoneticPr fontId="7"/>
  </si>
  <si>
    <t>事業所番号</t>
    <rPh sb="0" eb="5">
      <t>ジギョウショバンゴウ</t>
    </rPh>
    <phoneticPr fontId="2"/>
  </si>
  <si>
    <t>郵便番号</t>
    <rPh sb="0" eb="4">
      <t>ユウビンバンゴウ</t>
    </rPh>
    <phoneticPr fontId="2"/>
  </si>
  <si>
    <t>市町村コード</t>
    <rPh sb="0" eb="3">
      <t>シチョウソン</t>
    </rPh>
    <phoneticPr fontId="2"/>
  </si>
  <si>
    <t>備考</t>
    <rPh sb="0" eb="2">
      <t>ビコウ</t>
    </rPh>
    <phoneticPr fontId="7"/>
  </si>
  <si>
    <t>リンク(運営法人公式HPへ)</t>
    <rPh sb="4" eb="6">
      <t>ウンエイ</t>
    </rPh>
    <rPh sb="6" eb="8">
      <t>ホウジン</t>
    </rPh>
    <rPh sb="8" eb="10">
      <t>コウシキ</t>
    </rPh>
    <phoneticPr fontId="7"/>
  </si>
  <si>
    <t>待機</t>
    <rPh sb="0" eb="2">
      <t>タイキ</t>
    </rPh>
    <phoneticPr fontId="7"/>
  </si>
  <si>
    <t>現員</t>
    <rPh sb="0" eb="2">
      <t>ゲンイン</t>
    </rPh>
    <phoneticPr fontId="7"/>
  </si>
  <si>
    <t>精</t>
  </si>
  <si>
    <t>知</t>
  </si>
  <si>
    <t>身</t>
  </si>
  <si>
    <t>定員</t>
  </si>
  <si>
    <t>指　定
年月日</t>
  </si>
  <si>
    <t>設置主体
経営主体</t>
    <phoneticPr fontId="7"/>
  </si>
  <si>
    <t>電話番号
ＦＡＸ番号</t>
  </si>
  <si>
    <t>郵便番号
所在地</t>
  </si>
  <si>
    <t>名称</t>
  </si>
  <si>
    <t>番号</t>
    <rPh sb="0" eb="2">
      <t>バンゴウ</t>
    </rPh>
    <phoneticPr fontId="7"/>
  </si>
  <si>
    <t>R8.6.1現在</t>
  </si>
  <si>
    <t>障害者支援施設（施設入所支援）</t>
    <rPh sb="0" eb="3">
      <t>ショウガイシャ</t>
    </rPh>
    <rPh sb="3" eb="5">
      <t>シエン</t>
    </rPh>
    <rPh sb="5" eb="7">
      <t>シセツ</t>
    </rPh>
    <rPh sb="8" eb="10">
      <t>シセツ</t>
    </rPh>
    <rPh sb="10" eb="12">
      <t>ニュウショ</t>
    </rPh>
    <rPh sb="12" eb="14">
      <t>シエン</t>
    </rPh>
    <phoneticPr fontId="7"/>
  </si>
  <si>
    <t>事業所番号とサービス</t>
    <rPh sb="0" eb="3">
      <t>ジギョウショ</t>
    </rPh>
    <rPh sb="3" eb="5">
      <t>バンゴウ</t>
    </rPh>
    <phoneticPr fontId="2"/>
  </si>
  <si>
    <t>施設入所支援</t>
  </si>
  <si>
    <t>url</t>
    <phoneticPr fontId="2"/>
  </si>
  <si>
    <t>第三者評価受審日
H24.3.15～16</t>
    <phoneticPr fontId="2"/>
  </si>
  <si>
    <t>第三者評価受審日
H22.3.2～3</t>
    <phoneticPr fontId="2"/>
  </si>
  <si>
    <t>（福）　ゆうわ会</t>
  </si>
  <si>
    <t>（福）　橘会</t>
  </si>
  <si>
    <t>（福）　あいわ会</t>
  </si>
  <si>
    <t>（福）　みのり会</t>
  </si>
  <si>
    <t>（福）　友愛会</t>
  </si>
  <si>
    <t>（福）　新生会</t>
  </si>
  <si>
    <t>（福）　つばさ会</t>
  </si>
  <si>
    <t>（福）　蓮華園</t>
  </si>
  <si>
    <t>（福）　大空の会</t>
  </si>
  <si>
    <t>（福）　長崎博愛会</t>
  </si>
  <si>
    <t>（福）　民生会</t>
  </si>
  <si>
    <t>（福）　あしたば会</t>
  </si>
  <si>
    <t>（福）　悠久会</t>
  </si>
  <si>
    <t>（福）　幸生会</t>
  </si>
  <si>
    <t>（福）　松風会</t>
  </si>
  <si>
    <t>（福）　ことの海会</t>
  </si>
  <si>
    <t>（福）　しらぬい福祉会</t>
  </si>
  <si>
    <t>（福）　聖家族会</t>
  </si>
  <si>
    <t>（福）　三彩の里</t>
  </si>
  <si>
    <t>（福）　大村パールハイム</t>
  </si>
  <si>
    <t>（福）　灯会</t>
  </si>
  <si>
    <t>（福）　梅仁会</t>
  </si>
  <si>
    <t>（福）　和光会</t>
  </si>
  <si>
    <t>（福）　福江福祉会</t>
  </si>
  <si>
    <t>（福）　さくら会</t>
  </si>
  <si>
    <t>（福）　緑葉会</t>
  </si>
  <si>
    <t>（福）　八幡会</t>
  </si>
  <si>
    <t>（福）　山陰会</t>
  </si>
  <si>
    <t>（福）　ほかにわ共和国</t>
  </si>
  <si>
    <t>（福）　文珠会</t>
  </si>
  <si>
    <t>（福）　もみの木会</t>
  </si>
  <si>
    <t>（福）　長崎慈光園</t>
  </si>
  <si>
    <t>（福）　清和会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</si>
</sst>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 #,##0_-;_-* &quot;-&quot;_-;_-@_-"/>
  </numFmts>
  <fonts count="16"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u/>
      <sz val="10"/>
      <color indexed="12"/>
      <name val="ＭＳ Ｐゴシック"/>
      <family val="3"/>
      <charset val="128"/>
    </font>
    <font>
      <sz val="10"/>
      <name val="Arial"/>
      <family val="2"/>
    </font>
    <font>
      <sz val="6"/>
      <name val="ＭＳ Ｐゴシック"/>
      <family val="3"/>
      <charset val="128"/>
    </font>
    <font>
      <sz val="10"/>
      <name val="游ゴシック"/>
      <family val="3"/>
      <charset val="128"/>
    </font>
    <font>
      <b/>
      <sz val="12"/>
      <name val="ＭＳ Ｐゴシック"/>
      <family val="3"/>
      <charset val="128"/>
    </font>
    <font>
      <u/>
      <sz val="11"/>
      <color theme="10"/>
      <name val="游ゴシック"/>
      <family val="2"/>
      <charset val="128"/>
      <scheme val="minor"/>
    </font>
    <font>
      <sz val="10"/>
      <color rgb="FF000080"/>
      <name val="ＭＳ Ｐゴシック"/>
      <family val="3"/>
      <charset val="128"/>
    </font>
    <font>
      <sz val="12"/>
      <color rgb="FF000080"/>
      <name val="ＭＳ Ｐゴシック"/>
      <family val="3"/>
      <charset val="128"/>
    </font>
    <font>
      <sz val="26"/>
      <color rgb="FF000080"/>
      <name val="HGP創英角ｺﾞｼｯｸUB"/>
      <family val="3"/>
      <charset val="128"/>
    </font>
    <font>
      <sz val="10"/>
      <color rgb="FF000080"/>
      <name val="Arial"/>
      <family val="2"/>
    </font>
    <font>
      <sz val="10"/>
      <name val="ＭＳ Ｐゴシック"/>
      <family val="2"/>
      <charset val="128"/>
    </font>
  </fonts>
  <fills count="3">
    <fill>
      <patternFill patternType="none"/>
    </fill>
    <fill>
      <patternFill patternType="gray125"/>
    </fill>
    <fill>
      <patternFill patternType="solid">
        <fgColor rgb="FFCCFFFF"/>
        <bgColor rgb="FF000000"/>
      </patternFill>
    </fill>
  </fills>
  <borders count="18">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8">
    <xf numFmtId="0" fontId="0" fillId="0" borderId="0">
      <alignment vertical="center"/>
    </xf>
    <xf numFmtId="0" fontId="1"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6" fillId="0" borderId="0"/>
    <xf numFmtId="176" fontId="3" fillId="0" borderId="0" applyFont="0" applyFill="0" applyBorder="0" applyAlignment="0" applyProtection="0"/>
    <xf numFmtId="0" fontId="10" fillId="0" borderId="0" applyNumberFormat="0" applyFill="0" applyBorder="0" applyAlignment="0" applyProtection="0">
      <alignment vertical="center"/>
    </xf>
    <xf numFmtId="0" fontId="1" fillId="0" borderId="0">
      <alignment vertical="center"/>
    </xf>
  </cellStyleXfs>
  <cellXfs count="57">
    <xf numFmtId="0" fontId="0" fillId="0" borderId="0" xfId="0">
      <alignment vertical="center"/>
    </xf>
    <xf numFmtId="0" fontId="1" fillId="0" borderId="0" xfId="1">
      <alignment vertical="center"/>
    </xf>
    <xf numFmtId="0" fontId="3" fillId="0" borderId="0" xfId="2" applyFont="1">
      <alignment vertical="center"/>
    </xf>
    <xf numFmtId="0" fontId="1" fillId="0" borderId="0" xfId="1" applyAlignment="1">
      <alignment horizontal="center" vertical="center"/>
    </xf>
    <xf numFmtId="0" fontId="1" fillId="0" borderId="0" xfId="1" applyAlignment="1">
      <alignment vertical="top"/>
    </xf>
    <xf numFmtId="0" fontId="5" fillId="0" borderId="0" xfId="3" applyFont="1" applyBorder="1" applyAlignment="1" applyProtection="1">
      <alignment vertical="center"/>
    </xf>
    <xf numFmtId="0" fontId="3" fillId="0" borderId="0" xfId="4" applyFont="1" applyAlignment="1">
      <alignment vertical="center" wrapText="1"/>
    </xf>
    <xf numFmtId="0" fontId="6" fillId="0" borderId="0" xfId="1" applyFont="1">
      <alignment vertical="center"/>
    </xf>
    <xf numFmtId="0" fontId="6" fillId="0" borderId="0" xfId="1" applyFont="1" applyAlignment="1">
      <alignment horizontal="center" vertical="center"/>
    </xf>
    <xf numFmtId="0" fontId="9" fillId="0" borderId="0" xfId="1" applyFont="1" applyAlignment="1">
      <alignment horizontal="center" vertical="top" wrapText="1"/>
    </xf>
    <xf numFmtId="0" fontId="9" fillId="0" borderId="0" xfId="1" applyFont="1" applyAlignment="1">
      <alignment vertical="top"/>
    </xf>
    <xf numFmtId="0" fontId="9" fillId="0" borderId="0" xfId="1" applyFont="1" applyAlignment="1">
      <alignment horizontal="center" vertical="center"/>
    </xf>
    <xf numFmtId="0" fontId="3" fillId="0" borderId="0" xfId="1" applyFont="1">
      <alignment vertical="center"/>
    </xf>
    <xf numFmtId="0" fontId="3" fillId="0" borderId="0" xfId="1" applyFont="1" applyAlignment="1">
      <alignment horizontal="center" vertical="center"/>
    </xf>
    <xf numFmtId="176" fontId="6" fillId="0" borderId="0" xfId="5" applyFont="1" applyFill="1" applyBorder="1" applyAlignment="1" applyProtection="1">
      <alignment vertical="center" shrinkToFit="1"/>
    </xf>
    <xf numFmtId="0" fontId="3" fillId="0" borderId="0" xfId="1" applyFont="1" applyAlignment="1">
      <alignment horizontal="right" vertical="center"/>
    </xf>
    <xf numFmtId="0" fontId="6" fillId="0" borderId="0" xfId="1" applyFont="1" applyAlignment="1">
      <alignment vertical="top"/>
    </xf>
    <xf numFmtId="0" fontId="6" fillId="0" borderId="0" xfId="1" applyFont="1" applyAlignment="1"/>
    <xf numFmtId="0" fontId="3" fillId="0" borderId="9" xfId="1" applyFont="1" applyBorder="1" applyAlignment="1">
      <alignment vertical="center" wrapText="1"/>
    </xf>
    <xf numFmtId="0" fontId="10" fillId="0" borderId="9" xfId="6" applyFill="1" applyBorder="1" applyAlignment="1" applyProtection="1">
      <alignment horizontal="center" vertical="center" wrapText="1"/>
    </xf>
    <xf numFmtId="0" fontId="3" fillId="0" borderId="9" xfId="1" applyFont="1" applyBorder="1" applyAlignment="1">
      <alignment horizontal="center" vertical="center"/>
    </xf>
    <xf numFmtId="0" fontId="3" fillId="0" borderId="9" xfId="1" applyFont="1" applyBorder="1" applyAlignment="1">
      <alignment horizontal="center" vertical="center" wrapText="1"/>
    </xf>
    <xf numFmtId="57" fontId="3" fillId="0" borderId="9" xfId="1" applyNumberFormat="1" applyFont="1" applyBorder="1" applyAlignment="1">
      <alignment horizontal="center" vertical="center" wrapText="1"/>
    </xf>
    <xf numFmtId="0" fontId="11" fillId="2" borderId="11" xfId="1" applyFont="1" applyFill="1" applyBorder="1" applyAlignment="1">
      <alignment horizontal="center" vertical="center" wrapText="1"/>
    </xf>
    <xf numFmtId="0" fontId="3" fillId="0" borderId="0" xfId="2" applyFont="1" applyAlignment="1">
      <alignment horizontal="right" vertical="center"/>
    </xf>
    <xf numFmtId="0" fontId="12" fillId="2" borderId="16" xfId="1" applyFont="1" applyFill="1" applyBorder="1">
      <alignment vertical="center"/>
    </xf>
    <xf numFmtId="0" fontId="14" fillId="2" borderId="17" xfId="1" applyFont="1" applyFill="1" applyBorder="1" applyAlignment="1">
      <alignment vertical="center" wrapText="1"/>
    </xf>
    <xf numFmtId="0" fontId="12" fillId="2" borderId="13" xfId="1" applyFont="1" applyFill="1" applyBorder="1">
      <alignment vertical="center"/>
    </xf>
    <xf numFmtId="0" fontId="15" fillId="0" borderId="0" xfId="7" applyFont="1">
      <alignment vertical="center"/>
    </xf>
    <xf numFmtId="0" fontId="0" fillId="0" borderId="0" xfId="0" applyAlignment="1">
      <alignment vertical="center" shrinkToFit="1"/>
    </xf>
    <xf numFmtId="0" fontId="3" fillId="0" borderId="0" xfId="2" applyFont="1" applyAlignment="1">
      <alignment horizontal="left" vertical="center" shrinkToFit="1"/>
    </xf>
    <xf numFmtId="0" fontId="3" fillId="0" borderId="0" xfId="2" applyFont="1" applyAlignment="1">
      <alignment vertical="center" shrinkToFit="1"/>
    </xf>
    <xf numFmtId="176" fontId="6" fillId="0" borderId="0" xfId="5" applyFont="1" applyFill="1" applyBorder="1" applyAlignment="1" applyProtection="1">
      <alignment horizontal="center" vertical="center" shrinkToFit="1"/>
    </xf>
    <xf numFmtId="0" fontId="6" fillId="0" borderId="8" xfId="4" applyBorder="1" applyAlignment="1">
      <alignment vertical="center" wrapText="1"/>
    </xf>
    <xf numFmtId="0" fontId="6" fillId="0" borderId="7" xfId="4" applyBorder="1" applyAlignment="1">
      <alignment vertical="center" wrapText="1"/>
    </xf>
    <xf numFmtId="0" fontId="6" fillId="0" borderId="6" xfId="4" applyBorder="1" applyAlignment="1">
      <alignment vertical="center" wrapText="1"/>
    </xf>
    <xf numFmtId="0" fontId="6" fillId="0" borderId="5" xfId="4" applyBorder="1" applyAlignment="1">
      <alignment vertical="center" wrapText="1"/>
    </xf>
    <xf numFmtId="0" fontId="6" fillId="0" borderId="0" xfId="4" applyAlignment="1">
      <alignment vertical="center" wrapText="1"/>
    </xf>
    <xf numFmtId="0" fontId="6" fillId="0" borderId="4" xfId="4" applyBorder="1" applyAlignment="1">
      <alignment vertical="center" wrapText="1"/>
    </xf>
    <xf numFmtId="0" fontId="3" fillId="0" borderId="3" xfId="4" applyFont="1" applyBorder="1" applyAlignment="1">
      <alignment horizontal="center" vertical="center"/>
    </xf>
    <xf numFmtId="0" fontId="3" fillId="0" borderId="2" xfId="4" applyFont="1" applyBorder="1" applyAlignment="1">
      <alignment horizontal="center" vertical="center"/>
    </xf>
    <xf numFmtId="0" fontId="4" fillId="0" borderId="2" xfId="3" applyBorder="1" applyAlignment="1" applyProtection="1">
      <alignment vertical="center"/>
    </xf>
    <xf numFmtId="0" fontId="4" fillId="0" borderId="1" xfId="3" applyBorder="1" applyAlignment="1" applyProtection="1">
      <alignment vertical="center"/>
    </xf>
    <xf numFmtId="0" fontId="11" fillId="2" borderId="15" xfId="1" applyFont="1" applyFill="1" applyBorder="1" applyAlignment="1">
      <alignment horizontal="center" vertical="center" wrapText="1"/>
    </xf>
    <xf numFmtId="0" fontId="6" fillId="0" borderId="12" xfId="4" applyBorder="1" applyAlignment="1">
      <alignment horizontal="center" vertical="center" wrapText="1"/>
    </xf>
    <xf numFmtId="0" fontId="11" fillId="2" borderId="9" xfId="1" applyFont="1" applyFill="1" applyBorder="1" applyAlignment="1">
      <alignment horizontal="center" vertical="center" wrapText="1"/>
    </xf>
    <xf numFmtId="0" fontId="13" fillId="2" borderId="16" xfId="1" applyFont="1" applyFill="1" applyBorder="1" applyAlignment="1">
      <alignment horizontal="center" vertical="center" wrapText="1"/>
    </xf>
    <xf numFmtId="0" fontId="12" fillId="2" borderId="16" xfId="1" applyFont="1" applyFill="1" applyBorder="1" applyAlignment="1">
      <alignment horizontal="center" vertical="center"/>
    </xf>
    <xf numFmtId="0" fontId="12"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0" borderId="12" xfId="4" applyBorder="1" applyAlignment="1">
      <alignment horizontal="center" vertical="center"/>
    </xf>
    <xf numFmtId="0" fontId="11" fillId="2" borderId="11" xfId="1" applyFont="1" applyFill="1" applyBorder="1" applyAlignment="1">
      <alignment horizontal="center" vertical="center" wrapText="1"/>
    </xf>
    <xf numFmtId="0" fontId="6" fillId="0" borderId="14" xfId="4" applyBorder="1" applyAlignment="1">
      <alignment horizontal="center" vertical="center" wrapText="1"/>
    </xf>
    <xf numFmtId="0" fontId="11" fillId="2" borderId="13" xfId="1" applyFont="1" applyFill="1" applyBorder="1" applyAlignment="1">
      <alignment horizontal="center" vertical="center" wrapText="1"/>
    </xf>
    <xf numFmtId="0" fontId="6" fillId="0" borderId="10" xfId="4" applyBorder="1" applyAlignment="1">
      <alignment horizontal="center" vertical="center" wrapText="1"/>
    </xf>
    <xf numFmtId="0" fontId="3" fillId="0" borderId="11" xfId="1" applyFont="1" applyBorder="1" applyAlignment="1">
      <alignment horizontal="center" vertical="center"/>
    </xf>
    <xf numFmtId="0" fontId="3" fillId="0" borderId="14" xfId="1" applyFont="1" applyBorder="1" applyAlignment="1">
      <alignment horizontal="center" vertical="center"/>
    </xf>
  </cellXfs>
  <cellStyles count="8">
    <cellStyle name="ハイパーリンク" xfId="6" builtinId="8"/>
    <cellStyle name="ハイパーリンク 2" xfId="3" xr:uid="{27F988E1-6347-4AAE-A2FD-52BB0E00BC82}"/>
    <cellStyle name="桁区切り 2" xfId="5" xr:uid="{CF9BB82A-243A-44D8-A571-803626C58ECB}"/>
    <cellStyle name="標準" xfId="0" builtinId="0"/>
    <cellStyle name="標準 2" xfId="4" xr:uid="{FCA7A7ED-7534-43B4-9A61-DE7C00CB4CB5}"/>
    <cellStyle name="標準_就労系サービス" xfId="2" xr:uid="{B7C033D0-A565-47FC-BBB9-45FCE91FC191}"/>
    <cellStyle name="標準_障害者支援施設" xfId="1" xr:uid="{FA1B364B-7C2F-476A-B6F7-C74FB370A2A8}"/>
    <cellStyle name="標準_生活介護" xfId="7" xr:uid="{42BAEDF2-4A55-44BE-837B-C167543023CE}"/>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D2E1C-D6F0-4E10-96C3-8CD216F6EA4D}">
  <sheetPr codeName="Sheet22">
    <tabColor rgb="FF00B0F0"/>
    <pageSetUpPr fitToPage="1"/>
  </sheetPr>
  <dimension ref="A1:X66"/>
  <sheetViews>
    <sheetView tabSelected="1" zoomScale="120" zoomScaleNormal="120" zoomScaleSheetLayoutView="55" workbookViewId="0">
      <selection activeCell="P4" sqref="P4"/>
    </sheetView>
  </sheetViews>
  <sheetFormatPr defaultColWidth="9.375" defaultRowHeight="18.75" x14ac:dyDescent="0.4"/>
  <cols>
    <col min="1" max="1" width="4.875" style="1" customWidth="1"/>
    <col min="2" max="2" width="24.625" style="1" customWidth="1"/>
    <col min="3" max="3" width="24.875" style="4" customWidth="1"/>
    <col min="4" max="4" width="12.625" style="1" customWidth="1"/>
    <col min="5" max="5" width="12.5" style="1" customWidth="1"/>
    <col min="6" max="6" width="9.625" style="1" customWidth="1"/>
    <col min="7" max="9" width="5" style="1" customWidth="1"/>
    <col min="10" max="10" width="5.375" style="1" customWidth="1"/>
    <col min="11" max="11" width="5.375" style="3" customWidth="1"/>
    <col min="12" max="13" width="5" style="3" customWidth="1"/>
    <col min="14" max="14" width="5.375" style="3" customWidth="1"/>
    <col min="15" max="15" width="13.5" style="3" customWidth="1"/>
    <col min="16" max="16" width="15.375" style="1" customWidth="1"/>
    <col min="17" max="17" width="11" style="2" bestFit="1" customWidth="1"/>
    <col min="18" max="18" width="10.125" style="2" customWidth="1"/>
    <col min="19" max="19" width="13.75" style="2" customWidth="1"/>
    <col min="20" max="20" width="21.5" style="29" customWidth="1"/>
    <col min="22" max="22" width="25.25" bestFit="1" customWidth="1"/>
    <col min="25" max="16384" width="9.375" style="1"/>
  </cols>
  <sheetData>
    <row r="1" spans="1:23" ht="39" customHeight="1" x14ac:dyDescent="0.4">
      <c r="A1" s="27"/>
      <c r="B1" s="26"/>
      <c r="C1" s="46" t="s">
        <v>219</v>
      </c>
      <c r="D1" s="46"/>
      <c r="E1" s="46"/>
      <c r="F1" s="46"/>
      <c r="G1" s="46"/>
      <c r="H1" s="46"/>
      <c r="I1" s="46"/>
      <c r="J1" s="46"/>
      <c r="K1" s="46"/>
      <c r="L1" s="46"/>
      <c r="M1" s="46"/>
      <c r="N1" s="25"/>
      <c r="O1" s="47" t="s">
        <v>218</v>
      </c>
      <c r="P1" s="48"/>
    </row>
    <row r="2" spans="1:23" ht="18.75" customHeight="1" x14ac:dyDescent="0.4">
      <c r="A2" s="49" t="s">
        <v>217</v>
      </c>
      <c r="B2" s="49" t="s">
        <v>216</v>
      </c>
      <c r="C2" s="49" t="s">
        <v>215</v>
      </c>
      <c r="D2" s="43" t="s">
        <v>214</v>
      </c>
      <c r="E2" s="43" t="s">
        <v>213</v>
      </c>
      <c r="F2" s="43" t="s">
        <v>212</v>
      </c>
      <c r="G2" s="43" t="s">
        <v>211</v>
      </c>
      <c r="H2" s="43" t="s">
        <v>210</v>
      </c>
      <c r="I2" s="43" t="s">
        <v>209</v>
      </c>
      <c r="J2" s="43" t="s">
        <v>208</v>
      </c>
      <c r="K2" s="51" t="s">
        <v>207</v>
      </c>
      <c r="L2" s="52"/>
      <c r="M2" s="51" t="s">
        <v>206</v>
      </c>
      <c r="N2" s="52"/>
      <c r="O2" s="53" t="s">
        <v>205</v>
      </c>
      <c r="P2" s="45" t="s">
        <v>204</v>
      </c>
      <c r="Q2" s="24" t="s">
        <v>203</v>
      </c>
      <c r="R2" s="24" t="s">
        <v>202</v>
      </c>
      <c r="S2" s="24" t="s">
        <v>201</v>
      </c>
      <c r="T2" s="30" t="s">
        <v>222</v>
      </c>
      <c r="V2" s="28" t="s">
        <v>220</v>
      </c>
    </row>
    <row r="3" spans="1:23" ht="18.75" customHeight="1" x14ac:dyDescent="0.4">
      <c r="A3" s="50"/>
      <c r="B3" s="50"/>
      <c r="C3" s="50"/>
      <c r="D3" s="44"/>
      <c r="E3" s="44"/>
      <c r="F3" s="44"/>
      <c r="G3" s="44"/>
      <c r="H3" s="44"/>
      <c r="I3" s="44"/>
      <c r="J3" s="44"/>
      <c r="K3" s="23" t="s">
        <v>200</v>
      </c>
      <c r="L3" s="23" t="s">
        <v>199</v>
      </c>
      <c r="M3" s="23" t="s">
        <v>200</v>
      </c>
      <c r="N3" s="23" t="s">
        <v>199</v>
      </c>
      <c r="O3" s="54"/>
      <c r="P3" s="45"/>
      <c r="T3" s="31"/>
      <c r="W3" t="s">
        <v>221</v>
      </c>
    </row>
    <row r="4" spans="1:23" ht="35.25" customHeight="1" x14ac:dyDescent="0.4">
      <c r="A4" s="20">
        <f t="shared" ref="A4:A47" si="0">ROW($A4)-3</f>
        <v>1</v>
      </c>
      <c r="B4" s="18" t="s">
        <v>198</v>
      </c>
      <c r="C4" s="18" t="s">
        <v>197</v>
      </c>
      <c r="D4" s="18" t="s">
        <v>196</v>
      </c>
      <c r="E4" s="18" t="s">
        <v>225</v>
      </c>
      <c r="F4" s="22" t="s">
        <v>81</v>
      </c>
      <c r="G4" s="21">
        <v>40</v>
      </c>
      <c r="H4" s="20" t="s">
        <v>5</v>
      </c>
      <c r="I4" s="20" t="s">
        <v>5</v>
      </c>
      <c r="J4" s="20" t="s">
        <v>5</v>
      </c>
      <c r="K4" s="20">
        <v>40</v>
      </c>
      <c r="L4" s="20">
        <v>0</v>
      </c>
      <c r="M4" s="20">
        <v>18</v>
      </c>
      <c r="N4" s="20">
        <v>0</v>
      </c>
      <c r="O4" s="19" t="str">
        <f t="shared" ref="O4:O47" si="1">HYPERLINK($T4,"ホームページ")</f>
        <v>ホームページ</v>
      </c>
      <c r="P4" s="18"/>
      <c r="Q4" s="2">
        <v>42201</v>
      </c>
      <c r="R4" s="2">
        <v>8500001</v>
      </c>
      <c r="S4" s="2">
        <v>4210102069</v>
      </c>
      <c r="T4" s="29" t="s">
        <v>195</v>
      </c>
      <c r="V4" t="str">
        <f t="shared" ref="V4:V47" si="2">$S4&amp;$W$3</f>
        <v>4210102069施設入所支援</v>
      </c>
    </row>
    <row r="5" spans="1:23" ht="35.25" customHeight="1" x14ac:dyDescent="0.4">
      <c r="A5" s="20">
        <f t="shared" si="0"/>
        <v>2</v>
      </c>
      <c r="B5" s="18" t="s">
        <v>194</v>
      </c>
      <c r="C5" s="18" t="s">
        <v>193</v>
      </c>
      <c r="D5" s="18" t="s">
        <v>192</v>
      </c>
      <c r="E5" s="18" t="s">
        <v>225</v>
      </c>
      <c r="F5" s="22" t="s">
        <v>6</v>
      </c>
      <c r="G5" s="21">
        <v>60</v>
      </c>
      <c r="H5" s="20" t="s">
        <v>5</v>
      </c>
      <c r="I5" s="20" t="s">
        <v>5</v>
      </c>
      <c r="J5" s="20" t="s">
        <v>5</v>
      </c>
      <c r="K5" s="55">
        <v>59</v>
      </c>
      <c r="L5" s="56"/>
      <c r="M5" s="55">
        <v>29</v>
      </c>
      <c r="N5" s="56"/>
      <c r="O5" s="19" t="str">
        <f t="shared" si="1"/>
        <v>ホームページ</v>
      </c>
      <c r="P5" s="18"/>
      <c r="Q5" s="2">
        <v>42201</v>
      </c>
      <c r="R5" s="2">
        <v>8500001</v>
      </c>
      <c r="S5" s="2">
        <v>4210102135</v>
      </c>
      <c r="T5" s="29" t="s">
        <v>191</v>
      </c>
      <c r="V5" t="str">
        <f t="shared" si="2"/>
        <v>4210102135施設入所支援</v>
      </c>
    </row>
    <row r="6" spans="1:23" ht="35.25" customHeight="1" x14ac:dyDescent="0.4">
      <c r="A6" s="20">
        <f t="shared" si="0"/>
        <v>3</v>
      </c>
      <c r="B6" s="18" t="s">
        <v>190</v>
      </c>
      <c r="C6" s="18" t="s">
        <v>189</v>
      </c>
      <c r="D6" s="18" t="s">
        <v>188</v>
      </c>
      <c r="E6" s="18" t="s">
        <v>226</v>
      </c>
      <c r="F6" s="22" t="s">
        <v>6</v>
      </c>
      <c r="G6" s="21">
        <v>34</v>
      </c>
      <c r="H6" s="20"/>
      <c r="I6" s="20" t="s">
        <v>5</v>
      </c>
      <c r="J6" s="20"/>
      <c r="K6" s="20">
        <v>17</v>
      </c>
      <c r="L6" s="20">
        <v>17</v>
      </c>
      <c r="M6" s="20">
        <v>10</v>
      </c>
      <c r="N6" s="20">
        <v>4</v>
      </c>
      <c r="O6" s="19" t="str">
        <f t="shared" si="1"/>
        <v>ホームページ</v>
      </c>
      <c r="P6" s="18"/>
      <c r="Q6" s="2">
        <v>42201</v>
      </c>
      <c r="R6" s="2">
        <v>8510125</v>
      </c>
      <c r="S6" s="2">
        <v>4210102150</v>
      </c>
      <c r="T6" s="29" t="s">
        <v>187</v>
      </c>
      <c r="V6" t="str">
        <f t="shared" si="2"/>
        <v>4210102150施設入所支援</v>
      </c>
    </row>
    <row r="7" spans="1:23" ht="35.25" customHeight="1" x14ac:dyDescent="0.4">
      <c r="A7" s="20">
        <f t="shared" si="0"/>
        <v>4</v>
      </c>
      <c r="B7" s="18" t="s">
        <v>186</v>
      </c>
      <c r="C7" s="18" t="s">
        <v>185</v>
      </c>
      <c r="D7" s="18" t="s">
        <v>184</v>
      </c>
      <c r="E7" s="18" t="s">
        <v>227</v>
      </c>
      <c r="F7" s="22" t="s">
        <v>6</v>
      </c>
      <c r="G7" s="21">
        <v>50</v>
      </c>
      <c r="H7" s="20"/>
      <c r="I7" s="20" t="s">
        <v>5</v>
      </c>
      <c r="J7" s="20" t="s">
        <v>5</v>
      </c>
      <c r="K7" s="20">
        <v>27</v>
      </c>
      <c r="L7" s="20">
        <v>17</v>
      </c>
      <c r="M7" s="20">
        <v>4</v>
      </c>
      <c r="N7" s="20">
        <v>1</v>
      </c>
      <c r="O7" s="19" t="str">
        <f t="shared" si="1"/>
        <v>ホームページ</v>
      </c>
      <c r="P7" s="18" t="s">
        <v>183</v>
      </c>
      <c r="Q7" s="2">
        <v>42201</v>
      </c>
      <c r="R7" s="2">
        <v>8510131</v>
      </c>
      <c r="S7" s="2">
        <v>4210102119</v>
      </c>
      <c r="T7" s="29" t="s">
        <v>182</v>
      </c>
      <c r="V7" t="str">
        <f t="shared" si="2"/>
        <v>4210102119施設入所支援</v>
      </c>
    </row>
    <row r="8" spans="1:23" ht="35.25" customHeight="1" x14ac:dyDescent="0.4">
      <c r="A8" s="20">
        <f t="shared" si="0"/>
        <v>5</v>
      </c>
      <c r="B8" s="18" t="s">
        <v>181</v>
      </c>
      <c r="C8" s="18" t="s">
        <v>180</v>
      </c>
      <c r="D8" s="18" t="s">
        <v>179</v>
      </c>
      <c r="E8" s="18" t="s">
        <v>228</v>
      </c>
      <c r="F8" s="22" t="s">
        <v>6</v>
      </c>
      <c r="G8" s="21">
        <v>60</v>
      </c>
      <c r="H8" s="20"/>
      <c r="I8" s="20" t="s">
        <v>5</v>
      </c>
      <c r="J8" s="20"/>
      <c r="K8" s="20">
        <v>40</v>
      </c>
      <c r="L8" s="20">
        <v>18</v>
      </c>
      <c r="M8" s="20">
        <v>4</v>
      </c>
      <c r="N8" s="20">
        <v>1</v>
      </c>
      <c r="O8" s="19" t="str">
        <f t="shared" si="1"/>
        <v>ホームページ</v>
      </c>
      <c r="P8" s="18"/>
      <c r="Q8" s="2">
        <v>42201</v>
      </c>
      <c r="R8" s="2">
        <v>8510403</v>
      </c>
      <c r="S8" s="2">
        <v>4210102168</v>
      </c>
      <c r="T8" s="29" t="s">
        <v>178</v>
      </c>
      <c r="V8" t="str">
        <f t="shared" si="2"/>
        <v>4210102168施設入所支援</v>
      </c>
    </row>
    <row r="9" spans="1:23" ht="35.25" customHeight="1" x14ac:dyDescent="0.4">
      <c r="A9" s="20">
        <f t="shared" si="0"/>
        <v>6</v>
      </c>
      <c r="B9" s="18" t="s">
        <v>177</v>
      </c>
      <c r="C9" s="18" t="s">
        <v>176</v>
      </c>
      <c r="D9" s="18" t="s">
        <v>175</v>
      </c>
      <c r="E9" s="18" t="s">
        <v>228</v>
      </c>
      <c r="F9" s="22" t="s">
        <v>6</v>
      </c>
      <c r="G9" s="21">
        <v>150</v>
      </c>
      <c r="H9" s="20"/>
      <c r="I9" s="20" t="s">
        <v>5</v>
      </c>
      <c r="J9" s="20"/>
      <c r="K9" s="20">
        <v>71</v>
      </c>
      <c r="L9" s="20">
        <v>75</v>
      </c>
      <c r="M9" s="20">
        <v>7</v>
      </c>
      <c r="N9" s="20">
        <v>2</v>
      </c>
      <c r="O9" s="19" t="str">
        <f t="shared" si="1"/>
        <v>ホームページ</v>
      </c>
      <c r="P9" s="18"/>
      <c r="Q9" s="2">
        <v>42201</v>
      </c>
      <c r="R9" s="2">
        <v>8510403</v>
      </c>
      <c r="S9" s="2">
        <v>4210102184</v>
      </c>
      <c r="T9" s="29" t="s">
        <v>174</v>
      </c>
      <c r="V9" t="str">
        <f t="shared" si="2"/>
        <v>4210102184施設入所支援</v>
      </c>
    </row>
    <row r="10" spans="1:23" ht="35.25" customHeight="1" x14ac:dyDescent="0.4">
      <c r="A10" s="20">
        <f t="shared" si="0"/>
        <v>7</v>
      </c>
      <c r="B10" s="18" t="s">
        <v>173</v>
      </c>
      <c r="C10" s="18" t="s">
        <v>172</v>
      </c>
      <c r="D10" s="18" t="s">
        <v>171</v>
      </c>
      <c r="E10" s="18" t="s">
        <v>229</v>
      </c>
      <c r="F10" s="22" t="s">
        <v>170</v>
      </c>
      <c r="G10" s="21">
        <v>80</v>
      </c>
      <c r="H10" s="20" t="s">
        <v>5</v>
      </c>
      <c r="I10" s="20"/>
      <c r="J10" s="20"/>
      <c r="K10" s="20">
        <v>42</v>
      </c>
      <c r="L10" s="20">
        <v>26</v>
      </c>
      <c r="M10" s="20">
        <v>0</v>
      </c>
      <c r="N10" s="20">
        <v>1</v>
      </c>
      <c r="O10" s="19" t="str">
        <f t="shared" si="1"/>
        <v>ホームページ</v>
      </c>
      <c r="P10" s="18"/>
      <c r="Q10" s="2">
        <v>42201</v>
      </c>
      <c r="R10" s="2">
        <v>8512205</v>
      </c>
      <c r="S10" s="2">
        <v>4210101996</v>
      </c>
      <c r="T10" s="29" t="s">
        <v>169</v>
      </c>
      <c r="V10" t="str">
        <f t="shared" si="2"/>
        <v>4210101996施設入所支援</v>
      </c>
    </row>
    <row r="11" spans="1:23" ht="35.25" customHeight="1" x14ac:dyDescent="0.4">
      <c r="A11" s="20">
        <f t="shared" si="0"/>
        <v>8</v>
      </c>
      <c r="B11" s="18" t="s">
        <v>168</v>
      </c>
      <c r="C11" s="18" t="s">
        <v>167</v>
      </c>
      <c r="D11" s="18" t="s">
        <v>166</v>
      </c>
      <c r="E11" s="18" t="s">
        <v>230</v>
      </c>
      <c r="F11" s="22" t="s">
        <v>6</v>
      </c>
      <c r="G11" s="21">
        <v>50</v>
      </c>
      <c r="H11" s="20"/>
      <c r="I11" s="20" t="s">
        <v>5</v>
      </c>
      <c r="J11" s="20"/>
      <c r="K11" s="20">
        <v>27</v>
      </c>
      <c r="L11" s="20">
        <v>17</v>
      </c>
      <c r="M11" s="20">
        <v>11</v>
      </c>
      <c r="N11" s="20">
        <v>1</v>
      </c>
      <c r="O11" s="19" t="str">
        <f t="shared" si="1"/>
        <v>ホームページ</v>
      </c>
      <c r="P11" s="18"/>
      <c r="Q11" s="2">
        <v>42201</v>
      </c>
      <c r="R11" s="2">
        <v>8528052</v>
      </c>
      <c r="S11" s="2">
        <v>4210102077</v>
      </c>
      <c r="T11" s="29" t="s">
        <v>165</v>
      </c>
      <c r="V11" t="str">
        <f t="shared" si="2"/>
        <v>4210102077施設入所支援</v>
      </c>
    </row>
    <row r="12" spans="1:23" ht="35.25" customHeight="1" x14ac:dyDescent="0.4">
      <c r="A12" s="20">
        <f t="shared" si="0"/>
        <v>9</v>
      </c>
      <c r="B12" s="18" t="s">
        <v>164</v>
      </c>
      <c r="C12" s="18" t="s">
        <v>163</v>
      </c>
      <c r="D12" s="18" t="s">
        <v>162</v>
      </c>
      <c r="E12" s="18" t="s">
        <v>231</v>
      </c>
      <c r="F12" s="22" t="s">
        <v>6</v>
      </c>
      <c r="G12" s="21">
        <v>60</v>
      </c>
      <c r="H12" s="20"/>
      <c r="I12" s="20" t="s">
        <v>5</v>
      </c>
      <c r="J12" s="20"/>
      <c r="K12" s="20">
        <v>38</v>
      </c>
      <c r="L12" s="20">
        <v>21</v>
      </c>
      <c r="M12" s="20">
        <v>4</v>
      </c>
      <c r="N12" s="20">
        <v>3</v>
      </c>
      <c r="O12" s="19" t="str">
        <f t="shared" si="1"/>
        <v>ホームページ</v>
      </c>
      <c r="P12" s="18" t="s">
        <v>223</v>
      </c>
      <c r="Q12" s="2">
        <v>42202</v>
      </c>
      <c r="R12" s="2">
        <v>8570013</v>
      </c>
      <c r="S12" s="2">
        <v>4210201333</v>
      </c>
      <c r="T12" s="29" t="s">
        <v>161</v>
      </c>
      <c r="V12" t="str">
        <f t="shared" si="2"/>
        <v>4210201333施設入所支援</v>
      </c>
    </row>
    <row r="13" spans="1:23" ht="35.25" customHeight="1" x14ac:dyDescent="0.4">
      <c r="A13" s="20">
        <f t="shared" si="0"/>
        <v>10</v>
      </c>
      <c r="B13" s="18" t="s">
        <v>160</v>
      </c>
      <c r="C13" s="18" t="s">
        <v>159</v>
      </c>
      <c r="D13" s="18" t="s">
        <v>158</v>
      </c>
      <c r="E13" s="18" t="s">
        <v>232</v>
      </c>
      <c r="F13" s="22" t="s">
        <v>6</v>
      </c>
      <c r="G13" s="21">
        <v>40</v>
      </c>
      <c r="H13" s="20"/>
      <c r="I13" s="20" t="s">
        <v>5</v>
      </c>
      <c r="J13" s="20"/>
      <c r="K13" s="20">
        <v>15</v>
      </c>
      <c r="L13" s="20">
        <v>20</v>
      </c>
      <c r="M13" s="20">
        <v>21</v>
      </c>
      <c r="N13" s="20">
        <v>13</v>
      </c>
      <c r="O13" s="19" t="str">
        <f t="shared" si="1"/>
        <v>ホームページ</v>
      </c>
      <c r="P13" s="18" t="s">
        <v>224</v>
      </c>
      <c r="Q13" s="2">
        <v>42202</v>
      </c>
      <c r="R13" s="2">
        <v>8570112</v>
      </c>
      <c r="S13" s="2">
        <v>4210201275</v>
      </c>
      <c r="T13" s="29" t="s">
        <v>157</v>
      </c>
      <c r="V13" t="str">
        <f t="shared" si="2"/>
        <v>4210201275施設入所支援</v>
      </c>
    </row>
    <row r="14" spans="1:23" ht="35.25" customHeight="1" x14ac:dyDescent="0.4">
      <c r="A14" s="20">
        <f t="shared" si="0"/>
        <v>11</v>
      </c>
      <c r="B14" s="18" t="s">
        <v>156</v>
      </c>
      <c r="C14" s="18" t="s">
        <v>155</v>
      </c>
      <c r="D14" s="18" t="s">
        <v>154</v>
      </c>
      <c r="E14" s="18" t="s">
        <v>231</v>
      </c>
      <c r="F14" s="22" t="s">
        <v>6</v>
      </c>
      <c r="G14" s="21">
        <v>55</v>
      </c>
      <c r="H14" s="20"/>
      <c r="I14" s="20" t="s">
        <v>5</v>
      </c>
      <c r="J14" s="20"/>
      <c r="K14" s="20">
        <v>37</v>
      </c>
      <c r="L14" s="20">
        <v>18</v>
      </c>
      <c r="M14" s="20">
        <v>4</v>
      </c>
      <c r="N14" s="20">
        <v>3</v>
      </c>
      <c r="O14" s="19" t="str">
        <f t="shared" si="1"/>
        <v>ホームページ</v>
      </c>
      <c r="P14" s="18"/>
      <c r="Q14" s="2">
        <v>42202</v>
      </c>
      <c r="R14" s="2">
        <v>8570114</v>
      </c>
      <c r="S14" s="2">
        <v>4210201309</v>
      </c>
      <c r="T14" s="29" t="s">
        <v>153</v>
      </c>
      <c r="V14" t="str">
        <f t="shared" si="2"/>
        <v>4210201309施設入所支援</v>
      </c>
    </row>
    <row r="15" spans="1:23" ht="35.25" customHeight="1" x14ac:dyDescent="0.4">
      <c r="A15" s="20">
        <f t="shared" si="0"/>
        <v>12</v>
      </c>
      <c r="B15" s="18" t="s">
        <v>152</v>
      </c>
      <c r="C15" s="18" t="s">
        <v>151</v>
      </c>
      <c r="D15" s="18" t="s">
        <v>150</v>
      </c>
      <c r="E15" s="18" t="s">
        <v>233</v>
      </c>
      <c r="F15" s="22" t="s">
        <v>149</v>
      </c>
      <c r="G15" s="21">
        <v>120</v>
      </c>
      <c r="H15" s="20" t="s">
        <v>5</v>
      </c>
      <c r="I15" s="20" t="s">
        <v>5</v>
      </c>
      <c r="J15" s="20" t="s">
        <v>5</v>
      </c>
      <c r="K15" s="20">
        <v>61</v>
      </c>
      <c r="L15" s="20">
        <v>51</v>
      </c>
      <c r="M15" s="20">
        <v>6</v>
      </c>
      <c r="N15" s="20">
        <v>3</v>
      </c>
      <c r="O15" s="19" t="str">
        <f t="shared" si="1"/>
        <v>ホームページ</v>
      </c>
      <c r="P15" s="18"/>
      <c r="Q15" s="2">
        <v>42202</v>
      </c>
      <c r="R15" s="2">
        <v>8580926</v>
      </c>
      <c r="S15" s="2">
        <v>4210201093</v>
      </c>
      <c r="T15" s="29" t="s">
        <v>148</v>
      </c>
      <c r="V15" t="str">
        <f t="shared" si="2"/>
        <v>4210201093施設入所支援</v>
      </c>
    </row>
    <row r="16" spans="1:23" ht="35.25" customHeight="1" x14ac:dyDescent="0.4">
      <c r="A16" s="20">
        <f t="shared" si="0"/>
        <v>13</v>
      </c>
      <c r="B16" s="18" t="s">
        <v>147</v>
      </c>
      <c r="C16" s="18" t="s">
        <v>146</v>
      </c>
      <c r="D16" s="18" t="s">
        <v>145</v>
      </c>
      <c r="E16" s="18" t="s">
        <v>234</v>
      </c>
      <c r="F16" s="22" t="s">
        <v>6</v>
      </c>
      <c r="G16" s="21">
        <v>75</v>
      </c>
      <c r="H16" s="20"/>
      <c r="I16" s="20" t="s">
        <v>5</v>
      </c>
      <c r="J16" s="20"/>
      <c r="K16" s="20">
        <v>34</v>
      </c>
      <c r="L16" s="20">
        <v>34</v>
      </c>
      <c r="M16" s="20">
        <v>17</v>
      </c>
      <c r="N16" s="20">
        <v>10</v>
      </c>
      <c r="O16" s="19" t="str">
        <f t="shared" si="1"/>
        <v>ホームページ</v>
      </c>
      <c r="P16" s="18"/>
      <c r="Q16" s="2">
        <v>42202</v>
      </c>
      <c r="R16" s="2">
        <v>8593453</v>
      </c>
      <c r="S16" s="2">
        <v>4210201267</v>
      </c>
      <c r="T16" s="29" t="s">
        <v>144</v>
      </c>
      <c r="V16" t="str">
        <f t="shared" si="2"/>
        <v>4210201267施設入所支援</v>
      </c>
    </row>
    <row r="17" spans="1:22" ht="37.5" customHeight="1" x14ac:dyDescent="0.4">
      <c r="A17" s="20">
        <f t="shared" si="0"/>
        <v>14</v>
      </c>
      <c r="B17" s="18" t="s">
        <v>143</v>
      </c>
      <c r="C17" s="18" t="s">
        <v>142</v>
      </c>
      <c r="D17" s="18" t="s">
        <v>141</v>
      </c>
      <c r="E17" s="18" t="s">
        <v>235</v>
      </c>
      <c r="F17" s="22" t="s">
        <v>6</v>
      </c>
      <c r="G17" s="21">
        <v>40</v>
      </c>
      <c r="H17" s="20" t="s">
        <v>5</v>
      </c>
      <c r="I17" s="20" t="s">
        <v>5</v>
      </c>
      <c r="J17" s="20" t="s">
        <v>5</v>
      </c>
      <c r="K17" s="55">
        <v>39</v>
      </c>
      <c r="L17" s="56"/>
      <c r="M17" s="55">
        <v>2</v>
      </c>
      <c r="N17" s="56"/>
      <c r="O17" s="19" t="str">
        <f t="shared" si="1"/>
        <v>ホームページ</v>
      </c>
      <c r="P17" s="18"/>
      <c r="Q17" s="2">
        <v>42202</v>
      </c>
      <c r="R17" s="2">
        <v>8596121</v>
      </c>
      <c r="S17" s="2">
        <v>4210201283</v>
      </c>
      <c r="T17" s="29" t="s">
        <v>140</v>
      </c>
      <c r="V17" t="str">
        <f t="shared" si="2"/>
        <v>4210201283施設入所支援</v>
      </c>
    </row>
    <row r="18" spans="1:22" ht="37.5" customHeight="1" x14ac:dyDescent="0.4">
      <c r="A18" s="20">
        <f t="shared" si="0"/>
        <v>15</v>
      </c>
      <c r="B18" s="18" t="s">
        <v>139</v>
      </c>
      <c r="C18" s="18" t="s">
        <v>138</v>
      </c>
      <c r="D18" s="18" t="s">
        <v>137</v>
      </c>
      <c r="E18" s="18" t="s">
        <v>236</v>
      </c>
      <c r="F18" s="22" t="s">
        <v>6</v>
      </c>
      <c r="G18" s="21">
        <v>40</v>
      </c>
      <c r="H18" s="20"/>
      <c r="I18" s="20" t="s">
        <v>5</v>
      </c>
      <c r="J18" s="20"/>
      <c r="K18" s="20">
        <v>18</v>
      </c>
      <c r="L18" s="20">
        <v>18</v>
      </c>
      <c r="M18" s="20">
        <v>4</v>
      </c>
      <c r="N18" s="20">
        <v>0</v>
      </c>
      <c r="O18" s="19" t="str">
        <f t="shared" si="1"/>
        <v>ホームページ</v>
      </c>
      <c r="P18" s="18" t="s">
        <v>136</v>
      </c>
      <c r="Q18" s="2">
        <v>42202</v>
      </c>
      <c r="R18" s="2">
        <v>8596305</v>
      </c>
      <c r="S18" s="2">
        <v>4210201259</v>
      </c>
      <c r="T18" s="29" t="s">
        <v>135</v>
      </c>
      <c r="V18" t="str">
        <f t="shared" si="2"/>
        <v>4210201259施設入所支援</v>
      </c>
    </row>
    <row r="19" spans="1:22" ht="35.25" customHeight="1" x14ac:dyDescent="0.4">
      <c r="A19" s="20">
        <f t="shared" si="0"/>
        <v>16</v>
      </c>
      <c r="B19" s="18" t="s">
        <v>134</v>
      </c>
      <c r="C19" s="18" t="s">
        <v>133</v>
      </c>
      <c r="D19" s="18" t="s">
        <v>132</v>
      </c>
      <c r="E19" s="18" t="s">
        <v>237</v>
      </c>
      <c r="F19" s="22" t="s">
        <v>76</v>
      </c>
      <c r="G19" s="21">
        <v>40</v>
      </c>
      <c r="H19" s="20" t="s">
        <v>5</v>
      </c>
      <c r="I19" s="20" t="s">
        <v>5</v>
      </c>
      <c r="J19" s="20" t="s">
        <v>5</v>
      </c>
      <c r="K19" s="55">
        <v>37</v>
      </c>
      <c r="L19" s="56"/>
      <c r="M19" s="55">
        <v>1</v>
      </c>
      <c r="N19" s="56"/>
      <c r="O19" s="19" t="str">
        <f t="shared" si="1"/>
        <v>ホームページ</v>
      </c>
      <c r="P19" s="18" t="s">
        <v>131</v>
      </c>
      <c r="Q19" s="2">
        <v>42203</v>
      </c>
      <c r="R19" s="2">
        <v>8550024</v>
      </c>
      <c r="S19" s="2">
        <v>4210300226</v>
      </c>
      <c r="T19" s="29" t="s">
        <v>130</v>
      </c>
      <c r="V19" t="str">
        <f t="shared" si="2"/>
        <v>4210300226施設入所支援</v>
      </c>
    </row>
    <row r="20" spans="1:22" ht="35.25" customHeight="1" x14ac:dyDescent="0.4">
      <c r="A20" s="20">
        <f t="shared" si="0"/>
        <v>17</v>
      </c>
      <c r="B20" s="18" t="s">
        <v>129</v>
      </c>
      <c r="C20" s="18" t="s">
        <v>128</v>
      </c>
      <c r="D20" s="18" t="s">
        <v>127</v>
      </c>
      <c r="E20" s="18" t="s">
        <v>238</v>
      </c>
      <c r="F20" s="22" t="s">
        <v>81</v>
      </c>
      <c r="G20" s="21">
        <v>50</v>
      </c>
      <c r="H20" s="20" t="s">
        <v>5</v>
      </c>
      <c r="I20" s="20"/>
      <c r="J20" s="20"/>
      <c r="K20" s="20">
        <v>39</v>
      </c>
      <c r="L20" s="20">
        <v>10</v>
      </c>
      <c r="M20" s="20">
        <v>2</v>
      </c>
      <c r="N20" s="20">
        <v>1</v>
      </c>
      <c r="O20" s="19" t="str">
        <f t="shared" si="1"/>
        <v>ホームページ</v>
      </c>
      <c r="P20" s="18"/>
      <c r="Q20" s="2">
        <v>42203</v>
      </c>
      <c r="R20" s="2">
        <v>8550026</v>
      </c>
      <c r="S20" s="2">
        <v>4210300341</v>
      </c>
      <c r="T20" s="29" t="s">
        <v>126</v>
      </c>
      <c r="V20" t="str">
        <f t="shared" si="2"/>
        <v>4210300341施設入所支援</v>
      </c>
    </row>
    <row r="21" spans="1:22" ht="35.25" customHeight="1" x14ac:dyDescent="0.4">
      <c r="A21" s="20">
        <f t="shared" si="0"/>
        <v>18</v>
      </c>
      <c r="B21" s="18" t="s">
        <v>125</v>
      </c>
      <c r="C21" s="18" t="s">
        <v>124</v>
      </c>
      <c r="D21" s="18" t="s">
        <v>123</v>
      </c>
      <c r="E21" s="18" t="s">
        <v>237</v>
      </c>
      <c r="F21" s="22" t="s">
        <v>76</v>
      </c>
      <c r="G21" s="21">
        <v>40</v>
      </c>
      <c r="H21" s="20" t="s">
        <v>5</v>
      </c>
      <c r="I21" s="20" t="s">
        <v>5</v>
      </c>
      <c r="J21" s="20" t="s">
        <v>5</v>
      </c>
      <c r="K21" s="55">
        <v>40</v>
      </c>
      <c r="L21" s="56"/>
      <c r="M21" s="55">
        <v>1</v>
      </c>
      <c r="N21" s="56"/>
      <c r="O21" s="19" t="str">
        <f t="shared" si="1"/>
        <v>ホームページ</v>
      </c>
      <c r="P21" s="18" t="s">
        <v>122</v>
      </c>
      <c r="Q21" s="2">
        <v>42203</v>
      </c>
      <c r="R21" s="2">
        <v>8550041</v>
      </c>
      <c r="S21" s="2">
        <v>4210300242</v>
      </c>
      <c r="T21" s="29" t="s">
        <v>121</v>
      </c>
      <c r="V21" t="str">
        <f t="shared" si="2"/>
        <v>4210300242施設入所支援</v>
      </c>
    </row>
    <row r="22" spans="1:22" ht="35.25" customHeight="1" x14ac:dyDescent="0.4">
      <c r="A22" s="20">
        <f t="shared" si="0"/>
        <v>19</v>
      </c>
      <c r="B22" s="18" t="s">
        <v>120</v>
      </c>
      <c r="C22" s="18" t="s">
        <v>119</v>
      </c>
      <c r="D22" s="18" t="s">
        <v>118</v>
      </c>
      <c r="E22" s="18" t="s">
        <v>237</v>
      </c>
      <c r="F22" s="22" t="s">
        <v>76</v>
      </c>
      <c r="G22" s="21">
        <v>30</v>
      </c>
      <c r="H22" s="20" t="s">
        <v>5</v>
      </c>
      <c r="I22" s="20" t="s">
        <v>5</v>
      </c>
      <c r="J22" s="20" t="s">
        <v>5</v>
      </c>
      <c r="K22" s="55">
        <v>27</v>
      </c>
      <c r="L22" s="56"/>
      <c r="M22" s="55">
        <v>2</v>
      </c>
      <c r="N22" s="56"/>
      <c r="O22" s="19" t="str">
        <f t="shared" si="1"/>
        <v>ホームページ</v>
      </c>
      <c r="P22" s="18" t="s">
        <v>117</v>
      </c>
      <c r="Q22" s="2">
        <v>42203</v>
      </c>
      <c r="R22" s="2">
        <v>8550041</v>
      </c>
      <c r="S22" s="2">
        <v>4210300267</v>
      </c>
      <c r="T22" s="29" t="s">
        <v>116</v>
      </c>
      <c r="V22" t="str">
        <f t="shared" si="2"/>
        <v>4210300267施設入所支援</v>
      </c>
    </row>
    <row r="23" spans="1:22" ht="37.5" customHeight="1" x14ac:dyDescent="0.4">
      <c r="A23" s="20">
        <f t="shared" si="0"/>
        <v>20</v>
      </c>
      <c r="B23" s="18" t="s">
        <v>115</v>
      </c>
      <c r="C23" s="18" t="s">
        <v>114</v>
      </c>
      <c r="D23" s="18" t="s">
        <v>113</v>
      </c>
      <c r="E23" s="18" t="s">
        <v>239</v>
      </c>
      <c r="F23" s="22" t="s">
        <v>76</v>
      </c>
      <c r="G23" s="21">
        <v>140</v>
      </c>
      <c r="H23" s="20"/>
      <c r="I23" s="20" t="s">
        <v>5</v>
      </c>
      <c r="J23" s="20"/>
      <c r="K23" s="55">
        <v>129</v>
      </c>
      <c r="L23" s="56"/>
      <c r="M23" s="55">
        <v>1</v>
      </c>
      <c r="N23" s="56"/>
      <c r="O23" s="19" t="str">
        <f t="shared" si="1"/>
        <v>ホームページ</v>
      </c>
      <c r="P23" s="18" t="s">
        <v>112</v>
      </c>
      <c r="Q23" s="2">
        <v>42203</v>
      </c>
      <c r="R23" s="2">
        <v>8591411</v>
      </c>
      <c r="S23" s="2">
        <v>4210300259</v>
      </c>
      <c r="T23" s="29" t="s">
        <v>111</v>
      </c>
      <c r="V23" t="str">
        <f t="shared" si="2"/>
        <v>4210300259施設入所支援</v>
      </c>
    </row>
    <row r="24" spans="1:22" ht="35.25" customHeight="1" x14ac:dyDescent="0.4">
      <c r="A24" s="20">
        <f t="shared" si="0"/>
        <v>21</v>
      </c>
      <c r="B24" s="18" t="s">
        <v>110</v>
      </c>
      <c r="C24" s="18" t="s">
        <v>109</v>
      </c>
      <c r="D24" s="18" t="s">
        <v>108</v>
      </c>
      <c r="E24" s="18" t="s">
        <v>240</v>
      </c>
      <c r="F24" s="22" t="s">
        <v>81</v>
      </c>
      <c r="G24" s="21">
        <v>50</v>
      </c>
      <c r="H24" s="20"/>
      <c r="I24" s="20" t="s">
        <v>5</v>
      </c>
      <c r="J24" s="20"/>
      <c r="K24" s="20">
        <v>31</v>
      </c>
      <c r="L24" s="20">
        <v>14</v>
      </c>
      <c r="M24" s="20">
        <v>5</v>
      </c>
      <c r="N24" s="20">
        <v>3</v>
      </c>
      <c r="O24" s="19" t="str">
        <f t="shared" si="1"/>
        <v>ホームページ</v>
      </c>
      <c r="P24" s="18"/>
      <c r="Q24" s="2">
        <v>42204</v>
      </c>
      <c r="R24" s="2">
        <v>8540093</v>
      </c>
      <c r="S24" s="2">
        <v>4210400893</v>
      </c>
      <c r="T24" s="29" t="s">
        <v>107</v>
      </c>
      <c r="V24" t="str">
        <f t="shared" si="2"/>
        <v>4210400893施設入所支援</v>
      </c>
    </row>
    <row r="25" spans="1:22" ht="35.25" customHeight="1" x14ac:dyDescent="0.4">
      <c r="A25" s="20">
        <f t="shared" si="0"/>
        <v>22</v>
      </c>
      <c r="B25" s="18" t="s">
        <v>106</v>
      </c>
      <c r="C25" s="18" t="s">
        <v>105</v>
      </c>
      <c r="D25" s="18" t="s">
        <v>104</v>
      </c>
      <c r="E25" s="18" t="s">
        <v>241</v>
      </c>
      <c r="F25" s="22" t="s">
        <v>76</v>
      </c>
      <c r="G25" s="21">
        <v>40</v>
      </c>
      <c r="H25" s="20"/>
      <c r="I25" s="20" t="s">
        <v>5</v>
      </c>
      <c r="J25" s="20"/>
      <c r="K25" s="20">
        <v>16</v>
      </c>
      <c r="L25" s="20">
        <v>19</v>
      </c>
      <c r="M25" s="20">
        <v>3</v>
      </c>
      <c r="N25" s="20">
        <v>1</v>
      </c>
      <c r="O25" s="19" t="str">
        <f t="shared" si="1"/>
        <v>ホームページ</v>
      </c>
      <c r="P25" s="18" t="s">
        <v>103</v>
      </c>
      <c r="Q25" s="2">
        <v>42204</v>
      </c>
      <c r="R25" s="2">
        <v>8590142</v>
      </c>
      <c r="S25" s="2">
        <v>4210400778</v>
      </c>
      <c r="T25" s="29" t="s">
        <v>102</v>
      </c>
      <c r="V25" t="str">
        <f t="shared" si="2"/>
        <v>4210400778施設入所支援</v>
      </c>
    </row>
    <row r="26" spans="1:22" ht="37.5" customHeight="1" x14ac:dyDescent="0.4">
      <c r="A26" s="20">
        <f t="shared" si="0"/>
        <v>23</v>
      </c>
      <c r="B26" s="18" t="s">
        <v>101</v>
      </c>
      <c r="C26" s="18" t="s">
        <v>100</v>
      </c>
      <c r="D26" s="18" t="s">
        <v>99</v>
      </c>
      <c r="E26" s="18" t="s">
        <v>242</v>
      </c>
      <c r="F26" s="22" t="s">
        <v>94</v>
      </c>
      <c r="G26" s="21">
        <v>62</v>
      </c>
      <c r="H26" s="20"/>
      <c r="I26" s="20" t="s">
        <v>5</v>
      </c>
      <c r="J26" s="20"/>
      <c r="K26" s="20">
        <v>2</v>
      </c>
      <c r="L26" s="20">
        <v>60</v>
      </c>
      <c r="M26" s="20">
        <v>0</v>
      </c>
      <c r="N26" s="20">
        <v>0</v>
      </c>
      <c r="O26" s="19" t="str">
        <f t="shared" si="1"/>
        <v>ホームページ</v>
      </c>
      <c r="P26" s="18"/>
      <c r="Q26" s="2">
        <v>42204</v>
      </c>
      <c r="R26" s="2">
        <v>8590167</v>
      </c>
      <c r="S26" s="2">
        <v>4210400851</v>
      </c>
      <c r="T26" s="29" t="s">
        <v>98</v>
      </c>
      <c r="V26" t="str">
        <f t="shared" si="2"/>
        <v>4210400851施設入所支援</v>
      </c>
    </row>
    <row r="27" spans="1:22" ht="37.5" customHeight="1" x14ac:dyDescent="0.4">
      <c r="A27" s="20">
        <f t="shared" si="0"/>
        <v>24</v>
      </c>
      <c r="B27" s="18" t="s">
        <v>97</v>
      </c>
      <c r="C27" s="18" t="s">
        <v>96</v>
      </c>
      <c r="D27" s="18" t="s">
        <v>95</v>
      </c>
      <c r="E27" s="18" t="s">
        <v>242</v>
      </c>
      <c r="F27" s="22" t="s">
        <v>94</v>
      </c>
      <c r="G27" s="21">
        <v>50</v>
      </c>
      <c r="H27" s="20"/>
      <c r="I27" s="20" t="s">
        <v>5</v>
      </c>
      <c r="J27" s="20"/>
      <c r="K27" s="20">
        <v>0</v>
      </c>
      <c r="L27" s="20">
        <v>48</v>
      </c>
      <c r="M27" s="20">
        <v>0</v>
      </c>
      <c r="N27" s="20">
        <v>0</v>
      </c>
      <c r="O27" s="19" t="str">
        <f t="shared" si="1"/>
        <v>ホームページ</v>
      </c>
      <c r="P27" s="18"/>
      <c r="Q27" s="2">
        <v>42204</v>
      </c>
      <c r="R27" s="2">
        <v>8590193</v>
      </c>
      <c r="S27" s="2">
        <v>4210400844</v>
      </c>
      <c r="T27" s="29" t="s">
        <v>93</v>
      </c>
      <c r="V27" t="str">
        <f t="shared" si="2"/>
        <v>4210400844施設入所支援</v>
      </c>
    </row>
    <row r="28" spans="1:22" ht="35.25" customHeight="1" x14ac:dyDescent="0.4">
      <c r="A28" s="20">
        <f t="shared" si="0"/>
        <v>25</v>
      </c>
      <c r="B28" s="18" t="s">
        <v>92</v>
      </c>
      <c r="C28" s="18" t="s">
        <v>91</v>
      </c>
      <c r="D28" s="18" t="s">
        <v>90</v>
      </c>
      <c r="E28" s="18" t="s">
        <v>243</v>
      </c>
      <c r="F28" s="22" t="s">
        <v>22</v>
      </c>
      <c r="G28" s="21">
        <v>40</v>
      </c>
      <c r="H28" s="20" t="s">
        <v>5</v>
      </c>
      <c r="I28" s="20" t="s">
        <v>5</v>
      </c>
      <c r="J28" s="20" t="s">
        <v>5</v>
      </c>
      <c r="K28" s="20">
        <v>25</v>
      </c>
      <c r="L28" s="20">
        <v>12</v>
      </c>
      <c r="M28" s="20">
        <v>0</v>
      </c>
      <c r="N28" s="20">
        <v>0</v>
      </c>
      <c r="O28" s="19" t="str">
        <f t="shared" si="1"/>
        <v>ホームページ</v>
      </c>
      <c r="P28" s="18"/>
      <c r="Q28" s="2">
        <v>42205</v>
      </c>
      <c r="R28" s="2">
        <v>8560016</v>
      </c>
      <c r="S28" s="2">
        <v>4210500056</v>
      </c>
      <c r="T28" s="29" t="s">
        <v>89</v>
      </c>
      <c r="V28" t="str">
        <f t="shared" si="2"/>
        <v>4210500056施設入所支援</v>
      </c>
    </row>
    <row r="29" spans="1:22" ht="35.25" customHeight="1" x14ac:dyDescent="0.4">
      <c r="A29" s="20">
        <f t="shared" si="0"/>
        <v>26</v>
      </c>
      <c r="B29" s="18" t="s">
        <v>88</v>
      </c>
      <c r="C29" s="18" t="s">
        <v>87</v>
      </c>
      <c r="D29" s="18" t="s">
        <v>86</v>
      </c>
      <c r="E29" s="18" t="s">
        <v>244</v>
      </c>
      <c r="F29" s="22" t="s">
        <v>81</v>
      </c>
      <c r="G29" s="21">
        <v>40</v>
      </c>
      <c r="H29" s="20" t="s">
        <v>5</v>
      </c>
      <c r="I29" s="20" t="s">
        <v>5</v>
      </c>
      <c r="J29" s="20"/>
      <c r="K29" s="55">
        <v>26</v>
      </c>
      <c r="L29" s="56"/>
      <c r="M29" s="55">
        <v>0</v>
      </c>
      <c r="N29" s="56"/>
      <c r="O29" s="19" t="str">
        <f t="shared" si="1"/>
        <v>ホームページ</v>
      </c>
      <c r="P29" s="18"/>
      <c r="Q29" s="2">
        <v>42205</v>
      </c>
      <c r="R29" s="2">
        <v>8560046</v>
      </c>
      <c r="S29" s="2">
        <v>4210500429</v>
      </c>
      <c r="T29" s="29" t="s">
        <v>85</v>
      </c>
      <c r="V29" t="str">
        <f t="shared" si="2"/>
        <v>4210500429施設入所支援</v>
      </c>
    </row>
    <row r="30" spans="1:22" ht="35.25" customHeight="1" x14ac:dyDescent="0.4">
      <c r="A30" s="20">
        <f t="shared" si="0"/>
        <v>27</v>
      </c>
      <c r="B30" s="18" t="s">
        <v>84</v>
      </c>
      <c r="C30" s="18" t="s">
        <v>83</v>
      </c>
      <c r="D30" s="18" t="s">
        <v>82</v>
      </c>
      <c r="E30" s="18" t="s">
        <v>240</v>
      </c>
      <c r="F30" s="22" t="s">
        <v>81</v>
      </c>
      <c r="G30" s="21">
        <v>50</v>
      </c>
      <c r="H30" s="20"/>
      <c r="I30" s="20" t="s">
        <v>5</v>
      </c>
      <c r="J30" s="20"/>
      <c r="K30" s="20">
        <v>27</v>
      </c>
      <c r="L30" s="20">
        <v>19</v>
      </c>
      <c r="M30" s="20">
        <v>6</v>
      </c>
      <c r="N30" s="20">
        <v>0</v>
      </c>
      <c r="O30" s="19" t="str">
        <f t="shared" si="1"/>
        <v>ホームページ</v>
      </c>
      <c r="P30" s="18"/>
      <c r="Q30" s="2">
        <v>42205</v>
      </c>
      <c r="R30" s="2">
        <v>8560845</v>
      </c>
      <c r="S30" s="2">
        <v>4210500437</v>
      </c>
      <c r="T30" s="29" t="s">
        <v>80</v>
      </c>
      <c r="V30" t="str">
        <f t="shared" si="2"/>
        <v>4210500437施設入所支援</v>
      </c>
    </row>
    <row r="31" spans="1:22" ht="37.5" customHeight="1" x14ac:dyDescent="0.4">
      <c r="A31" s="20">
        <f t="shared" si="0"/>
        <v>28</v>
      </c>
      <c r="B31" s="18" t="s">
        <v>79</v>
      </c>
      <c r="C31" s="18" t="s">
        <v>78</v>
      </c>
      <c r="D31" s="18" t="s">
        <v>77</v>
      </c>
      <c r="E31" s="18" t="s">
        <v>245</v>
      </c>
      <c r="F31" s="22" t="s">
        <v>76</v>
      </c>
      <c r="G31" s="21">
        <v>40</v>
      </c>
      <c r="H31" s="20"/>
      <c r="I31" s="20" t="s">
        <v>5</v>
      </c>
      <c r="J31" s="20"/>
      <c r="K31" s="20">
        <v>24</v>
      </c>
      <c r="L31" s="20">
        <v>18</v>
      </c>
      <c r="M31" s="20">
        <v>0</v>
      </c>
      <c r="N31" s="20">
        <v>0</v>
      </c>
      <c r="O31" s="19" t="str">
        <f t="shared" si="1"/>
        <v>ホームページ</v>
      </c>
      <c r="P31" s="18"/>
      <c r="Q31" s="2">
        <v>42207</v>
      </c>
      <c r="R31" s="2">
        <v>8594811</v>
      </c>
      <c r="S31" s="2">
        <v>4210700219</v>
      </c>
      <c r="T31" s="29" t="s">
        <v>75</v>
      </c>
      <c r="V31" t="str">
        <f t="shared" si="2"/>
        <v>4210700219施設入所支援</v>
      </c>
    </row>
    <row r="32" spans="1:22" ht="37.5" customHeight="1" x14ac:dyDescent="0.4">
      <c r="A32" s="20">
        <f t="shared" si="0"/>
        <v>29</v>
      </c>
      <c r="B32" s="18" t="s">
        <v>74</v>
      </c>
      <c r="C32" s="18" t="s">
        <v>73</v>
      </c>
      <c r="D32" s="18" t="s">
        <v>72</v>
      </c>
      <c r="E32" s="18" t="s">
        <v>234</v>
      </c>
      <c r="F32" s="22" t="s">
        <v>6</v>
      </c>
      <c r="G32" s="21">
        <v>50</v>
      </c>
      <c r="H32" s="20"/>
      <c r="I32" s="20" t="s">
        <v>5</v>
      </c>
      <c r="J32" s="20"/>
      <c r="K32" s="20">
        <v>16</v>
      </c>
      <c r="L32" s="20">
        <v>29</v>
      </c>
      <c r="M32" s="20">
        <v>1</v>
      </c>
      <c r="N32" s="20">
        <v>0</v>
      </c>
      <c r="O32" s="19" t="str">
        <f t="shared" si="1"/>
        <v>ホームページ</v>
      </c>
      <c r="P32" s="18"/>
      <c r="Q32" s="2">
        <v>42207</v>
      </c>
      <c r="R32" s="2">
        <v>8595102</v>
      </c>
      <c r="S32" s="2">
        <v>4210700250</v>
      </c>
      <c r="T32" s="29" t="s">
        <v>71</v>
      </c>
      <c r="V32" t="str">
        <f t="shared" si="2"/>
        <v>4210700250施設入所支援</v>
      </c>
    </row>
    <row r="33" spans="1:22" ht="37.5" customHeight="1" x14ac:dyDescent="0.4">
      <c r="A33" s="20">
        <f t="shared" si="0"/>
        <v>30</v>
      </c>
      <c r="B33" s="18" t="s">
        <v>70</v>
      </c>
      <c r="C33" s="18" t="s">
        <v>69</v>
      </c>
      <c r="D33" s="18" t="s">
        <v>68</v>
      </c>
      <c r="E33" s="18" t="s">
        <v>246</v>
      </c>
      <c r="F33" s="22" t="s">
        <v>6</v>
      </c>
      <c r="G33" s="21">
        <v>40</v>
      </c>
      <c r="H33" s="20" t="s">
        <v>5</v>
      </c>
      <c r="I33" s="20" t="s">
        <v>5</v>
      </c>
      <c r="J33" s="20" t="s">
        <v>5</v>
      </c>
      <c r="K33" s="20">
        <v>25</v>
      </c>
      <c r="L33" s="20">
        <v>10</v>
      </c>
      <c r="M33" s="20">
        <v>1</v>
      </c>
      <c r="N33" s="20">
        <v>0</v>
      </c>
      <c r="O33" s="19" t="str">
        <f t="shared" si="1"/>
        <v>ホームページ</v>
      </c>
      <c r="P33" s="18" t="s">
        <v>67</v>
      </c>
      <c r="Q33" s="2">
        <v>42209</v>
      </c>
      <c r="R33" s="2">
        <v>8171202</v>
      </c>
      <c r="S33" s="2">
        <v>4211800208</v>
      </c>
      <c r="T33" s="29" t="s">
        <v>66</v>
      </c>
      <c r="V33" t="str">
        <f t="shared" si="2"/>
        <v>4211800208施設入所支援</v>
      </c>
    </row>
    <row r="34" spans="1:22" ht="37.5" customHeight="1" x14ac:dyDescent="0.4">
      <c r="A34" s="20">
        <f t="shared" si="0"/>
        <v>31</v>
      </c>
      <c r="B34" s="18" t="s">
        <v>65</v>
      </c>
      <c r="C34" s="18" t="s">
        <v>64</v>
      </c>
      <c r="D34" s="18" t="s">
        <v>63</v>
      </c>
      <c r="E34" s="18" t="s">
        <v>247</v>
      </c>
      <c r="F34" s="22" t="s">
        <v>62</v>
      </c>
      <c r="G34" s="21">
        <v>40</v>
      </c>
      <c r="H34" s="20" t="s">
        <v>5</v>
      </c>
      <c r="I34" s="20" t="s">
        <v>5</v>
      </c>
      <c r="J34" s="20" t="s">
        <v>5</v>
      </c>
      <c r="K34" s="20">
        <v>22</v>
      </c>
      <c r="L34" s="20">
        <v>14</v>
      </c>
      <c r="M34" s="20">
        <v>8</v>
      </c>
      <c r="N34" s="20">
        <v>1</v>
      </c>
      <c r="O34" s="19" t="str">
        <f t="shared" si="1"/>
        <v>ホームページ</v>
      </c>
      <c r="P34" s="18"/>
      <c r="Q34" s="2">
        <v>42210</v>
      </c>
      <c r="R34" s="2">
        <v>8115462</v>
      </c>
      <c r="S34" s="2">
        <v>4211700218</v>
      </c>
      <c r="T34" s="29" t="s">
        <v>61</v>
      </c>
      <c r="V34" t="str">
        <f t="shared" si="2"/>
        <v>4211700218施設入所支援</v>
      </c>
    </row>
    <row r="35" spans="1:22" ht="37.5" customHeight="1" x14ac:dyDescent="0.4">
      <c r="A35" s="20">
        <f t="shared" si="0"/>
        <v>32</v>
      </c>
      <c r="B35" s="18" t="s">
        <v>60</v>
      </c>
      <c r="C35" s="18" t="s">
        <v>59</v>
      </c>
      <c r="D35" s="18" t="s">
        <v>58</v>
      </c>
      <c r="E35" s="18" t="s">
        <v>248</v>
      </c>
      <c r="F35" s="22" t="s">
        <v>6</v>
      </c>
      <c r="G35" s="21">
        <v>50</v>
      </c>
      <c r="H35" s="20"/>
      <c r="I35" s="20" t="s">
        <v>5</v>
      </c>
      <c r="J35" s="20" t="s">
        <v>5</v>
      </c>
      <c r="K35" s="20">
        <v>24</v>
      </c>
      <c r="L35" s="20">
        <v>26</v>
      </c>
      <c r="M35" s="20">
        <v>22</v>
      </c>
      <c r="N35" s="20">
        <v>11</v>
      </c>
      <c r="O35" s="19" t="str">
        <f t="shared" si="1"/>
        <v>ホームページ</v>
      </c>
      <c r="P35" s="18"/>
      <c r="Q35" s="2">
        <v>42211</v>
      </c>
      <c r="R35" s="2">
        <v>8530041</v>
      </c>
      <c r="S35" s="2">
        <v>4210600377</v>
      </c>
      <c r="T35" s="29" t="s">
        <v>57</v>
      </c>
      <c r="V35" t="str">
        <f t="shared" si="2"/>
        <v>4210600377施設入所支援</v>
      </c>
    </row>
    <row r="36" spans="1:22" ht="37.5" customHeight="1" x14ac:dyDescent="0.4">
      <c r="A36" s="20">
        <f t="shared" si="0"/>
        <v>33</v>
      </c>
      <c r="B36" s="18" t="s">
        <v>56</v>
      </c>
      <c r="C36" s="18" t="s">
        <v>55</v>
      </c>
      <c r="D36" s="18" t="s">
        <v>54</v>
      </c>
      <c r="E36" s="18" t="s">
        <v>249</v>
      </c>
      <c r="F36" s="22" t="s">
        <v>38</v>
      </c>
      <c r="G36" s="21">
        <v>40</v>
      </c>
      <c r="H36" s="20"/>
      <c r="I36" s="20" t="s">
        <v>5</v>
      </c>
      <c r="J36" s="20"/>
      <c r="K36" s="55">
        <v>34</v>
      </c>
      <c r="L36" s="56"/>
      <c r="M36" s="55">
        <v>6</v>
      </c>
      <c r="N36" s="56"/>
      <c r="O36" s="19" t="str">
        <f t="shared" si="1"/>
        <v>ホームページ</v>
      </c>
      <c r="P36" s="18"/>
      <c r="Q36" s="2">
        <v>42212</v>
      </c>
      <c r="R36" s="2">
        <v>8513504</v>
      </c>
      <c r="S36" s="2">
        <v>4211180197</v>
      </c>
      <c r="T36" s="29" t="s">
        <v>53</v>
      </c>
      <c r="V36" t="str">
        <f t="shared" si="2"/>
        <v>4211180197施設入所支援</v>
      </c>
    </row>
    <row r="37" spans="1:22" ht="37.5" customHeight="1" x14ac:dyDescent="0.4">
      <c r="A37" s="20">
        <f t="shared" si="0"/>
        <v>34</v>
      </c>
      <c r="B37" s="18" t="s">
        <v>52</v>
      </c>
      <c r="C37" s="18" t="s">
        <v>51</v>
      </c>
      <c r="D37" s="18" t="s">
        <v>48</v>
      </c>
      <c r="E37" s="18" t="s">
        <v>250</v>
      </c>
      <c r="F37" s="22" t="s">
        <v>22</v>
      </c>
      <c r="G37" s="21">
        <v>60</v>
      </c>
      <c r="H37" s="20" t="s">
        <v>5</v>
      </c>
      <c r="I37" s="20"/>
      <c r="J37" s="20"/>
      <c r="K37" s="20">
        <v>32</v>
      </c>
      <c r="L37" s="20">
        <v>28</v>
      </c>
      <c r="M37" s="20">
        <v>0</v>
      </c>
      <c r="N37" s="20">
        <v>0</v>
      </c>
      <c r="O37" s="19" t="str">
        <f t="shared" si="1"/>
        <v>ホームページ</v>
      </c>
      <c r="P37" s="18"/>
      <c r="Q37" s="2">
        <v>42212</v>
      </c>
      <c r="R37" s="2">
        <v>8572303</v>
      </c>
      <c r="S37" s="2">
        <v>4211100104</v>
      </c>
      <c r="T37" s="29" t="s">
        <v>47</v>
      </c>
      <c r="V37" t="str">
        <f t="shared" si="2"/>
        <v>4211100104施設入所支援</v>
      </c>
    </row>
    <row r="38" spans="1:22" ht="37.5" customHeight="1" x14ac:dyDescent="0.4">
      <c r="A38" s="20">
        <f t="shared" si="0"/>
        <v>35</v>
      </c>
      <c r="B38" s="18" t="s">
        <v>50</v>
      </c>
      <c r="C38" s="18" t="s">
        <v>49</v>
      </c>
      <c r="D38" s="18" t="s">
        <v>48</v>
      </c>
      <c r="E38" s="18" t="s">
        <v>250</v>
      </c>
      <c r="F38" s="22" t="s">
        <v>6</v>
      </c>
      <c r="G38" s="21">
        <v>40</v>
      </c>
      <c r="H38" s="20" t="s">
        <v>5</v>
      </c>
      <c r="I38" s="20"/>
      <c r="J38" s="20"/>
      <c r="K38" s="20">
        <v>20</v>
      </c>
      <c r="L38" s="20">
        <v>18</v>
      </c>
      <c r="M38" s="20">
        <v>0</v>
      </c>
      <c r="N38" s="20">
        <v>0</v>
      </c>
      <c r="O38" s="19" t="str">
        <f t="shared" si="1"/>
        <v>ホームページ</v>
      </c>
      <c r="P38" s="18"/>
      <c r="Q38" s="2">
        <v>42212</v>
      </c>
      <c r="R38" s="2">
        <v>8572303</v>
      </c>
      <c r="S38" s="2">
        <v>4211180239</v>
      </c>
      <c r="T38" s="29" t="s">
        <v>47</v>
      </c>
      <c r="V38" t="str">
        <f t="shared" si="2"/>
        <v>4211180239施設入所支援</v>
      </c>
    </row>
    <row r="39" spans="1:22" ht="37.5" customHeight="1" x14ac:dyDescent="0.4">
      <c r="A39" s="20">
        <f t="shared" si="0"/>
        <v>36</v>
      </c>
      <c r="B39" s="18" t="s">
        <v>46</v>
      </c>
      <c r="C39" s="18" t="s">
        <v>45</v>
      </c>
      <c r="D39" s="18" t="s">
        <v>44</v>
      </c>
      <c r="E39" s="18" t="s">
        <v>251</v>
      </c>
      <c r="F39" s="22" t="s">
        <v>6</v>
      </c>
      <c r="G39" s="21">
        <v>40</v>
      </c>
      <c r="H39" s="20"/>
      <c r="I39" s="20" t="s">
        <v>5</v>
      </c>
      <c r="J39" s="20" t="s">
        <v>5</v>
      </c>
      <c r="K39" s="20">
        <v>33</v>
      </c>
      <c r="L39" s="20">
        <v>8</v>
      </c>
      <c r="M39" s="20">
        <v>0</v>
      </c>
      <c r="N39" s="20">
        <v>2</v>
      </c>
      <c r="O39" s="19" t="str">
        <f t="shared" si="1"/>
        <v>ホームページ</v>
      </c>
      <c r="P39" s="18" t="s">
        <v>43</v>
      </c>
      <c r="Q39" s="2">
        <v>42213</v>
      </c>
      <c r="R39" s="2">
        <v>8540512</v>
      </c>
      <c r="S39" s="2">
        <v>4211450681</v>
      </c>
      <c r="T39" s="29" t="s">
        <v>42</v>
      </c>
      <c r="V39" t="str">
        <f t="shared" si="2"/>
        <v>4211450681施設入所支援</v>
      </c>
    </row>
    <row r="40" spans="1:22" ht="35.25" customHeight="1" x14ac:dyDescent="0.4">
      <c r="A40" s="20">
        <f t="shared" si="0"/>
        <v>37</v>
      </c>
      <c r="B40" s="18" t="s">
        <v>41</v>
      </c>
      <c r="C40" s="18" t="s">
        <v>40</v>
      </c>
      <c r="D40" s="18" t="s">
        <v>39</v>
      </c>
      <c r="E40" s="18" t="s">
        <v>252</v>
      </c>
      <c r="F40" s="22" t="s">
        <v>38</v>
      </c>
      <c r="G40" s="21">
        <v>40</v>
      </c>
      <c r="H40" s="20"/>
      <c r="I40" s="20" t="s">
        <v>5</v>
      </c>
      <c r="J40" s="20"/>
      <c r="K40" s="55">
        <v>38</v>
      </c>
      <c r="L40" s="56"/>
      <c r="M40" s="55">
        <v>4</v>
      </c>
      <c r="N40" s="56"/>
      <c r="O40" s="19" t="str">
        <f t="shared" si="1"/>
        <v>ホームページ</v>
      </c>
      <c r="P40" s="18" t="s">
        <v>37</v>
      </c>
      <c r="Q40" s="2">
        <v>42214</v>
      </c>
      <c r="R40" s="2">
        <v>8591505</v>
      </c>
      <c r="S40" s="2">
        <v>4211450616</v>
      </c>
      <c r="T40" s="29" t="s">
        <v>36</v>
      </c>
      <c r="V40" t="str">
        <f t="shared" si="2"/>
        <v>4211450616施設入所支援</v>
      </c>
    </row>
    <row r="41" spans="1:22" ht="37.5" customHeight="1" x14ac:dyDescent="0.4">
      <c r="A41" s="20">
        <f t="shared" si="0"/>
        <v>38</v>
      </c>
      <c r="B41" s="18" t="s">
        <v>35</v>
      </c>
      <c r="C41" s="18" t="s">
        <v>34</v>
      </c>
      <c r="D41" s="18" t="s">
        <v>33</v>
      </c>
      <c r="E41" s="18" t="s">
        <v>251</v>
      </c>
      <c r="F41" s="22" t="s">
        <v>32</v>
      </c>
      <c r="G41" s="21">
        <v>40</v>
      </c>
      <c r="H41" s="20"/>
      <c r="I41" s="20" t="s">
        <v>5</v>
      </c>
      <c r="J41" s="20" t="s">
        <v>5</v>
      </c>
      <c r="K41" s="55">
        <v>39</v>
      </c>
      <c r="L41" s="56"/>
      <c r="M41" s="55">
        <v>2</v>
      </c>
      <c r="N41" s="56"/>
      <c r="O41" s="19" t="str">
        <f t="shared" si="1"/>
        <v>ホームページ</v>
      </c>
      <c r="P41" s="18" t="s">
        <v>31</v>
      </c>
      <c r="Q41" s="2">
        <v>42214</v>
      </c>
      <c r="R41" s="2">
        <v>8592605</v>
      </c>
      <c r="S41" s="2">
        <v>4211450442</v>
      </c>
      <c r="T41" s="29" t="s">
        <v>30</v>
      </c>
      <c r="V41" t="str">
        <f t="shared" si="2"/>
        <v>4211450442施設入所支援</v>
      </c>
    </row>
    <row r="42" spans="1:22" ht="37.5" customHeight="1" x14ac:dyDescent="0.4">
      <c r="A42" s="20">
        <f t="shared" si="0"/>
        <v>39</v>
      </c>
      <c r="B42" s="18" t="s">
        <v>29</v>
      </c>
      <c r="C42" s="18" t="s">
        <v>28</v>
      </c>
      <c r="D42" s="18" t="s">
        <v>27</v>
      </c>
      <c r="E42" s="18" t="s">
        <v>253</v>
      </c>
      <c r="F42" s="22" t="s">
        <v>6</v>
      </c>
      <c r="G42" s="21">
        <v>40</v>
      </c>
      <c r="H42" s="20"/>
      <c r="I42" s="20" t="s">
        <v>5</v>
      </c>
      <c r="J42" s="20"/>
      <c r="K42" s="20">
        <v>38</v>
      </c>
      <c r="L42" s="20">
        <v>3</v>
      </c>
      <c r="M42" s="20">
        <v>0</v>
      </c>
      <c r="N42" s="20">
        <v>0</v>
      </c>
      <c r="O42" s="19" t="str">
        <f t="shared" si="1"/>
        <v>ホームページ</v>
      </c>
      <c r="P42" s="18"/>
      <c r="Q42" s="2">
        <v>42214</v>
      </c>
      <c r="R42" s="2">
        <v>8592606</v>
      </c>
      <c r="S42" s="2">
        <v>4211450699</v>
      </c>
      <c r="T42" s="29" t="s">
        <v>26</v>
      </c>
      <c r="V42" t="str">
        <f t="shared" si="2"/>
        <v>4211450699施設入所支援</v>
      </c>
    </row>
    <row r="43" spans="1:22" ht="37.5" customHeight="1" x14ac:dyDescent="0.4">
      <c r="A43" s="20">
        <f t="shared" si="0"/>
        <v>40</v>
      </c>
      <c r="B43" s="18" t="s">
        <v>25</v>
      </c>
      <c r="C43" s="18" t="s">
        <v>24</v>
      </c>
      <c r="D43" s="18" t="s">
        <v>23</v>
      </c>
      <c r="E43" s="18" t="s">
        <v>254</v>
      </c>
      <c r="F43" s="22" t="s">
        <v>22</v>
      </c>
      <c r="G43" s="21">
        <v>55</v>
      </c>
      <c r="H43" s="20" t="s">
        <v>5</v>
      </c>
      <c r="I43" s="20" t="s">
        <v>5</v>
      </c>
      <c r="J43" s="20" t="s">
        <v>5</v>
      </c>
      <c r="K43" s="20">
        <v>29</v>
      </c>
      <c r="L43" s="20">
        <v>25</v>
      </c>
      <c r="M43" s="55">
        <v>0</v>
      </c>
      <c r="N43" s="56"/>
      <c r="O43" s="19" t="str">
        <f t="shared" si="1"/>
        <v>ホームページ</v>
      </c>
      <c r="P43" s="18"/>
      <c r="Q43" s="2">
        <v>42321</v>
      </c>
      <c r="R43" s="2">
        <v>8593808</v>
      </c>
      <c r="S43" s="2">
        <v>4211200060</v>
      </c>
      <c r="T43" s="29" t="s">
        <v>21</v>
      </c>
      <c r="V43" t="str">
        <f t="shared" si="2"/>
        <v>4211200060施設入所支援</v>
      </c>
    </row>
    <row r="44" spans="1:22" ht="37.5" customHeight="1" x14ac:dyDescent="0.4">
      <c r="A44" s="20">
        <f t="shared" si="0"/>
        <v>41</v>
      </c>
      <c r="B44" s="18" t="s">
        <v>20</v>
      </c>
      <c r="C44" s="18" t="s">
        <v>19</v>
      </c>
      <c r="D44" s="18" t="s">
        <v>18</v>
      </c>
      <c r="E44" s="18" t="s">
        <v>255</v>
      </c>
      <c r="F44" s="22" t="s">
        <v>6</v>
      </c>
      <c r="G44" s="21">
        <v>40</v>
      </c>
      <c r="H44" s="20" t="s">
        <v>5</v>
      </c>
      <c r="I44" s="20"/>
      <c r="J44" s="20"/>
      <c r="K44" s="20">
        <v>24</v>
      </c>
      <c r="L44" s="20">
        <v>16</v>
      </c>
      <c r="M44" s="20">
        <v>5</v>
      </c>
      <c r="N44" s="20">
        <v>5</v>
      </c>
      <c r="O44" s="19" t="str">
        <f t="shared" si="1"/>
        <v>ホームページ</v>
      </c>
      <c r="P44" s="18"/>
      <c r="Q44" s="2">
        <v>42321</v>
      </c>
      <c r="R44" s="2">
        <v>8593929</v>
      </c>
      <c r="S44" s="2">
        <v>4211220118</v>
      </c>
      <c r="T44" s="29" t="s">
        <v>17</v>
      </c>
      <c r="V44" t="str">
        <f t="shared" si="2"/>
        <v>4211220118施設入所支援</v>
      </c>
    </row>
    <row r="45" spans="1:22" ht="37.5" customHeight="1" x14ac:dyDescent="0.4">
      <c r="A45" s="20">
        <f t="shared" si="0"/>
        <v>42</v>
      </c>
      <c r="B45" s="18" t="s">
        <v>16</v>
      </c>
      <c r="C45" s="18" t="s">
        <v>13</v>
      </c>
      <c r="D45" s="18" t="s">
        <v>12</v>
      </c>
      <c r="E45" s="18" t="s">
        <v>256</v>
      </c>
      <c r="F45" s="22" t="s">
        <v>11</v>
      </c>
      <c r="G45" s="21">
        <v>50</v>
      </c>
      <c r="H45" s="20"/>
      <c r="I45" s="20" t="s">
        <v>5</v>
      </c>
      <c r="J45" s="20"/>
      <c r="K45" s="20">
        <v>22</v>
      </c>
      <c r="L45" s="20">
        <v>25</v>
      </c>
      <c r="M45" s="20">
        <v>8</v>
      </c>
      <c r="N45" s="20">
        <v>5</v>
      </c>
      <c r="O45" s="19" t="str">
        <f t="shared" si="1"/>
        <v>ホームページ</v>
      </c>
      <c r="P45" s="18"/>
      <c r="Q45" s="2">
        <v>42322</v>
      </c>
      <c r="R45" s="2">
        <v>8593618</v>
      </c>
      <c r="S45" s="2">
        <v>4211220068</v>
      </c>
      <c r="T45" s="29" t="s">
        <v>15</v>
      </c>
      <c r="V45" t="str">
        <f t="shared" si="2"/>
        <v>4211220068施設入所支援</v>
      </c>
    </row>
    <row r="46" spans="1:22" ht="37.5" customHeight="1" x14ac:dyDescent="0.4">
      <c r="A46" s="20">
        <f t="shared" si="0"/>
        <v>43</v>
      </c>
      <c r="B46" s="18" t="s">
        <v>14</v>
      </c>
      <c r="C46" s="18" t="s">
        <v>13</v>
      </c>
      <c r="D46" s="18" t="s">
        <v>12</v>
      </c>
      <c r="E46" s="18" t="s">
        <v>256</v>
      </c>
      <c r="F46" s="22" t="s">
        <v>11</v>
      </c>
      <c r="G46" s="21">
        <v>40</v>
      </c>
      <c r="H46" s="20"/>
      <c r="I46" s="20" t="s">
        <v>5</v>
      </c>
      <c r="J46" s="20"/>
      <c r="K46" s="20">
        <v>24</v>
      </c>
      <c r="L46" s="20">
        <v>14</v>
      </c>
      <c r="M46" s="20">
        <v>3</v>
      </c>
      <c r="N46" s="20">
        <v>3</v>
      </c>
      <c r="O46" s="19" t="str">
        <f t="shared" si="1"/>
        <v>ホームページ</v>
      </c>
      <c r="P46" s="18"/>
      <c r="Q46" s="2">
        <v>42322</v>
      </c>
      <c r="R46" s="2">
        <v>8593618</v>
      </c>
      <c r="S46" s="2">
        <v>4211220076</v>
      </c>
      <c r="T46" s="29" t="s">
        <v>10</v>
      </c>
      <c r="V46" t="str">
        <f t="shared" si="2"/>
        <v>4211220076施設入所支援</v>
      </c>
    </row>
    <row r="47" spans="1:22" ht="37.5" customHeight="1" x14ac:dyDescent="0.4">
      <c r="A47" s="20">
        <f t="shared" si="0"/>
        <v>44</v>
      </c>
      <c r="B47" s="18" t="s">
        <v>9</v>
      </c>
      <c r="C47" s="18" t="s">
        <v>8</v>
      </c>
      <c r="D47" s="18" t="s">
        <v>7</v>
      </c>
      <c r="E47" s="18" t="s">
        <v>257</v>
      </c>
      <c r="F47" s="22" t="s">
        <v>6</v>
      </c>
      <c r="G47" s="21">
        <v>50</v>
      </c>
      <c r="H47" s="20"/>
      <c r="I47" s="20" t="s">
        <v>5</v>
      </c>
      <c r="J47" s="20"/>
      <c r="K47" s="20">
        <v>33</v>
      </c>
      <c r="L47" s="20">
        <v>17</v>
      </c>
      <c r="M47" s="20">
        <v>6</v>
      </c>
      <c r="N47" s="20">
        <v>4</v>
      </c>
      <c r="O47" s="19" t="str">
        <f t="shared" si="1"/>
        <v>ホームページ</v>
      </c>
      <c r="P47" s="18"/>
      <c r="Q47" s="2">
        <v>42411</v>
      </c>
      <c r="R47" s="2">
        <v>8533102</v>
      </c>
      <c r="S47" s="2">
        <v>4211600145</v>
      </c>
      <c r="T47" s="29" t="s">
        <v>4</v>
      </c>
      <c r="V47" t="str">
        <f t="shared" si="2"/>
        <v>4211600145施設入所支援</v>
      </c>
    </row>
    <row r="48" spans="1:22" ht="22.5" customHeight="1" x14ac:dyDescent="0.2">
      <c r="A48" s="17"/>
      <c r="B48" s="7"/>
      <c r="C48" s="16"/>
      <c r="D48" s="7"/>
      <c r="E48" s="7"/>
      <c r="F48" s="15" t="s">
        <v>3</v>
      </c>
      <c r="G48" s="14">
        <f>SUM(G4:G47)</f>
        <v>2341</v>
      </c>
      <c r="H48" s="8"/>
      <c r="I48" s="8"/>
      <c r="J48" s="8"/>
      <c r="K48" s="32">
        <f>SUM(K4:L47)</f>
        <v>2206</v>
      </c>
      <c r="L48" s="32"/>
      <c r="M48" s="32">
        <f>SUM(M4:N47)</f>
        <v>306</v>
      </c>
      <c r="N48" s="32"/>
      <c r="O48" s="13"/>
      <c r="P48" s="12"/>
    </row>
    <row r="49" spans="1:24" ht="19.5" thickBot="1" x14ac:dyDescent="0.45">
      <c r="A49" s="11"/>
      <c r="B49" s="10"/>
      <c r="C49" s="10"/>
      <c r="D49" s="10"/>
      <c r="E49" s="10"/>
      <c r="F49" s="10"/>
      <c r="G49" s="10"/>
      <c r="H49" s="10"/>
      <c r="I49" s="10"/>
      <c r="J49" s="10"/>
      <c r="K49" s="10"/>
      <c r="L49" s="10"/>
      <c r="M49" s="9"/>
      <c r="N49" s="8"/>
      <c r="O49" s="8"/>
      <c r="P49" s="7"/>
    </row>
    <row r="50" spans="1:24" ht="13.5" customHeight="1" x14ac:dyDescent="0.4">
      <c r="A50" s="33" t="s">
        <v>2</v>
      </c>
      <c r="B50" s="34"/>
      <c r="C50" s="34"/>
      <c r="D50" s="34"/>
      <c r="E50" s="34"/>
      <c r="F50" s="34"/>
      <c r="G50" s="34"/>
      <c r="H50" s="34"/>
      <c r="I50" s="34"/>
      <c r="J50" s="34"/>
      <c r="K50" s="34"/>
      <c r="L50" s="34"/>
      <c r="M50" s="34"/>
      <c r="N50" s="34"/>
      <c r="O50" s="34"/>
      <c r="P50" s="35"/>
    </row>
    <row r="51" spans="1:24" ht="14.25" customHeight="1" x14ac:dyDescent="0.4">
      <c r="A51" s="36"/>
      <c r="B51" s="37"/>
      <c r="C51" s="37"/>
      <c r="D51" s="37"/>
      <c r="E51" s="37"/>
      <c r="F51" s="37"/>
      <c r="G51" s="37"/>
      <c r="H51" s="37"/>
      <c r="I51" s="37"/>
      <c r="J51" s="37"/>
      <c r="K51" s="37"/>
      <c r="L51" s="37"/>
      <c r="M51" s="37"/>
      <c r="N51" s="37"/>
      <c r="O51" s="37"/>
      <c r="P51" s="38"/>
    </row>
    <row r="52" spans="1:24" x14ac:dyDescent="0.4">
      <c r="A52" s="36"/>
      <c r="B52" s="37"/>
      <c r="C52" s="37"/>
      <c r="D52" s="37"/>
      <c r="E52" s="37"/>
      <c r="F52" s="37"/>
      <c r="G52" s="37"/>
      <c r="H52" s="37"/>
      <c r="I52" s="37"/>
      <c r="J52" s="37"/>
      <c r="K52" s="37"/>
      <c r="L52" s="37"/>
      <c r="M52" s="37"/>
      <c r="N52" s="37"/>
      <c r="O52" s="37"/>
      <c r="P52" s="38"/>
    </row>
    <row r="53" spans="1:24" x14ac:dyDescent="0.4">
      <c r="A53" s="36"/>
      <c r="B53" s="37"/>
      <c r="C53" s="37"/>
      <c r="D53" s="37"/>
      <c r="E53" s="37"/>
      <c r="F53" s="37"/>
      <c r="G53" s="37"/>
      <c r="H53" s="37"/>
      <c r="I53" s="37"/>
      <c r="J53" s="37"/>
      <c r="K53" s="37"/>
      <c r="L53" s="37"/>
      <c r="M53" s="37"/>
      <c r="N53" s="37"/>
      <c r="O53" s="37"/>
      <c r="P53" s="38"/>
    </row>
    <row r="54" spans="1:24" x14ac:dyDescent="0.4">
      <c r="A54" s="36"/>
      <c r="B54" s="37"/>
      <c r="C54" s="37"/>
      <c r="D54" s="37"/>
      <c r="E54" s="37"/>
      <c r="F54" s="37"/>
      <c r="G54" s="37"/>
      <c r="H54" s="37"/>
      <c r="I54" s="37"/>
      <c r="J54" s="37"/>
      <c r="K54" s="37"/>
      <c r="L54" s="37"/>
      <c r="M54" s="37"/>
      <c r="N54" s="37"/>
      <c r="O54" s="37"/>
      <c r="P54" s="38"/>
    </row>
    <row r="55" spans="1:24" x14ac:dyDescent="0.4">
      <c r="A55" s="36"/>
      <c r="B55" s="37"/>
      <c r="C55" s="37"/>
      <c r="D55" s="37"/>
      <c r="E55" s="37"/>
      <c r="F55" s="37"/>
      <c r="G55" s="37"/>
      <c r="H55" s="37"/>
      <c r="I55" s="37"/>
      <c r="J55" s="37"/>
      <c r="K55" s="37"/>
      <c r="L55" s="37"/>
      <c r="M55" s="37"/>
      <c r="N55" s="37"/>
      <c r="O55" s="37"/>
      <c r="P55" s="38"/>
    </row>
    <row r="56" spans="1:24" s="2" customFormat="1" x14ac:dyDescent="0.4">
      <c r="A56" s="36"/>
      <c r="B56" s="37"/>
      <c r="C56" s="37"/>
      <c r="D56" s="37"/>
      <c r="E56" s="37"/>
      <c r="F56" s="37"/>
      <c r="G56" s="37"/>
      <c r="H56" s="37"/>
      <c r="I56" s="37"/>
      <c r="J56" s="37"/>
      <c r="K56" s="37"/>
      <c r="L56" s="37"/>
      <c r="M56" s="37"/>
      <c r="N56" s="37"/>
      <c r="O56" s="37"/>
      <c r="P56" s="38"/>
      <c r="T56" s="29"/>
      <c r="U56"/>
      <c r="V56"/>
      <c r="W56"/>
      <c r="X56"/>
    </row>
    <row r="57" spans="1:24" s="2" customFormat="1" ht="26.25" customHeight="1" thickBot="1" x14ac:dyDescent="0.45">
      <c r="A57" s="39" t="s">
        <v>1</v>
      </c>
      <c r="B57" s="40"/>
      <c r="C57" s="41" t="s">
        <v>0</v>
      </c>
      <c r="D57" s="41"/>
      <c r="E57" s="41"/>
      <c r="F57" s="41"/>
      <c r="G57" s="41"/>
      <c r="H57" s="41"/>
      <c r="I57" s="41"/>
      <c r="J57" s="41"/>
      <c r="K57" s="41"/>
      <c r="L57" s="41"/>
      <c r="M57" s="41"/>
      <c r="N57" s="41"/>
      <c r="O57" s="41"/>
      <c r="P57" s="42"/>
      <c r="T57" s="29"/>
      <c r="U57"/>
      <c r="V57"/>
      <c r="W57"/>
      <c r="X57"/>
    </row>
    <row r="59" spans="1:24" s="2" customFormat="1" x14ac:dyDescent="0.4">
      <c r="A59" s="1"/>
      <c r="B59" s="1"/>
      <c r="C59" s="4"/>
      <c r="D59" s="1"/>
      <c r="E59" s="1"/>
      <c r="F59" s="1"/>
      <c r="G59" s="1"/>
      <c r="H59" s="1"/>
      <c r="I59" s="1"/>
      <c r="J59" s="1"/>
      <c r="K59" s="3"/>
      <c r="L59" s="3"/>
      <c r="M59" s="3"/>
      <c r="N59" s="3"/>
      <c r="O59" s="3"/>
      <c r="P59" s="1"/>
      <c r="Q59" s="6"/>
      <c r="T59" s="29"/>
      <c r="U59"/>
      <c r="V59"/>
      <c r="W59"/>
      <c r="X59"/>
    </row>
    <row r="60" spans="1:24" s="2" customFormat="1" x14ac:dyDescent="0.4">
      <c r="A60" s="1"/>
      <c r="B60" s="1"/>
      <c r="C60" s="4"/>
      <c r="D60" s="1"/>
      <c r="E60" s="1"/>
      <c r="F60" s="1"/>
      <c r="G60" s="1"/>
      <c r="H60" s="1"/>
      <c r="I60" s="1"/>
      <c r="J60" s="1"/>
      <c r="K60" s="3"/>
      <c r="L60" s="3"/>
      <c r="M60" s="3"/>
      <c r="N60" s="3"/>
      <c r="O60" s="3"/>
      <c r="P60" s="1"/>
      <c r="Q60" s="6"/>
      <c r="T60" s="29"/>
      <c r="U60"/>
      <c r="V60"/>
      <c r="W60"/>
      <c r="X60"/>
    </row>
    <row r="61" spans="1:24" s="2" customFormat="1" x14ac:dyDescent="0.4">
      <c r="A61" s="1"/>
      <c r="B61" s="1"/>
      <c r="C61" s="4"/>
      <c r="D61" s="1"/>
      <c r="E61" s="1"/>
      <c r="F61" s="1"/>
      <c r="G61" s="1"/>
      <c r="H61" s="1"/>
      <c r="I61" s="1"/>
      <c r="J61" s="1"/>
      <c r="K61" s="3"/>
      <c r="L61" s="3"/>
      <c r="M61" s="3"/>
      <c r="N61" s="3"/>
      <c r="O61" s="3"/>
      <c r="P61" s="1"/>
      <c r="Q61" s="6"/>
      <c r="T61" s="29"/>
      <c r="U61"/>
      <c r="V61"/>
      <c r="W61"/>
      <c r="X61"/>
    </row>
    <row r="62" spans="1:24" s="2" customFormat="1" x14ac:dyDescent="0.4">
      <c r="A62" s="1"/>
      <c r="B62" s="1"/>
      <c r="C62" s="4"/>
      <c r="D62" s="1"/>
      <c r="E62" s="1"/>
      <c r="F62" s="1"/>
      <c r="G62" s="1"/>
      <c r="H62" s="1"/>
      <c r="I62" s="1"/>
      <c r="J62" s="1"/>
      <c r="K62" s="3"/>
      <c r="L62" s="3"/>
      <c r="M62" s="3"/>
      <c r="N62" s="3"/>
      <c r="O62" s="3"/>
      <c r="P62" s="1"/>
      <c r="Q62" s="6"/>
      <c r="T62" s="29"/>
      <c r="U62"/>
      <c r="V62"/>
      <c r="W62"/>
      <c r="X62"/>
    </row>
    <row r="63" spans="1:24" s="2" customFormat="1" x14ac:dyDescent="0.4">
      <c r="A63" s="1"/>
      <c r="B63" s="1"/>
      <c r="C63" s="4"/>
      <c r="D63" s="1"/>
      <c r="E63" s="1"/>
      <c r="F63" s="1"/>
      <c r="G63" s="1"/>
      <c r="H63" s="1"/>
      <c r="I63" s="1"/>
      <c r="J63" s="1"/>
      <c r="K63" s="3"/>
      <c r="L63" s="3"/>
      <c r="M63" s="3"/>
      <c r="N63" s="3"/>
      <c r="O63" s="3"/>
      <c r="P63" s="1"/>
      <c r="Q63" s="6"/>
      <c r="T63" s="29"/>
      <c r="U63"/>
      <c r="V63"/>
      <c r="W63"/>
      <c r="X63"/>
    </row>
    <row r="64" spans="1:24" s="2" customFormat="1" x14ac:dyDescent="0.4">
      <c r="A64" s="1"/>
      <c r="B64" s="1"/>
      <c r="C64" s="4"/>
      <c r="D64" s="1"/>
      <c r="E64" s="1"/>
      <c r="F64" s="1"/>
      <c r="G64" s="1"/>
      <c r="H64" s="1"/>
      <c r="I64" s="1"/>
      <c r="J64" s="1"/>
      <c r="K64" s="3"/>
      <c r="L64" s="3"/>
      <c r="M64" s="3"/>
      <c r="N64" s="3"/>
      <c r="O64" s="3"/>
      <c r="P64" s="1"/>
      <c r="Q64" s="6"/>
      <c r="T64" s="29"/>
      <c r="U64"/>
      <c r="V64"/>
      <c r="W64"/>
      <c r="X64"/>
    </row>
    <row r="65" spans="1:24" s="2" customFormat="1" x14ac:dyDescent="0.4">
      <c r="A65" s="1"/>
      <c r="B65" s="1"/>
      <c r="C65" s="4"/>
      <c r="D65" s="1"/>
      <c r="E65" s="1"/>
      <c r="F65" s="1"/>
      <c r="G65" s="1"/>
      <c r="H65" s="1"/>
      <c r="I65" s="1"/>
      <c r="J65" s="1"/>
      <c r="K65" s="3"/>
      <c r="L65" s="3"/>
      <c r="M65" s="3"/>
      <c r="N65" s="3"/>
      <c r="O65" s="3"/>
      <c r="P65" s="1"/>
      <c r="Q65" s="6"/>
      <c r="T65" s="29"/>
      <c r="U65"/>
      <c r="V65"/>
      <c r="W65"/>
      <c r="X65"/>
    </row>
    <row r="66" spans="1:24" s="2" customFormat="1" x14ac:dyDescent="0.4">
      <c r="A66" s="1"/>
      <c r="B66" s="1"/>
      <c r="C66" s="4"/>
      <c r="D66" s="1"/>
      <c r="E66" s="1"/>
      <c r="F66" s="1"/>
      <c r="G66" s="1"/>
      <c r="H66" s="1"/>
      <c r="I66" s="1"/>
      <c r="J66" s="1"/>
      <c r="K66" s="3"/>
      <c r="L66" s="3"/>
      <c r="M66" s="3"/>
      <c r="N66" s="3"/>
      <c r="O66" s="3"/>
      <c r="P66" s="1"/>
      <c r="Q66" s="5"/>
      <c r="T66" s="29"/>
      <c r="U66"/>
      <c r="V66"/>
      <c r="W66"/>
      <c r="X66"/>
    </row>
  </sheetData>
  <mergeCells count="42">
    <mergeCell ref="K41:L41"/>
    <mergeCell ref="M41:N41"/>
    <mergeCell ref="M43:N43"/>
    <mergeCell ref="K29:L29"/>
    <mergeCell ref="M29:N29"/>
    <mergeCell ref="K36:L36"/>
    <mergeCell ref="M36:N36"/>
    <mergeCell ref="K40:L40"/>
    <mergeCell ref="M40:N40"/>
    <mergeCell ref="K21:L21"/>
    <mergeCell ref="M21:N21"/>
    <mergeCell ref="K22:L22"/>
    <mergeCell ref="M22:N22"/>
    <mergeCell ref="K23:L23"/>
    <mergeCell ref="M23:N23"/>
    <mergeCell ref="K5:L5"/>
    <mergeCell ref="M5:N5"/>
    <mergeCell ref="K17:L17"/>
    <mergeCell ref="M17:N17"/>
    <mergeCell ref="K19:L19"/>
    <mergeCell ref="M19:N19"/>
    <mergeCell ref="H2:H3"/>
    <mergeCell ref="P2:P3"/>
    <mergeCell ref="C1:M1"/>
    <mergeCell ref="O1:P1"/>
    <mergeCell ref="A2:A3"/>
    <mergeCell ref="B2:B3"/>
    <mergeCell ref="C2:C3"/>
    <mergeCell ref="D2:D3"/>
    <mergeCell ref="E2:E3"/>
    <mergeCell ref="F2:F3"/>
    <mergeCell ref="G2:G3"/>
    <mergeCell ref="I2:I3"/>
    <mergeCell ref="J2:J3"/>
    <mergeCell ref="K2:L2"/>
    <mergeCell ref="M2:N2"/>
    <mergeCell ref="O2:O3"/>
    <mergeCell ref="K48:L48"/>
    <mergeCell ref="M48:N48"/>
    <mergeCell ref="A50:P56"/>
    <mergeCell ref="A57:B57"/>
    <mergeCell ref="C57:P57"/>
  </mergeCells>
  <phoneticPr fontId="2"/>
  <conditionalFormatting sqref="B4:B47">
    <cfRule type="duplicateValues" dxfId="1" priority="3"/>
  </conditionalFormatting>
  <conditionalFormatting sqref="G4:G47">
    <cfRule type="cellIs" dxfId="0" priority="2" operator="equal">
      <formula>0</formula>
    </cfRule>
  </conditionalFormatting>
  <hyperlinks>
    <hyperlink ref="C57" r:id="rId1" xr:uid="{7D2CF739-6DEB-4F47-9DB1-37671C525AA8}"/>
  </hyperlinks>
  <printOptions horizontalCentered="1"/>
  <pageMargins left="0.19685039370078741" right="0.19685039370078741" top="0.19685039370078741" bottom="0.19685039370078741" header="0.31496062992125984" footer="0.31496062992125984"/>
  <pageSetup paperSize="9" scale="57"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10.障害者支援施設（施設入所支援）</vt:lpstr>
      <vt:lpstr>'10.障害者支援施設（施設入所支援）'!Print_Area</vt:lpstr>
      <vt:lpstr>'10.障害者支援施設（施設入所支援）'!Print_Titles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2026-08-06T02:05:16Z</cp:lastPrinted>
  <dcterms:created xsi:type="dcterms:W3CDTF">2026-07-02T02:59:18Z</dcterms:created>
  <dcterms:modified xsi:type="dcterms:W3CDTF">2026-09-07T23:55:14Z</dcterms:modified>
</cp:coreProperties>
</file>