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DCD8EBF-F7B2-48EB-A82A-FC79ED850F64}" xr6:coauthVersionLast="47" xr6:coauthVersionMax="47" xr10:uidLastSave="{00000000-0000-0000-0000-000000000000}"/>
  <workbookProtection workbookAlgorithmName="SHA-512" workbookHashValue="KeiQ67ez0lVu8LV7QJzGrKJsuBtR2fwT+JBT5ezA+PB6ZgL2WOtNVYj1ixC7jUQZC8a8St03NsI+93itBLR8Fw==" workbookSaltValue="wANbRKDc5brDmFbR8h1fg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AL10" i="4"/>
  <c r="I10"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<sst xmlns="http://schemas.openxmlformats.org/spreadsheetml/2006/main" count="319" uniqueCount="117">
  <si>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</si>
  <si>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</si>
  <si>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</si>
  <si>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</si>
  <si>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</si>
  <si>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</si>
  <si>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</si>
  <si>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</si>
  <si>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</si>
  <si>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</si>
  <si>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</si>
  <si>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</si>
  <si>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</si>
  <si>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</si>
  <si>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</si>
  <si>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</si>
  <si>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</si>
  <si>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</si>
  <si>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</si>
  <si>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</si>
  <si>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</si>
  <si>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</si>
  <si>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</si>
  <si>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</si>
  <si>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</si>
  <si>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</si>
  <si>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</si>
  <si>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</si>
  <si>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</si>
  <si>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</si>
  <si>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</si>
  <si>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</si>
  <si>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</si>
  <si>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</si>
  <si>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</si>
  <si>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</si>
  <si>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</si>
  <si>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</si>
  <si>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</si>
  <si>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</si>
  <si>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</si>
  <si>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</si>
  <si>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</si>
  <si>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</si>
  <si>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</si>
  <si>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</si>
  <si>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</si>
  <si>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</si>
  <si>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</si>
  <si>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</si>
  <si>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</si>
  <si>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</si>
  <si>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</si>
  <si>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</si>
  <si>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</si>
  <si>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</si>
  <si>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</si>
  <si>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</si>
  <si>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</si>
  <si>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</si>
  <si>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</si>
  <si>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</si>
  <si>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</si>
  <si>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</si>
  <si>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</si>
  <si>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</si>
  <si>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</si>
  <si>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</si>
  <si>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</si>
  <si>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</si>
  <si>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</si>
  <si>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</si>
  <si>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</si>
  <si>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</si>
  <si>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</si>
  <si>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</si>
  <si>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</si>
  <si>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</si>
  <si>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</si>
  <si>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</si>
  <si>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</si>
  <si>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</si>
  <si>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</si>
  <si>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</si>
  <si>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</si>
  <si>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</si>
  <si>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</si>
  <si>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</si>
  <si>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</si>
  <si>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</si>
  <si>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</si>
  <si>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</si>
  <si>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</si>
  <si>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</si>
  <si>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</si>
  <si>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</si>
  <si>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</si>
  <si>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</si>
  <si>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</si>
  <si>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</si>
  <si>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</si>
  <si>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</si>
  <si>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</si>
  <si>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</si>
  <si>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</si>
  <si>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</si>
  <si>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</si>
  <si>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</si>
  <si>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</si>
  <si>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</si>
  <si>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</si>
  <si>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</si>
  <si>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</si>
  <si>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</si>
  <si>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漁業集落の生活改善と公衆衛生の向上を目的とした施設であるため、地区住民の生活に支障が出ないよう事業を実施していくが、独立採算は厳しい状況である。また、公営企業法適用に伴う費用の増加等もあり、市の一般会計からの繰り入れに依存する割合が高まっている。
　経営の健全化が急務であるが、人口減少、施設の老朽化や近年の物価高騰に伴う費用の増加など、難しい問題となっている。
　三井楽町高崎地区の生活環境の改善と公衆衛生向上のため、経費の節減等取り組み可能なことから改善を行っていく。</t>
    <rPh sb="24" eb="26">
      <t>シセツ</t>
    </rPh>
    <rPh sb="32" eb="34">
      <t>チク</t>
    </rPh>
    <rPh sb="34" eb="36">
      <t>ジュウミン</t>
    </rPh>
    <rPh sb="37" eb="39">
      <t>セイカツ</t>
    </rPh>
    <rPh sb="40" eb="42">
      <t>シショウ</t>
    </rPh>
    <rPh sb="43" eb="44">
      <t>デ</t>
    </rPh>
    <rPh sb="48" eb="50">
      <t>ジギョウ</t>
    </rPh>
    <rPh sb="51" eb="53">
      <t>ジッシ</t>
    </rPh>
    <rPh sb="67" eb="69">
      <t>ジョウキョウ</t>
    </rPh>
    <rPh sb="76" eb="83">
      <t>コウエイキギョウホウテキヨウ</t>
    </rPh>
    <rPh sb="84" eb="85">
      <t>トモナ</t>
    </rPh>
    <rPh sb="86" eb="88">
      <t>ヒヨウ</t>
    </rPh>
    <rPh sb="89" eb="91">
      <t>ゾウカ</t>
    </rPh>
    <rPh sb="91" eb="92">
      <t>ナド</t>
    </rPh>
    <rPh sb="107" eb="108">
      <t>イ</t>
    </rPh>
    <rPh sb="133" eb="135">
      <t>キュウム</t>
    </rPh>
    <rPh sb="152" eb="154">
      <t>キンネン</t>
    </rPh>
    <rPh sb="155" eb="159">
      <t>ブッカコウトウ</t>
    </rPh>
    <rPh sb="160" eb="161">
      <t>トモナ</t>
    </rPh>
    <rPh sb="162" eb="164">
      <t>ヒヨウ</t>
    </rPh>
    <rPh sb="165" eb="167">
      <t>ゾウカ</t>
    </rPh>
    <rPh sb="184" eb="188">
      <t>ミイラクチョウ</t>
    </rPh>
    <rPh sb="190" eb="192">
      <t>チク</t>
    </rPh>
    <rPh sb="211" eb="213">
      <t>ケイヒ</t>
    </rPh>
    <rPh sb="214" eb="216">
      <t>セツゲン</t>
    </rPh>
    <rPh sb="216" eb="217">
      <t>ナド</t>
    </rPh>
    <phoneticPr fontId="4"/>
  </si>
  <si>
    <t xml:space="preserve"> 五島市における下水道事業は、平成１４年９月に漁業集落排水事業として供用を開始している。令和７年３月末現在、三井楽町高崎地区において３１世帯３１人が利用している。
　同地区は人口減少、高齢化が進み、処理水量及び使用料収入は減少している。その影響で経費回収率は類似団体平均値を下回り、汚水処理原価は類似団体平均値を上回っている。経常収支比率及び流動比率は類似団体平均値を上回っているものの、総収益の約７５％を一般会計繰入金が占めている状況である。
　このような状況であることから、経常収支比率や経費回収率の向上に対しては下水道料金の値上げが、施設利用率の向上や汚水処理原価の抑制については新規利用者の確保が急務である。しかし、料金については上水道料金とのバランスを考慮して下水道料金を設定していること、新規利用者の確保については高崎地区以外との下水道の接続が距離的に不可能であることから改善が困難となっている。
</t>
    <rPh sb="44" eb="46">
      <t>レイワ</t>
    </rPh>
    <rPh sb="47" eb="48">
      <t>ネン</t>
    </rPh>
    <rPh sb="49" eb="50">
      <t>ガツ</t>
    </rPh>
    <rPh sb="50" eb="51">
      <t>マツ</t>
    </rPh>
    <rPh sb="87" eb="89">
      <t>ジンコウ</t>
    </rPh>
    <rPh sb="89" eb="91">
      <t>ゲンショウ</t>
    </rPh>
    <rPh sb="99" eb="101">
      <t>ショリ</t>
    </rPh>
    <rPh sb="102" eb="103">
      <t>リョウ</t>
    </rPh>
    <rPh sb="103" eb="104">
      <t>オヨ</t>
    </rPh>
    <rPh sb="105" eb="108">
      <t>シヨウリョウ</t>
    </rPh>
    <rPh sb="108" eb="110">
      <t>シュウニュウ</t>
    </rPh>
    <rPh sb="111" eb="113">
      <t>ゲンショウ</t>
    </rPh>
    <rPh sb="120" eb="122">
      <t>エイキョウ</t>
    </rPh>
    <rPh sb="123" eb="128">
      <t>ケイヒカイシュウリツ</t>
    </rPh>
    <rPh sb="129" eb="133">
      <t>ルイジダンタイ</t>
    </rPh>
    <rPh sb="133" eb="136">
      <t>ヘイキンチ</t>
    </rPh>
    <rPh sb="137" eb="139">
      <t>シタマワ</t>
    </rPh>
    <rPh sb="156" eb="158">
      <t>ウワマワ</t>
    </rPh>
    <rPh sb="163" eb="169">
      <t>ケイジョウシュウシヒリツ</t>
    </rPh>
    <rPh sb="169" eb="170">
      <t>オヨ</t>
    </rPh>
    <rPh sb="171" eb="175">
      <t>リュウドウヒリツ</t>
    </rPh>
    <rPh sb="176" eb="180">
      <t>ルイジダンタイ</t>
    </rPh>
    <rPh sb="180" eb="183">
      <t>ヘイキンチ</t>
    </rPh>
    <rPh sb="184" eb="186">
      <t>ウワマワ</t>
    </rPh>
    <rPh sb="194" eb="197">
      <t>ソウシュウエキ</t>
    </rPh>
    <rPh sb="198" eb="199">
      <t>ヤク</t>
    </rPh>
    <rPh sb="203" eb="207">
      <t>イッパンカイケイ</t>
    </rPh>
    <rPh sb="207" eb="209">
      <t>クリイレ</t>
    </rPh>
    <rPh sb="209" eb="210">
      <t>キン</t>
    </rPh>
    <rPh sb="216" eb="218">
      <t>ジョウキョウ</t>
    </rPh>
    <rPh sb="239" eb="241">
      <t>ケイジョウ</t>
    </rPh>
    <rPh sb="331" eb="333">
      <t>コウリョ</t>
    </rPh>
    <rPh sb="335" eb="338">
      <t>ゲスイドウ</t>
    </rPh>
    <rPh sb="338" eb="340">
      <t>リョウキン</t>
    </rPh>
    <rPh sb="341" eb="343">
      <t>セッテイ</t>
    </rPh>
    <phoneticPr fontId="4"/>
  </si>
  <si>
    <t xml:space="preserve"> 類似団体と比較し減価償却は進んでいない状況である。しかし、施設の供用から２０年以上が経過し、施設が漁港内に設置されているため、塩害の影響を受けやすく、更に経年劣化による老朽化が進み、修繕等の維持管理費の増加は避けられない状況である。
　重要度や優先度を踏まえたうえで、財政状況を考慮しつつ長期的な視点で事業を実施する。
</t>
    <rPh sb="1" eb="5">
      <t>ルイジダンタイ</t>
    </rPh>
    <rPh sb="6" eb="8">
      <t>ヒカク</t>
    </rPh>
    <rPh sb="14" eb="15">
      <t>スス</t>
    </rPh>
    <rPh sb="20" eb="22">
      <t>ジョウキョウ</t>
    </rPh>
    <rPh sb="40" eb="42">
      <t>イジョウ</t>
    </rPh>
    <rPh sb="119" eb="122">
      <t>ジュウヨウド</t>
    </rPh>
    <rPh sb="123" eb="126">
      <t>ユウセンド</t>
    </rPh>
    <rPh sb="127" eb="128">
      <t>フ</t>
    </rPh>
    <rPh sb="135" eb="139">
      <t>ザイセイジョウキョウ</t>
    </rPh>
    <rPh sb="140" eb="142">
      <t>コウリョ</t>
    </rPh>
    <rPh sb="145" eb="148">
      <t>チョウキテキ</t>
    </rPh>
    <rPh sb="149" eb="151">
      <t>シテン</t>
    </rPh>
    <rPh sb="152" eb="154">
      <t>ジギョウ</t>
    </rPh>
    <rPh sb="155" eb="15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</si>
</sst>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79-43DB-B5F6-9A896D53E4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D79-43DB-B5F6-9A896D53E4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11.11</c:v>
                </c:pt>
              </c:numCache>
            </c:numRef>
          </c:val>
          <c:extLst>
            <c:ext xmlns:c16="http://schemas.microsoft.com/office/drawing/2014/chart" uri="{C3380CC4-5D6E-409C-BE32-E72D297353CC}">
              <c16:uniqueId val="{00000000-9E39-4F19-ACFC-51BBFE2D7C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9E39-4F19-ACFC-51BBFE2D7C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88.57</c:v>
                </c:pt>
              </c:numCache>
            </c:numRef>
          </c:val>
          <c:extLst>
            <c:ext xmlns:c16="http://schemas.microsoft.com/office/drawing/2014/chart" uri="{C3380CC4-5D6E-409C-BE32-E72D297353CC}">
              <c16:uniqueId val="{00000000-5928-4BBF-ACD5-30544139BB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5928-4BBF-ACD5-30544139BB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115.85</c:v>
                </c:pt>
              </c:numCache>
            </c:numRef>
          </c:val>
          <c:extLst>
            <c:ext xmlns:c16="http://schemas.microsoft.com/office/drawing/2014/chart" uri="{C3380CC4-5D6E-409C-BE32-E72D297353CC}">
              <c16:uniqueId val="{00000000-02A7-4D3F-8785-DA7C75AE9F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02A7-4D3F-8785-DA7C75AE9F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3.71</c:v>
                </c:pt>
              </c:numCache>
            </c:numRef>
          </c:val>
          <c:extLst>
            <c:ext xmlns:c16="http://schemas.microsoft.com/office/drawing/2014/chart" uri="{C3380CC4-5D6E-409C-BE32-E72D297353CC}">
              <c16:uniqueId val="{00000000-8390-49A2-AAAC-A3395B08A8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8390-49A2-AAAC-A3395B08A8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FB1-4BC8-A7D8-FF7DD09A82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FB1-4BC8-A7D8-FF7DD09A82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E0-4E50-9F8D-3B7BACF78D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9CE0-4E50-9F8D-3B7BACF78D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78.95</c:v>
                </c:pt>
              </c:numCache>
            </c:numRef>
          </c:val>
          <c:extLst>
            <c:ext xmlns:c16="http://schemas.microsoft.com/office/drawing/2014/chart" uri="{C3380CC4-5D6E-409C-BE32-E72D297353CC}">
              <c16:uniqueId val="{00000000-2FAB-45C6-B798-8CD6BDFA33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2FAB-45C6-B798-8CD6BDFA33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2694.48</c:v>
                </c:pt>
              </c:numCache>
            </c:numRef>
          </c:val>
          <c:extLst>
            <c:ext xmlns:c16="http://schemas.microsoft.com/office/drawing/2014/chart" uri="{C3380CC4-5D6E-409C-BE32-E72D297353CC}">
              <c16:uniqueId val="{00000000-C43F-4675-A64E-771A008DB8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C43F-4675-A64E-771A008DB8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20.420000000000002</c:v>
                </c:pt>
              </c:numCache>
            </c:numRef>
          </c:val>
          <c:extLst>
            <c:ext xmlns:c16="http://schemas.microsoft.com/office/drawing/2014/chart" uri="{C3380CC4-5D6E-409C-BE32-E72D297353CC}">
              <c16:uniqueId val="{00000000-5912-4EEA-8D23-30A62204C1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5912-4EEA-8D23-30A62204C1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1012.32</c:v>
                </c:pt>
              </c:numCache>
            </c:numRef>
          </c:val>
          <c:extLst>
            <c:ext xmlns:c16="http://schemas.microsoft.com/office/drawing/2014/chart" uri="{C3380CC4-5D6E-409C-BE32-E72D297353CC}">
              <c16:uniqueId val="{00000000-1AF2-4477-A0EF-6232CE26D3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1AF2-4477-A0EF-6232CE26D3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五島市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50">
        <f>データ!S6</f>
        <v>33739</v>
      </c>
      <c r="AM8" s="50"/>
      <c r="AN8" s="50"/>
      <c r="AO8" s="50"/>
      <c r="AP8" s="50"/>
      <c r="AQ8" s="50"/>
      <c r="AR8" s="50"/>
      <c r="AS8" s="50"/>
      <c r="AT8" s="51">
        <f>データ!T6</f>
        <v>420.12</v>
      </c>
      <c r="AU8" s="51"/>
      <c r="AV8" s="51"/>
      <c r="AW8" s="51"/>
      <c r="AX8" s="51"/>
      <c r="AY8" s="51"/>
      <c r="AZ8" s="51"/>
      <c r="BA8" s="51"/>
      <c r="BB8" s="51">
        <f>データ!U6</f>
        <v>80.31</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80.06</v>
      </c>
      <c r="J10" s="51"/>
      <c r="K10" s="51"/>
      <c r="L10" s="51"/>
      <c r="M10" s="51"/>
      <c r="N10" s="51"/>
      <c r="O10" s="51"/>
      <c r="P10" s="51">
        <f>データ!P6</f>
        <v>0.11</v>
      </c>
      <c r="Q10" s="51"/>
      <c r="R10" s="51"/>
      <c r="S10" s="51"/>
      <c r="T10" s="51"/>
      <c r="U10" s="51"/>
      <c r="V10" s="51"/>
      <c r="W10" s="51">
        <f>データ!Q6</f>
        <v>100</v>
      </c>
      <c r="X10" s="51"/>
      <c r="Y10" s="51"/>
      <c r="Z10" s="51"/>
      <c r="AA10" s="51"/>
      <c r="AB10" s="51"/>
      <c r="AC10" s="51"/>
      <c r="AD10" s="50">
        <f>データ!R6</f>
        <v>3350</v>
      </c>
      <c r="AE10" s="50"/>
      <c r="AF10" s="50"/>
      <c r="AG10" s="50"/>
      <c r="AH10" s="50"/>
      <c r="AI10" s="50"/>
      <c r="AJ10" s="50"/>
      <c r="AK10" s="2"/>
      <c r="AL10" s="50">
        <f>データ!V6</f>
        <v>35</v>
      </c>
      <c r="AM10" s="50"/>
      <c r="AN10" s="50"/>
      <c r="AO10" s="50"/>
      <c r="AP10" s="50"/>
      <c r="AQ10" s="50"/>
      <c r="AR10" s="50"/>
      <c r="AS10" s="50"/>
      <c r="AT10" s="51">
        <f>データ!W6</f>
        <v>0.14000000000000001</v>
      </c>
      <c r="AU10" s="51"/>
      <c r="AV10" s="51"/>
      <c r="AW10" s="51"/>
      <c r="AX10" s="51"/>
      <c r="AY10" s="51"/>
      <c r="AZ10" s="51"/>
      <c r="BA10" s="51"/>
      <c r="BB10" s="51">
        <f>データ!X6</f>
        <v>250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mcLAOjWVFuK1qThqIiWQ8Wul+FOUeG/3j6g0InSTAz5JJo8WQuhzMsZOuRSGqBHUhu/pf8NL20b2toZuA2/6jg==" saltValue="Cx9dIPHDTQc7dW2wih9L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422118</v>
      </c>
      <c r="D6" s="19">
        <f t="shared" si="3"/>
        <v>46</v>
      </c>
      <c r="E6" s="19">
        <f t="shared" si="3"/>
        <v>17</v>
      </c>
      <c r="F6" s="19">
        <f t="shared" si="3"/>
        <v>6</v>
      </c>
      <c r="G6" s="19">
        <f t="shared" si="3"/>
        <v>0</v>
      </c>
      <c r="H6" s="19" t="str">
        <f t="shared" si="3"/>
        <v>長崎県　五島市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80.06</v>
      </c>
      <c r="P6" s="20">
        <f t="shared" si="3"/>
        <v>0.11</v>
      </c>
      <c r="Q6" s="20">
        <f t="shared" si="3"/>
        <v>100</v>
      </c>
      <c r="R6" s="20">
        <f t="shared" si="3"/>
        <v>3350</v>
      </c>
      <c r="S6" s="20">
        <f t="shared" si="3"/>
        <v>33739</v>
      </c>
      <c r="T6" s="20">
        <f t="shared" si="3"/>
        <v>420.12</v>
      </c>
      <c r="U6" s="20">
        <f t="shared" si="3"/>
        <v>80.31</v>
      </c>
      <c r="V6" s="20">
        <f t="shared" si="3"/>
        <v>35</v>
      </c>
      <c r="W6" s="20">
        <f t="shared" si="3"/>
        <v>0.14000000000000001</v>
      </c>
      <c r="X6" s="20">
        <f t="shared" si="3"/>
        <v>250</v>
      </c>
      <c r="Y6" s="21" t="str">
        <f>IF(Y7="",NA(),Y7)</f>
        <v>-</v>
      </c>
      <c r="Z6" s="21" t="str">
        <f t="shared" ref="Z6:AH6" si="4">IF(Z7="",NA(),Z7)</f>
        <v>-</v>
      </c>
      <c r="AA6" s="21" t="str">
        <f t="shared" si="4"/>
        <v>-</v>
      </c>
      <c r="AB6" s="21" t="str">
        <f t="shared" si="4"/>
        <v>-</v>
      </c>
      <c r="AC6" s="21">
        <f t="shared" si="4"/>
        <v>115.85</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78.95</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2694.48</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20.420000000000002</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1012.32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11.11</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88.57</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3.71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422118</v>
      </c>
      <c r="D7" s="23">
        <v>46</v>
      </c>
      <c r="E7" s="23">
        <v>17</v>
      </c>
      <c r="F7" s="23">
        <v>6</v>
      </c>
      <c r="G7" s="23">
        <v>0</v>
      </c>
      <c r="H7" s="23" t="s">
        <v>96</v>
      </c>
      <c r="I7" s="23" t="s">
        <v>97</v>
      </c>
      <c r="J7" s="23" t="s">
        <v>98</v>
      </c>
      <c r="K7" s="23" t="s">
        <v>99</v>
      </c>
      <c r="L7" s="23" t="s">
        <v>100</v>
      </c>
      <c r="M7" s="23" t="s">
        <v>101</v>
      </c>
      <c r="N7" s="24" t="s">
        <v>102</v>
      </c>
      <c r="O7" s="24">
        <v>80.06</v>
      </c>
      <c r="P7" s="24">
        <v>0.11</v>
      </c>
      <c r="Q7" s="24">
        <v>100</v>
      </c>
      <c r="R7" s="24">
        <v>3350</v>
      </c>
      <c r="S7" s="24">
        <v>33739</v>
      </c>
      <c r="T7" s="24">
        <v>420.12</v>
      </c>
      <c r="U7" s="24">
        <v>80.31</v>
      </c>
      <c r="V7" s="24">
        <v>35</v>
      </c>
      <c r="W7" s="24">
        <v>0.14000000000000001</v>
      </c>
      <c r="X7" s="24">
        <v>250</v>
      </c>
      <c r="Y7" s="24" t="s">
        <v>102</v>
      </c>
      <c r="Z7" s="24" t="s">
        <v>102</v>
      </c>
      <c r="AA7" s="24" t="s">
        <v>102</v>
      </c>
      <c r="AB7" s="24" t="s">
        <v>102</v>
      </c>
      <c r="AC7" s="24">
        <v>115.85</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78.95</v>
      </c>
      <c r="AZ7" s="24" t="s">
        <v>102</v>
      </c>
      <c r="BA7" s="24" t="s">
        <v>102</v>
      </c>
      <c r="BB7" s="24" t="s">
        <v>102</v>
      </c>
      <c r="BC7" s="24" t="s">
        <v>102</v>
      </c>
      <c r="BD7" s="24">
        <v>72.13</v>
      </c>
      <c r="BE7" s="24">
        <v>71.459999999999994</v>
      </c>
      <c r="BF7" s="24" t="s">
        <v>102</v>
      </c>
      <c r="BG7" s="24" t="s">
        <v>102</v>
      </c>
      <c r="BH7" s="24" t="s">
        <v>102</v>
      </c>
      <c r="BI7" s="24" t="s">
        <v>102</v>
      </c>
      <c r="BJ7" s="24">
        <v>2694.48</v>
      </c>
      <c r="BK7" s="24" t="s">
        <v>102</v>
      </c>
      <c r="BL7" s="24" t="s">
        <v>102</v>
      </c>
      <c r="BM7" s="24" t="s">
        <v>102</v>
      </c>
      <c r="BN7" s="24" t="s">
        <v>102</v>
      </c>
      <c r="BO7" s="24">
        <v>1420.25</v>
      </c>
      <c r="BP7" s="24">
        <v>1223.19</v>
      </c>
      <c r="BQ7" s="24" t="s">
        <v>102</v>
      </c>
      <c r="BR7" s="24" t="s">
        <v>102</v>
      </c>
      <c r="BS7" s="24" t="s">
        <v>102</v>
      </c>
      <c r="BT7" s="24" t="s">
        <v>102</v>
      </c>
      <c r="BU7" s="24">
        <v>20.420000000000002</v>
      </c>
      <c r="BV7" s="24" t="s">
        <v>102</v>
      </c>
      <c r="BW7" s="24" t="s">
        <v>102</v>
      </c>
      <c r="BX7" s="24" t="s">
        <v>102</v>
      </c>
      <c r="BY7" s="24" t="s">
        <v>102</v>
      </c>
      <c r="BZ7" s="24">
        <v>32.700000000000003</v>
      </c>
      <c r="CA7" s="24">
        <v>37.21</v>
      </c>
      <c r="CB7" s="24" t="s">
        <v>102</v>
      </c>
      <c r="CC7" s="24" t="s">
        <v>102</v>
      </c>
      <c r="CD7" s="24" t="s">
        <v>102</v>
      </c>
      <c r="CE7" s="24" t="s">
        <v>102</v>
      </c>
      <c r="CF7" s="24">
        <v>1012.32</v>
      </c>
      <c r="CG7" s="24" t="s">
        <v>102</v>
      </c>
      <c r="CH7" s="24" t="s">
        <v>102</v>
      </c>
      <c r="CI7" s="24" t="s">
        <v>102</v>
      </c>
      <c r="CJ7" s="24" t="s">
        <v>102</v>
      </c>
      <c r="CK7" s="24">
        <v>536.16999999999996</v>
      </c>
      <c r="CL7" s="24">
        <v>462.49</v>
      </c>
      <c r="CM7" s="24" t="s">
        <v>102</v>
      </c>
      <c r="CN7" s="24" t="s">
        <v>102</v>
      </c>
      <c r="CO7" s="24" t="s">
        <v>102</v>
      </c>
      <c r="CP7" s="24" t="s">
        <v>102</v>
      </c>
      <c r="CQ7" s="24">
        <v>11.11</v>
      </c>
      <c r="CR7" s="24" t="s">
        <v>102</v>
      </c>
      <c r="CS7" s="24" t="s">
        <v>102</v>
      </c>
      <c r="CT7" s="24" t="s">
        <v>102</v>
      </c>
      <c r="CU7" s="24" t="s">
        <v>102</v>
      </c>
      <c r="CV7" s="24">
        <v>27.81</v>
      </c>
      <c r="CW7" s="24">
        <v>30.09</v>
      </c>
      <c r="CX7" s="24" t="s">
        <v>102</v>
      </c>
      <c r="CY7" s="24" t="s">
        <v>102</v>
      </c>
      <c r="CZ7" s="24" t="s">
        <v>102</v>
      </c>
      <c r="DA7" s="24" t="s">
        <v>102</v>
      </c>
      <c r="DB7" s="24">
        <v>88.57</v>
      </c>
      <c r="DC7" s="24" t="s">
        <v>102</v>
      </c>
      <c r="DD7" s="24" t="s">
        <v>102</v>
      </c>
      <c r="DE7" s="24" t="s">
        <v>102</v>
      </c>
      <c r="DF7" s="24" t="s">
        <v>102</v>
      </c>
      <c r="DG7" s="24">
        <v>78.680000000000007</v>
      </c>
      <c r="DH7" s="24">
        <v>80.97</v>
      </c>
      <c r="DI7" s="24" t="s">
        <v>102</v>
      </c>
      <c r="DJ7" s="24" t="s">
        <v>102</v>
      </c>
      <c r="DK7" s="24" t="s">
        <v>102</v>
      </c>
      <c r="DL7" s="24" t="s">
        <v>102</v>
      </c>
      <c r="DM7" s="24">
        <v>3.71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2025-12-23T06:26:48Z</dcterms:created>
  <dcterms:modified xsi:type="dcterms:W3CDTF">2026-02-27T02:24:50Z</dcterms:modified>
  <cp:category/>
</cp:coreProperties>
</file>