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5D6B7118-F1F2-4E38-8023-9FBDA3DD0DE5}" xr6:coauthVersionLast="47" xr6:coauthVersionMax="47" xr10:uidLastSave="{00000000-0000-0000-0000-000000000000}"/>
  <workbookProtection workbookAlgorithmName="SHA-512" workbookHashValue="9TBuZEMuQivFa6czHlDHEuDVFK/fthxFdd9NHQ6DdLAh0gBN2rOa28tREGrMgjixluRSzq3x4PpNuHXxTz+8cQ==" workbookSaltValue="p3apLmLDPhYWQBp1q5WTw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E85" i="4"/>
  <c r="P10" i="4"/>
</calcChain>
</file>

<file path=xl/sharedStrings.xml><?xml version="1.0" encoding="utf-8"?>
<sst xmlns="http://schemas.openxmlformats.org/spreadsheetml/2006/main" count="319" uniqueCount="119">
  <si>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</si>
  <si>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</si>
  <si>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</si>
  <si>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</si>
  <si>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</si>
  <si>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</si>
  <si>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</si>
  <si>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</si>
  <si>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</si>
  <si>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</si>
  <si>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</si>
  <si>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</si>
  <si>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</si>
  <si>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</si>
  <si>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</si>
  <si>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</si>
  <si>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</si>
  <si>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</si>
  <si>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</si>
  <si>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</si>
  <si>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</si>
  <si>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</si>
  <si>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</si>
  <si>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</si>
  <si>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</si>
  <si>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</si>
  <si>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</si>
  <si>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</si>
  <si>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</si>
  <si>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</si>
  <si>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</si>
  <si>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</si>
  <si>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</si>
  <si>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</si>
  <si>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</si>
  <si>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</si>
  <si>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</si>
  <si>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</si>
  <si>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</si>
  <si>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</si>
  <si>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</si>
  <si>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</si>
  <si>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</si>
  <si>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</si>
  <si>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</si>
  <si>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</si>
  <si>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</si>
  <si>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</si>
  <si>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</si>
  <si>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</si>
  <si>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</si>
  <si>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</si>
  <si>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</si>
  <si>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</si>
  <si>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</si>
  <si>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</si>
  <si>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</si>
  <si>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</si>
  <si>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</si>
  <si>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</si>
  <si>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</si>
  <si>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</si>
  <si>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</si>
  <si>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</si>
  <si>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</si>
  <si>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</si>
  <si>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</si>
  <si>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</si>
  <si>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</si>
  <si>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</si>
  <si>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</si>
  <si>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</si>
  <si>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</si>
  <si>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</si>
  <si>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</si>
  <si>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</si>
  <si>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</si>
  <si>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</si>
  <si>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</si>
  <si>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</si>
  <si>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</si>
  <si>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</si>
  <si>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</si>
  <si>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</si>
  <si>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</si>
  <si>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</si>
  <si>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</si>
  <si>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</si>
  <si>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</si>
  <si>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</si>
  <si>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</si>
  <si>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</si>
  <si>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</si>
  <si>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</si>
  <si>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</si>
  <si>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</si>
  <si>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壱岐市</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</si>
  <si>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</si>
  <si>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</si>
  <si>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</si>
  <si>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</si>
  <si>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</si>
  <si>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</si>
  <si>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</si>
  <si>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</si>
  <si>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</si>
  <si>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</si>
  <si>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</si>
  <si>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</si>
  <si>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</si>
  <si>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</si>
  <si>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</si>
  <si>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</si>
  <si>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</si>
  <si>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"R"yy</t>
    <phoneticPr fontId="4"/>
  </si>
  <si>
    <t>←書式設定</t>
    <rPh sb="1" eb="3">
      <t>ショシキ</t>
    </rPh>
    <rPh sb="3" eb="5">
      <t>セッテイ</t>
    </rPh>
    <phoneticPr fontId="4"/>
  </si>
  <si>
    <t>当市では、２つの処理区(北部処理区、中央処理区)で公共下水道事業を実施しているが事業着手年度が平成７年であるため、比較的新しい状況である。</t>
    <rPh sb="0" eb="2">
      <t>トウシ</t>
    </rPh>
    <rPh sb="8" eb="10">
      <t>ショリ</t>
    </rPh>
    <rPh sb="10" eb="11">
      <t>ク</t>
    </rPh>
    <rPh sb="12" eb="14">
      <t>ホクブ</t>
    </rPh>
    <rPh sb="14" eb="16">
      <t>ショリ</t>
    </rPh>
    <rPh sb="16" eb="17">
      <t>ク</t>
    </rPh>
    <rPh sb="18" eb="20">
      <t>チュウオウ</t>
    </rPh>
    <rPh sb="20" eb="22">
      <t>ショリ</t>
    </rPh>
    <rPh sb="22" eb="23">
      <t>ク</t>
    </rPh>
    <rPh sb="25" eb="27">
      <t>コウキョウ</t>
    </rPh>
    <rPh sb="27" eb="30">
      <t>ゲスイドウ</t>
    </rPh>
    <rPh sb="30" eb="32">
      <t>ジギョウ</t>
    </rPh>
    <rPh sb="33" eb="35">
      <t>ジッシ</t>
    </rPh>
    <rPh sb="40" eb="42">
      <t>ジギョウ</t>
    </rPh>
    <rPh sb="42" eb="44">
      <t>チャクシュ</t>
    </rPh>
    <rPh sb="44" eb="46">
      <t>ネンド</t>
    </rPh>
    <rPh sb="47" eb="49">
      <t>ヘイセイ</t>
    </rPh>
    <rPh sb="50" eb="51">
      <t>ネン</t>
    </rPh>
    <rPh sb="57" eb="60">
      <t>ヒカクテキ</t>
    </rPh>
    <rPh sb="60" eb="61">
      <t>アタラ</t>
    </rPh>
    <rPh sb="63" eb="65">
      <t>ジョウキョウ</t>
    </rPh>
    <phoneticPr fontId="4"/>
  </si>
  <si>
    <t>　当市の課題は接続率が低いことに起因する使用料の収入の少なさである。使用料収入の確保に努めるため加入推進を強化し、加入者増に努めることが重要である。また、長期的な課題としては、将来の管渠更新を見据え、定期的な点検等により、適切に維持管理を行うことで、トータルコストの削減に努めることが重要である。一方で、今後想定される人口減少社会に鑑み、維持管理計画等の見直し（予算の平準化）を検討する必要がある。</t>
    <rPh sb="1" eb="3">
      <t>トウシ</t>
    </rPh>
    <rPh sb="4" eb="6">
      <t>カダイ</t>
    </rPh>
    <rPh sb="7" eb="9">
      <t>セツゾク</t>
    </rPh>
    <rPh sb="9" eb="10">
      <t>リツ</t>
    </rPh>
    <rPh sb="11" eb="12">
      <t>ヒク</t>
    </rPh>
    <rPh sb="16" eb="18">
      <t>キイン</t>
    </rPh>
    <rPh sb="24" eb="26">
      <t>シュウニュウ</t>
    </rPh>
    <rPh sb="27" eb="28">
      <t>スク</t>
    </rPh>
    <rPh sb="34" eb="37">
      <t>シヨウリョウ</t>
    </rPh>
    <rPh sb="37" eb="39">
      <t>シュウニュウ</t>
    </rPh>
    <rPh sb="40" eb="42">
      <t>カクホ</t>
    </rPh>
    <rPh sb="43" eb="44">
      <t>ツト</t>
    </rPh>
    <rPh sb="48" eb="50">
      <t>カニュウ</t>
    </rPh>
    <rPh sb="50" eb="52">
      <t>スイシン</t>
    </rPh>
    <rPh sb="53" eb="55">
      <t>キョウカ</t>
    </rPh>
    <rPh sb="57" eb="60">
      <t>カニュウシャ</t>
    </rPh>
    <rPh sb="60" eb="61">
      <t>ゾウ</t>
    </rPh>
    <rPh sb="62" eb="63">
      <t>ツト</t>
    </rPh>
    <rPh sb="68" eb="70">
      <t>ジュウヨウ</t>
    </rPh>
    <rPh sb="77" eb="79">
      <t>チョウキ</t>
    </rPh>
    <rPh sb="79" eb="80">
      <t>テキ</t>
    </rPh>
    <rPh sb="81" eb="83">
      <t>カダイ</t>
    </rPh>
    <rPh sb="88" eb="90">
      <t>ショウライ</t>
    </rPh>
    <rPh sb="91" eb="93">
      <t>カンキョ</t>
    </rPh>
    <rPh sb="93" eb="95">
      <t>コウシン</t>
    </rPh>
    <rPh sb="96" eb="98">
      <t>ミス</t>
    </rPh>
    <rPh sb="100" eb="103">
      <t>テイキテキ</t>
    </rPh>
    <rPh sb="104" eb="106">
      <t>テンケン</t>
    </rPh>
    <rPh sb="106" eb="107">
      <t>トウ</t>
    </rPh>
    <rPh sb="111" eb="113">
      <t>テキセツ</t>
    </rPh>
    <rPh sb="114" eb="116">
      <t>イジ</t>
    </rPh>
    <rPh sb="116" eb="118">
      <t>カンリ</t>
    </rPh>
    <rPh sb="119" eb="120">
      <t>オコナ</t>
    </rPh>
    <rPh sb="133" eb="135">
      <t>サクゲン</t>
    </rPh>
    <rPh sb="136" eb="137">
      <t>ツト</t>
    </rPh>
    <rPh sb="142" eb="144">
      <t>ジュウヨウ</t>
    </rPh>
    <rPh sb="148" eb="150">
      <t>イッポウ</t>
    </rPh>
    <rPh sb="152" eb="154">
      <t>コンゴ</t>
    </rPh>
    <rPh sb="154" eb="156">
      <t>ソウテイ</t>
    </rPh>
    <rPh sb="159" eb="161">
      <t>ジンコウ</t>
    </rPh>
    <rPh sb="161" eb="163">
      <t>ゲンショウ</t>
    </rPh>
    <rPh sb="163" eb="165">
      <t>シャカイ</t>
    </rPh>
    <rPh sb="166" eb="167">
      <t>カンガ</t>
    </rPh>
    <rPh sb="169" eb="171">
      <t>イジ</t>
    </rPh>
    <rPh sb="171" eb="173">
      <t>カンリ</t>
    </rPh>
    <rPh sb="173" eb="175">
      <t>ケイカク</t>
    </rPh>
    <rPh sb="175" eb="176">
      <t>トウ</t>
    </rPh>
    <rPh sb="177" eb="179">
      <t>ミナオ</t>
    </rPh>
    <rPh sb="181" eb="183">
      <t>ヨサン</t>
    </rPh>
    <rPh sb="184" eb="187">
      <t>ヘイジュンカ</t>
    </rPh>
    <rPh sb="189" eb="191">
      <t>ケントウ</t>
    </rPh>
    <rPh sb="193" eb="195">
      <t>ヒツヨウ</t>
    </rPh>
    <phoneticPr fontId="4"/>
  </si>
  <si>
    <t xml:space="preserve">当市では、２つの処理区(北部処理区、中央処理区)で公共下水道事業を実施している。
　①経常収支比率、⑤経費回収率について100％未満であるが、令和６年度より料金改定による使用料収入の増加も見込める。
　⑦施設利用率、⑧水洗化率は平均値以下のため、比較的使用水量の多い、宿泊施設、病院などで未だ接続がされていないところを重点的に加入推進を行い使用料の増に努め改善していく。
　また、施設内の機器を計画的に高効率な機器への更新を行い維持管理の削減に努める。
　令和６年度から、公営企業会計に移行したことにより、より細やかに経営状況を把握し、持続可能なストックマネジメントを推進し経営の健全化に務める。
</t>
    <rPh sb="0" eb="2">
      <t>トウシ</t>
    </rPh>
    <rPh sb="43" eb="45">
      <t>ケイジョウ</t>
    </rPh>
    <rPh sb="45" eb="47">
      <t>シュウシ</t>
    </rPh>
    <rPh sb="47" eb="49">
      <t>ヒリツ</t>
    </rPh>
    <rPh sb="51" eb="53">
      <t>ケイヒ</t>
    </rPh>
    <rPh sb="53" eb="55">
      <t>カイシュウ</t>
    </rPh>
    <rPh sb="55" eb="56">
      <t>リツ</t>
    </rPh>
    <rPh sb="64" eb="66">
      <t>ミマン</t>
    </rPh>
    <rPh sb="71" eb="73">
      <t>レイワ</t>
    </rPh>
    <rPh sb="74" eb="76">
      <t>ネンド</t>
    </rPh>
    <rPh sb="78" eb="80">
      <t>リョウキン</t>
    </rPh>
    <rPh sb="80" eb="82">
      <t>カイテイ</t>
    </rPh>
    <rPh sb="85" eb="88">
      <t>シヨウリョウ</t>
    </rPh>
    <rPh sb="88" eb="90">
      <t>シュウニュウ</t>
    </rPh>
    <rPh sb="91" eb="92">
      <t>ゾウ</t>
    </rPh>
    <rPh sb="92" eb="93">
      <t>カ</t>
    </rPh>
    <rPh sb="94" eb="96">
      <t>ミコ</t>
    </rPh>
    <rPh sb="102" eb="104">
      <t>シセツ</t>
    </rPh>
    <rPh sb="104" eb="107">
      <t>リヨウリツ</t>
    </rPh>
    <rPh sb="109" eb="111">
      <t>スイセン</t>
    </rPh>
    <rPh sb="111" eb="112">
      <t>カ</t>
    </rPh>
    <rPh sb="112" eb="113">
      <t>リツ</t>
    </rPh>
    <rPh sb="114" eb="116">
      <t>ヘイキン</t>
    </rPh>
    <rPh sb="116" eb="117">
      <t>アタイ</t>
    </rPh>
    <rPh sb="117" eb="119">
      <t>イカ</t>
    </rPh>
    <rPh sb="134" eb="136">
      <t>シュクハク</t>
    </rPh>
    <rPh sb="136" eb="138">
      <t>シセツ</t>
    </rPh>
    <rPh sb="159" eb="161">
      <t>ジュウテン</t>
    </rPh>
    <rPh sb="161" eb="162">
      <t>テキ</t>
    </rPh>
    <rPh sb="168" eb="169">
      <t>オコナ</t>
    </rPh>
    <rPh sb="170" eb="173">
      <t>シヨウリョウ</t>
    </rPh>
    <rPh sb="174" eb="175">
      <t>ゾウ</t>
    </rPh>
    <rPh sb="176" eb="177">
      <t>ツト</t>
    </rPh>
    <rPh sb="178" eb="180">
      <t>カイゼン</t>
    </rPh>
    <rPh sb="190" eb="192">
      <t>シセツ</t>
    </rPh>
    <rPh sb="192" eb="193">
      <t>ナイ</t>
    </rPh>
    <rPh sb="194" eb="196">
      <t>キキ</t>
    </rPh>
    <rPh sb="197" eb="200">
      <t>ケイカクテキ</t>
    </rPh>
    <rPh sb="201" eb="204">
      <t>コウコウリツ</t>
    </rPh>
    <rPh sb="205" eb="207">
      <t>キキ</t>
    </rPh>
    <rPh sb="209" eb="211">
      <t>コウシン</t>
    </rPh>
    <rPh sb="212" eb="213">
      <t>オコナ</t>
    </rPh>
    <rPh sb="214" eb="216">
      <t>イジ</t>
    </rPh>
    <rPh sb="216" eb="218">
      <t>カンリ</t>
    </rPh>
    <rPh sb="219" eb="221">
      <t>サクゲン</t>
    </rPh>
    <rPh sb="222" eb="223">
      <t>ツト</t>
    </rPh>
    <rPh sb="228" eb="230">
      <t>レイワ</t>
    </rPh>
    <rPh sb="231" eb="233">
      <t>ネンド</t>
    </rPh>
    <rPh sb="236" eb="238">
      <t>コウエイ</t>
    </rPh>
    <rPh sb="238" eb="240">
      <t>キギョウ</t>
    </rPh>
    <rPh sb="240" eb="242">
      <t>カイケイ</t>
    </rPh>
    <rPh sb="243" eb="245">
      <t>イコウ</t>
    </rPh>
    <rPh sb="255" eb="256">
      <t>コマ</t>
    </rPh>
    <rPh sb="259" eb="261">
      <t>ケイエイ</t>
    </rPh>
    <rPh sb="261" eb="263">
      <t>ジョウキョウ</t>
    </rPh>
    <rPh sb="264" eb="266">
      <t>ハアク</t>
    </rPh>
    <rPh sb="268" eb="270">
      <t>ジゾク</t>
    </rPh>
    <rPh sb="270" eb="272">
      <t>カノウ</t>
    </rPh>
    <rPh sb="284" eb="286">
      <t>スイシン</t>
    </rPh>
    <rPh sb="287" eb="289">
      <t>ケイエイ</t>
    </rPh>
    <rPh sb="290" eb="293">
      <t>ケンゼンカ</t>
    </rPh>
    <rPh sb="294" eb="295">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</si>
</sst>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5E1-416D-ABA2-6CAC04EF382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0.04</c:v>
                </c:pt>
              </c:numCache>
            </c:numRef>
          </c:val>
          <c:smooth val="0"/>
          <c:extLst>
            <c:ext xmlns:c16="http://schemas.microsoft.com/office/drawing/2014/chart" uri="{C3380CC4-5D6E-409C-BE32-E72D297353CC}">
              <c16:uniqueId val="{00000001-55E1-416D-ABA2-6CAC04EF382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32.799999999999997</c:v>
                </c:pt>
              </c:numCache>
            </c:numRef>
          </c:val>
          <c:extLst>
            <c:ext xmlns:c16="http://schemas.microsoft.com/office/drawing/2014/chart" uri="{C3380CC4-5D6E-409C-BE32-E72D297353CC}">
              <c16:uniqueId val="{00000000-9A59-4DAB-8EE5-D7BCEF3E364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48.92</c:v>
                </c:pt>
              </c:numCache>
            </c:numRef>
          </c:val>
          <c:smooth val="0"/>
          <c:extLst>
            <c:ext xmlns:c16="http://schemas.microsoft.com/office/drawing/2014/chart" uri="{C3380CC4-5D6E-409C-BE32-E72D297353CC}">
              <c16:uniqueId val="{00000001-9A59-4DAB-8EE5-D7BCEF3E364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76.56</c:v>
                </c:pt>
              </c:numCache>
            </c:numRef>
          </c:val>
          <c:extLst>
            <c:ext xmlns:c16="http://schemas.microsoft.com/office/drawing/2014/chart" uri="{C3380CC4-5D6E-409C-BE32-E72D297353CC}">
              <c16:uniqueId val="{00000000-3CFF-4474-B9F0-ED6D01E1F44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80.760000000000005</c:v>
                </c:pt>
              </c:numCache>
            </c:numRef>
          </c:val>
          <c:smooth val="0"/>
          <c:extLst>
            <c:ext xmlns:c16="http://schemas.microsoft.com/office/drawing/2014/chart" uri="{C3380CC4-5D6E-409C-BE32-E72D297353CC}">
              <c16:uniqueId val="{00000001-3CFF-4474-B9F0-ED6D01E1F44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99.46</c:v>
                </c:pt>
              </c:numCache>
            </c:numRef>
          </c:val>
          <c:extLst>
            <c:ext xmlns:c16="http://schemas.microsoft.com/office/drawing/2014/chart" uri="{C3380CC4-5D6E-409C-BE32-E72D297353CC}">
              <c16:uniqueId val="{00000000-1E6D-409F-B592-0D1DA966D62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107.83</c:v>
                </c:pt>
              </c:numCache>
            </c:numRef>
          </c:val>
          <c:smooth val="0"/>
          <c:extLst>
            <c:ext xmlns:c16="http://schemas.microsoft.com/office/drawing/2014/chart" uri="{C3380CC4-5D6E-409C-BE32-E72D297353CC}">
              <c16:uniqueId val="{00000001-1E6D-409F-B592-0D1DA966D62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3.63</c:v>
                </c:pt>
              </c:numCache>
            </c:numRef>
          </c:val>
          <c:extLst>
            <c:ext xmlns:c16="http://schemas.microsoft.com/office/drawing/2014/chart" uri="{C3380CC4-5D6E-409C-BE32-E72D297353CC}">
              <c16:uniqueId val="{00000000-3A44-46DE-82C0-5827193C18E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22.1</c:v>
                </c:pt>
              </c:numCache>
            </c:numRef>
          </c:val>
          <c:smooth val="0"/>
          <c:extLst>
            <c:ext xmlns:c16="http://schemas.microsoft.com/office/drawing/2014/chart" uri="{C3380CC4-5D6E-409C-BE32-E72D297353CC}">
              <c16:uniqueId val="{00000001-3A44-46DE-82C0-5827193C18E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466-4ABE-AEFC-439E6F1C6D9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F466-4ABE-AEFC-439E6F1C6D9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2.65</c:v>
                </c:pt>
              </c:numCache>
            </c:numRef>
          </c:val>
          <c:extLst>
            <c:ext xmlns:c16="http://schemas.microsoft.com/office/drawing/2014/chart" uri="{C3380CC4-5D6E-409C-BE32-E72D297353CC}">
              <c16:uniqueId val="{00000000-F4ED-460F-9B60-A3938C1DD8D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30.17</c:v>
                </c:pt>
              </c:numCache>
            </c:numRef>
          </c:val>
          <c:smooth val="0"/>
          <c:extLst>
            <c:ext xmlns:c16="http://schemas.microsoft.com/office/drawing/2014/chart" uri="{C3380CC4-5D6E-409C-BE32-E72D297353CC}">
              <c16:uniqueId val="{00000001-F4ED-460F-9B60-A3938C1DD8D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62.31</c:v>
                </c:pt>
              </c:numCache>
            </c:numRef>
          </c:val>
          <c:extLst>
            <c:ext xmlns:c16="http://schemas.microsoft.com/office/drawing/2014/chart" uri="{C3380CC4-5D6E-409C-BE32-E72D297353CC}">
              <c16:uniqueId val="{00000000-A0CB-4F36-88BE-4CCFB7A293F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56.13</c:v>
                </c:pt>
              </c:numCache>
            </c:numRef>
          </c:val>
          <c:smooth val="0"/>
          <c:extLst>
            <c:ext xmlns:c16="http://schemas.microsoft.com/office/drawing/2014/chart" uri="{C3380CC4-5D6E-409C-BE32-E72D297353CC}">
              <c16:uniqueId val="{00000001-A0CB-4F36-88BE-4CCFB7A293F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AF1-440E-811C-20CB5F2953B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1343.89</c:v>
                </c:pt>
              </c:numCache>
            </c:numRef>
          </c:val>
          <c:smooth val="0"/>
          <c:extLst>
            <c:ext xmlns:c16="http://schemas.microsoft.com/office/drawing/2014/chart" uri="{C3380CC4-5D6E-409C-BE32-E72D297353CC}">
              <c16:uniqueId val="{00000001-4AF1-440E-811C-20CB5F2953B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60.49</c:v>
                </c:pt>
              </c:numCache>
            </c:numRef>
          </c:val>
          <c:extLst>
            <c:ext xmlns:c16="http://schemas.microsoft.com/office/drawing/2014/chart" uri="{C3380CC4-5D6E-409C-BE32-E72D297353CC}">
              <c16:uniqueId val="{00000000-460F-434C-939F-D4016126476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72.84</c:v>
                </c:pt>
              </c:numCache>
            </c:numRef>
          </c:val>
          <c:smooth val="0"/>
          <c:extLst>
            <c:ext xmlns:c16="http://schemas.microsoft.com/office/drawing/2014/chart" uri="{C3380CC4-5D6E-409C-BE32-E72D297353CC}">
              <c16:uniqueId val="{00000001-460F-434C-939F-D4016126476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268.88</c:v>
                </c:pt>
              </c:numCache>
            </c:numRef>
          </c:val>
          <c:extLst>
            <c:ext xmlns:c16="http://schemas.microsoft.com/office/drawing/2014/chart" uri="{C3380CC4-5D6E-409C-BE32-E72D297353CC}">
              <c16:uniqueId val="{00000000-516D-4E43-A305-5B6B3F02032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232.33</c:v>
                </c:pt>
              </c:numCache>
            </c:numRef>
          </c:val>
          <c:smooth val="0"/>
          <c:extLst>
            <c:ext xmlns:c16="http://schemas.microsoft.com/office/drawing/2014/chart" uri="{C3380CC4-5D6E-409C-BE32-E72D297353CC}">
              <c16:uniqueId val="{00000001-516D-4E43-A305-5B6B3F02032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長崎県　壱岐市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Cd2</v>
      </c>
      <c r="X8" s="70"/>
      <c r="Y8" s="70"/>
      <c r="Z8" s="70"/>
      <c r="AA8" s="70"/>
      <c r="AB8" s="70"/>
      <c r="AC8" s="70"/>
      <c r="AD8" s="71" t="str">
        <f>データ!$M$6</f>
        <v>非設置</v>
      </c>
      <c r="AE8" s="71"/>
      <c r="AF8" s="71"/>
      <c r="AG8" s="71"/>
      <c r="AH8" s="71"/>
      <c r="AI8" s="71"/>
      <c r="AJ8" s="71"/>
      <c r="AK8" s="3"/>
      <c r="AL8" s="44">
        <f>データ!S6</f>
        <v>23736</v>
      </c>
      <c r="AM8" s="44"/>
      <c r="AN8" s="44"/>
      <c r="AO8" s="44"/>
      <c r="AP8" s="44"/>
      <c r="AQ8" s="44"/>
      <c r="AR8" s="44"/>
      <c r="AS8" s="44"/>
      <c r="AT8" s="45">
        <f>データ!T6</f>
        <v>139.41999999999999</v>
      </c>
      <c r="AU8" s="45"/>
      <c r="AV8" s="45"/>
      <c r="AW8" s="45"/>
      <c r="AX8" s="45"/>
      <c r="AY8" s="45"/>
      <c r="AZ8" s="45"/>
      <c r="BA8" s="45"/>
      <c r="BB8" s="45">
        <f>データ!U6</f>
        <v>170.25</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81.25</v>
      </c>
      <c r="J10" s="45"/>
      <c r="K10" s="45"/>
      <c r="L10" s="45"/>
      <c r="M10" s="45"/>
      <c r="N10" s="45"/>
      <c r="O10" s="45"/>
      <c r="P10" s="45">
        <f>データ!P6</f>
        <v>13.59</v>
      </c>
      <c r="Q10" s="45"/>
      <c r="R10" s="45"/>
      <c r="S10" s="45"/>
      <c r="T10" s="45"/>
      <c r="U10" s="45"/>
      <c r="V10" s="45"/>
      <c r="W10" s="45">
        <f>データ!Q6</f>
        <v>102.73</v>
      </c>
      <c r="X10" s="45"/>
      <c r="Y10" s="45"/>
      <c r="Z10" s="45"/>
      <c r="AA10" s="45"/>
      <c r="AB10" s="45"/>
      <c r="AC10" s="45"/>
      <c r="AD10" s="44">
        <f>データ!R6</f>
        <v>3550</v>
      </c>
      <c r="AE10" s="44"/>
      <c r="AF10" s="44"/>
      <c r="AG10" s="44"/>
      <c r="AH10" s="44"/>
      <c r="AI10" s="44"/>
      <c r="AJ10" s="44"/>
      <c r="AK10" s="2"/>
      <c r="AL10" s="44">
        <f>データ!V6</f>
        <v>3179</v>
      </c>
      <c r="AM10" s="44"/>
      <c r="AN10" s="44"/>
      <c r="AO10" s="44"/>
      <c r="AP10" s="44"/>
      <c r="AQ10" s="44"/>
      <c r="AR10" s="44"/>
      <c r="AS10" s="44"/>
      <c r="AT10" s="45">
        <f>データ!W6</f>
        <v>1.87</v>
      </c>
      <c r="AU10" s="45"/>
      <c r="AV10" s="45"/>
      <c r="AW10" s="45"/>
      <c r="AX10" s="45"/>
      <c r="AY10" s="45"/>
      <c r="AZ10" s="45"/>
      <c r="BA10" s="45"/>
      <c r="BB10" s="45">
        <f>データ!X6</f>
        <v>1700</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118</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117</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F2xTGVKgyiRCSElpTLoG1WOjblPHfp/eYgbF+ormMYy/lmijGMdSvqW+k7vRMWXDFlriC3ZPMOQ5N0cHezzSYQ==" saltValue="e4+TXYh8rub8OgibPye2/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422100</v>
      </c>
      <c r="D6" s="19">
        <f t="shared" si="3"/>
        <v>46</v>
      </c>
      <c r="E6" s="19">
        <f t="shared" si="3"/>
        <v>17</v>
      </c>
      <c r="F6" s="19">
        <f t="shared" si="3"/>
        <v>1</v>
      </c>
      <c r="G6" s="19">
        <f t="shared" si="3"/>
        <v>0</v>
      </c>
      <c r="H6" s="19" t="str">
        <f t="shared" si="3"/>
        <v>長崎県　壱岐市</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81.25</v>
      </c>
      <c r="P6" s="20">
        <f t="shared" si="3"/>
        <v>13.59</v>
      </c>
      <c r="Q6" s="20">
        <f t="shared" si="3"/>
        <v>102.73</v>
      </c>
      <c r="R6" s="20">
        <f t="shared" si="3"/>
        <v>3550</v>
      </c>
      <c r="S6" s="20">
        <f t="shared" si="3"/>
        <v>23736</v>
      </c>
      <c r="T6" s="20">
        <f t="shared" si="3"/>
        <v>139.41999999999999</v>
      </c>
      <c r="U6" s="20">
        <f t="shared" si="3"/>
        <v>170.25</v>
      </c>
      <c r="V6" s="20">
        <f t="shared" si="3"/>
        <v>3179</v>
      </c>
      <c r="W6" s="20">
        <f t="shared" si="3"/>
        <v>1.87</v>
      </c>
      <c r="X6" s="20">
        <f t="shared" si="3"/>
        <v>1700</v>
      </c>
      <c r="Y6" s="21" t="str">
        <f>IF(Y7="",NA(),Y7)</f>
        <v>-</v>
      </c>
      <c r="Z6" s="21" t="str">
        <f t="shared" ref="Z6:AH6" si="4">IF(Z7="",NA(),Z7)</f>
        <v>-</v>
      </c>
      <c r="AA6" s="21" t="str">
        <f t="shared" si="4"/>
        <v>-</v>
      </c>
      <c r="AB6" s="21" t="str">
        <f t="shared" si="4"/>
        <v>-</v>
      </c>
      <c r="AC6" s="21">
        <f t="shared" si="4"/>
        <v>99.46</v>
      </c>
      <c r="AD6" s="21" t="str">
        <f t="shared" si="4"/>
        <v>-</v>
      </c>
      <c r="AE6" s="21" t="str">
        <f t="shared" si="4"/>
        <v>-</v>
      </c>
      <c r="AF6" s="21" t="str">
        <f t="shared" si="4"/>
        <v>-</v>
      </c>
      <c r="AG6" s="21" t="str">
        <f t="shared" si="4"/>
        <v>-</v>
      </c>
      <c r="AH6" s="21">
        <f t="shared" si="4"/>
        <v>107.83</v>
      </c>
      <c r="AI6" s="20" t="str">
        <f>IF(AI7="","",IF(AI7="-","【-】","【"&amp;SUBSTITUTE(TEXT(AI7,"#,##0.00"),"-","△")&amp;"】"))</f>
        <v>【105.36】</v>
      </c>
      <c r="AJ6" s="21" t="str">
        <f>IF(AJ7="",NA(),AJ7)</f>
        <v>-</v>
      </c>
      <c r="AK6" s="21" t="str">
        <f t="shared" ref="AK6:AS6" si="5">IF(AK7="",NA(),AK7)</f>
        <v>-</v>
      </c>
      <c r="AL6" s="21" t="str">
        <f t="shared" si="5"/>
        <v>-</v>
      </c>
      <c r="AM6" s="21" t="str">
        <f t="shared" si="5"/>
        <v>-</v>
      </c>
      <c r="AN6" s="21">
        <f t="shared" si="5"/>
        <v>2.65</v>
      </c>
      <c r="AO6" s="21" t="str">
        <f t="shared" si="5"/>
        <v>-</v>
      </c>
      <c r="AP6" s="21" t="str">
        <f t="shared" si="5"/>
        <v>-</v>
      </c>
      <c r="AQ6" s="21" t="str">
        <f t="shared" si="5"/>
        <v>-</v>
      </c>
      <c r="AR6" s="21" t="str">
        <f t="shared" si="5"/>
        <v>-</v>
      </c>
      <c r="AS6" s="21">
        <f t="shared" si="5"/>
        <v>30.17</v>
      </c>
      <c r="AT6" s="20" t="str">
        <f>IF(AT7="","",IF(AT7="-","【-】","【"&amp;SUBSTITUTE(TEXT(AT7,"#,##0.00"),"-","△")&amp;"】"))</f>
        <v>【3.12】</v>
      </c>
      <c r="AU6" s="21" t="str">
        <f>IF(AU7="",NA(),AU7)</f>
        <v>-</v>
      </c>
      <c r="AV6" s="21" t="str">
        <f t="shared" ref="AV6:BD6" si="6">IF(AV7="",NA(),AV7)</f>
        <v>-</v>
      </c>
      <c r="AW6" s="21" t="str">
        <f t="shared" si="6"/>
        <v>-</v>
      </c>
      <c r="AX6" s="21" t="str">
        <f t="shared" si="6"/>
        <v>-</v>
      </c>
      <c r="AY6" s="21">
        <f t="shared" si="6"/>
        <v>62.31</v>
      </c>
      <c r="AZ6" s="21" t="str">
        <f t="shared" si="6"/>
        <v>-</v>
      </c>
      <c r="BA6" s="21" t="str">
        <f t="shared" si="6"/>
        <v>-</v>
      </c>
      <c r="BB6" s="21" t="str">
        <f t="shared" si="6"/>
        <v>-</v>
      </c>
      <c r="BC6" s="21" t="str">
        <f t="shared" si="6"/>
        <v>-</v>
      </c>
      <c r="BD6" s="21">
        <f t="shared" si="6"/>
        <v>56.13</v>
      </c>
      <c r="BE6" s="20" t="str">
        <f>IF(BE7="","",IF(BE7="-","【-】","【"&amp;SUBSTITUTE(TEXT(BE7,"#,##0.00"),"-","△")&amp;"】"))</f>
        <v>【82.75】</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1343.89</v>
      </c>
      <c r="BP6" s="20" t="str">
        <f>IF(BP7="","",IF(BP7="-","【-】","【"&amp;SUBSTITUTE(TEXT(BP7,"#,##0.00"),"-","△")&amp;"】"))</f>
        <v>【602.56】</v>
      </c>
      <c r="BQ6" s="21" t="str">
        <f>IF(BQ7="",NA(),BQ7)</f>
        <v>-</v>
      </c>
      <c r="BR6" s="21" t="str">
        <f t="shared" ref="BR6:BZ6" si="8">IF(BR7="",NA(),BR7)</f>
        <v>-</v>
      </c>
      <c r="BS6" s="21" t="str">
        <f t="shared" si="8"/>
        <v>-</v>
      </c>
      <c r="BT6" s="21" t="str">
        <f t="shared" si="8"/>
        <v>-</v>
      </c>
      <c r="BU6" s="21">
        <f t="shared" si="8"/>
        <v>60.49</v>
      </c>
      <c r="BV6" s="21" t="str">
        <f t="shared" si="8"/>
        <v>-</v>
      </c>
      <c r="BW6" s="21" t="str">
        <f t="shared" si="8"/>
        <v>-</v>
      </c>
      <c r="BX6" s="21" t="str">
        <f t="shared" si="8"/>
        <v>-</v>
      </c>
      <c r="BY6" s="21" t="str">
        <f t="shared" si="8"/>
        <v>-</v>
      </c>
      <c r="BZ6" s="21">
        <f t="shared" si="8"/>
        <v>72.84</v>
      </c>
      <c r="CA6" s="20" t="str">
        <f>IF(CA7="","",IF(CA7="-","【-】","【"&amp;SUBSTITUTE(TEXT(CA7,"#,##0.00"),"-","△")&amp;"】"))</f>
        <v>【97.94】</v>
      </c>
      <c r="CB6" s="21" t="str">
        <f>IF(CB7="",NA(),CB7)</f>
        <v>-</v>
      </c>
      <c r="CC6" s="21" t="str">
        <f t="shared" ref="CC6:CK6" si="9">IF(CC7="",NA(),CC7)</f>
        <v>-</v>
      </c>
      <c r="CD6" s="21" t="str">
        <f t="shared" si="9"/>
        <v>-</v>
      </c>
      <c r="CE6" s="21" t="str">
        <f t="shared" si="9"/>
        <v>-</v>
      </c>
      <c r="CF6" s="21">
        <f t="shared" si="9"/>
        <v>268.88</v>
      </c>
      <c r="CG6" s="21" t="str">
        <f t="shared" si="9"/>
        <v>-</v>
      </c>
      <c r="CH6" s="21" t="str">
        <f t="shared" si="9"/>
        <v>-</v>
      </c>
      <c r="CI6" s="21" t="str">
        <f t="shared" si="9"/>
        <v>-</v>
      </c>
      <c r="CJ6" s="21" t="str">
        <f t="shared" si="9"/>
        <v>-</v>
      </c>
      <c r="CK6" s="21">
        <f t="shared" si="9"/>
        <v>232.33</v>
      </c>
      <c r="CL6" s="20" t="str">
        <f>IF(CL7="","",IF(CL7="-","【-】","【"&amp;SUBSTITUTE(TEXT(CL7,"#,##0.00"),"-","△")&amp;"】"))</f>
        <v>【140.98】</v>
      </c>
      <c r="CM6" s="21" t="str">
        <f>IF(CM7="",NA(),CM7)</f>
        <v>-</v>
      </c>
      <c r="CN6" s="21" t="str">
        <f t="shared" ref="CN6:CV6" si="10">IF(CN7="",NA(),CN7)</f>
        <v>-</v>
      </c>
      <c r="CO6" s="21" t="str">
        <f t="shared" si="10"/>
        <v>-</v>
      </c>
      <c r="CP6" s="21" t="str">
        <f t="shared" si="10"/>
        <v>-</v>
      </c>
      <c r="CQ6" s="21">
        <f t="shared" si="10"/>
        <v>32.799999999999997</v>
      </c>
      <c r="CR6" s="21" t="str">
        <f t="shared" si="10"/>
        <v>-</v>
      </c>
      <c r="CS6" s="21" t="str">
        <f t="shared" si="10"/>
        <v>-</v>
      </c>
      <c r="CT6" s="21" t="str">
        <f t="shared" si="10"/>
        <v>-</v>
      </c>
      <c r="CU6" s="21" t="str">
        <f t="shared" si="10"/>
        <v>-</v>
      </c>
      <c r="CV6" s="21">
        <f t="shared" si="10"/>
        <v>48.92</v>
      </c>
      <c r="CW6" s="20" t="str">
        <f>IF(CW7="","",IF(CW7="-","【-】","【"&amp;SUBSTITUTE(TEXT(CW7,"#,##0.00"),"-","△")&amp;"】"))</f>
        <v>【60.13】</v>
      </c>
      <c r="CX6" s="21" t="str">
        <f>IF(CX7="",NA(),CX7)</f>
        <v>-</v>
      </c>
      <c r="CY6" s="21" t="str">
        <f t="shared" ref="CY6:DG6" si="11">IF(CY7="",NA(),CY7)</f>
        <v>-</v>
      </c>
      <c r="CZ6" s="21" t="str">
        <f t="shared" si="11"/>
        <v>-</v>
      </c>
      <c r="DA6" s="21" t="str">
        <f t="shared" si="11"/>
        <v>-</v>
      </c>
      <c r="DB6" s="21">
        <f t="shared" si="11"/>
        <v>76.56</v>
      </c>
      <c r="DC6" s="21" t="str">
        <f t="shared" si="11"/>
        <v>-</v>
      </c>
      <c r="DD6" s="21" t="str">
        <f t="shared" si="11"/>
        <v>-</v>
      </c>
      <c r="DE6" s="21" t="str">
        <f t="shared" si="11"/>
        <v>-</v>
      </c>
      <c r="DF6" s="21" t="str">
        <f t="shared" si="11"/>
        <v>-</v>
      </c>
      <c r="DG6" s="21">
        <f t="shared" si="11"/>
        <v>80.760000000000005</v>
      </c>
      <c r="DH6" s="20" t="str">
        <f>IF(DH7="","",IF(DH7="-","【-】","【"&amp;SUBSTITUTE(TEXT(DH7,"#,##0.00"),"-","△")&amp;"】"))</f>
        <v>【96.00】</v>
      </c>
      <c r="DI6" s="21" t="str">
        <f>IF(DI7="",NA(),DI7)</f>
        <v>-</v>
      </c>
      <c r="DJ6" s="21" t="str">
        <f t="shared" ref="DJ6:DR6" si="12">IF(DJ7="",NA(),DJ7)</f>
        <v>-</v>
      </c>
      <c r="DK6" s="21" t="str">
        <f t="shared" si="12"/>
        <v>-</v>
      </c>
      <c r="DL6" s="21" t="str">
        <f t="shared" si="12"/>
        <v>-</v>
      </c>
      <c r="DM6" s="21">
        <f t="shared" si="12"/>
        <v>3.63</v>
      </c>
      <c r="DN6" s="21" t="str">
        <f t="shared" si="12"/>
        <v>-</v>
      </c>
      <c r="DO6" s="21" t="str">
        <f t="shared" si="12"/>
        <v>-</v>
      </c>
      <c r="DP6" s="21" t="str">
        <f t="shared" si="12"/>
        <v>-</v>
      </c>
      <c r="DQ6" s="21" t="str">
        <f t="shared" si="12"/>
        <v>-</v>
      </c>
      <c r="DR6" s="21">
        <f t="shared" si="12"/>
        <v>22.1</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【9.46】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0.04</v>
      </c>
      <c r="EO6" s="20" t="str">
        <f>IF(EO7="","",IF(EO7="-","【-】","【"&amp;SUBSTITUTE(TEXT(EO7,"#,##0.00"),"-","△")&amp;"】"))</f>
        <v>【0.19】</v>
      </c>
    </row>
    <row r="7" spans="1:148" s="22" customFormat="1" x14ac:dyDescent="0.15">
      <c r="A7" s="14"/>
      <c r="B7" s="23">
        <v>2024</v>
      </c>
      <c r="C7" s="23">
        <v>422100</v>
      </c>
      <c r="D7" s="23">
        <v>46</v>
      </c>
      <c r="E7" s="23">
        <v>17</v>
      </c>
      <c r="F7" s="23">
        <v>1</v>
      </c>
      <c r="G7" s="23">
        <v>0</v>
      </c>
      <c r="H7" s="23" t="s">
        <v>96</v>
      </c>
      <c r="I7" s="23" t="s">
        <v>97</v>
      </c>
      <c r="J7" s="23" t="s">
        <v>98</v>
      </c>
      <c r="K7" s="23" t="s">
        <v>99</v>
      </c>
      <c r="L7" s="23" t="s">
        <v>100</v>
      </c>
      <c r="M7" s="23" t="s">
        <v>101</v>
      </c>
      <c r="N7" s="24" t="s">
        <v>102</v>
      </c>
      <c r="O7" s="24">
        <v>81.25</v>
      </c>
      <c r="P7" s="24">
        <v>13.59</v>
      </c>
      <c r="Q7" s="24">
        <v>102.73</v>
      </c>
      <c r="R7" s="24">
        <v>3550</v>
      </c>
      <c r="S7" s="24">
        <v>23736</v>
      </c>
      <c r="T7" s="24">
        <v>139.41999999999999</v>
      </c>
      <c r="U7" s="24">
        <v>170.25</v>
      </c>
      <c r="V7" s="24">
        <v>3179</v>
      </c>
      <c r="W7" s="24">
        <v>1.87</v>
      </c>
      <c r="X7" s="24">
        <v>1700</v>
      </c>
      <c r="Y7" s="24" t="s">
        <v>102</v>
      </c>
      <c r="Z7" s="24" t="s">
        <v>102</v>
      </c>
      <c r="AA7" s="24" t="s">
        <v>102</v>
      </c>
      <c r="AB7" s="24" t="s">
        <v>102</v>
      </c>
      <c r="AC7" s="24">
        <v>99.46</v>
      </c>
      <c r="AD7" s="24" t="s">
        <v>102</v>
      </c>
      <c r="AE7" s="24" t="s">
        <v>102</v>
      </c>
      <c r="AF7" s="24" t="s">
        <v>102</v>
      </c>
      <c r="AG7" s="24" t="s">
        <v>102</v>
      </c>
      <c r="AH7" s="24">
        <v>107.83</v>
      </c>
      <c r="AI7" s="24">
        <v>105.36</v>
      </c>
      <c r="AJ7" s="24" t="s">
        <v>102</v>
      </c>
      <c r="AK7" s="24" t="s">
        <v>102</v>
      </c>
      <c r="AL7" s="24" t="s">
        <v>102</v>
      </c>
      <c r="AM7" s="24" t="s">
        <v>102</v>
      </c>
      <c r="AN7" s="24">
        <v>2.65</v>
      </c>
      <c r="AO7" s="24" t="s">
        <v>102</v>
      </c>
      <c r="AP7" s="24" t="s">
        <v>102</v>
      </c>
      <c r="AQ7" s="24" t="s">
        <v>102</v>
      </c>
      <c r="AR7" s="24" t="s">
        <v>102</v>
      </c>
      <c r="AS7" s="24">
        <v>30.17</v>
      </c>
      <c r="AT7" s="24">
        <v>3.12</v>
      </c>
      <c r="AU7" s="24" t="s">
        <v>102</v>
      </c>
      <c r="AV7" s="24" t="s">
        <v>102</v>
      </c>
      <c r="AW7" s="24" t="s">
        <v>102</v>
      </c>
      <c r="AX7" s="24" t="s">
        <v>102</v>
      </c>
      <c r="AY7" s="24">
        <v>62.31</v>
      </c>
      <c r="AZ7" s="24" t="s">
        <v>102</v>
      </c>
      <c r="BA7" s="24" t="s">
        <v>102</v>
      </c>
      <c r="BB7" s="24" t="s">
        <v>102</v>
      </c>
      <c r="BC7" s="24" t="s">
        <v>102</v>
      </c>
      <c r="BD7" s="24">
        <v>56.13</v>
      </c>
      <c r="BE7" s="24">
        <v>82.75</v>
      </c>
      <c r="BF7" s="24" t="s">
        <v>102</v>
      </c>
      <c r="BG7" s="24" t="s">
        <v>102</v>
      </c>
      <c r="BH7" s="24" t="s">
        <v>102</v>
      </c>
      <c r="BI7" s="24" t="s">
        <v>102</v>
      </c>
      <c r="BJ7" s="24">
        <v>0</v>
      </c>
      <c r="BK7" s="24" t="s">
        <v>102</v>
      </c>
      <c r="BL7" s="24" t="s">
        <v>102</v>
      </c>
      <c r="BM7" s="24" t="s">
        <v>102</v>
      </c>
      <c r="BN7" s="24" t="s">
        <v>102</v>
      </c>
      <c r="BO7" s="24">
        <v>1343.89</v>
      </c>
      <c r="BP7" s="24">
        <v>602.55999999999995</v>
      </c>
      <c r="BQ7" s="24" t="s">
        <v>102</v>
      </c>
      <c r="BR7" s="24" t="s">
        <v>102</v>
      </c>
      <c r="BS7" s="24" t="s">
        <v>102</v>
      </c>
      <c r="BT7" s="24" t="s">
        <v>102</v>
      </c>
      <c r="BU7" s="24">
        <v>60.49</v>
      </c>
      <c r="BV7" s="24" t="s">
        <v>102</v>
      </c>
      <c r="BW7" s="24" t="s">
        <v>102</v>
      </c>
      <c r="BX7" s="24" t="s">
        <v>102</v>
      </c>
      <c r="BY7" s="24" t="s">
        <v>102</v>
      </c>
      <c r="BZ7" s="24">
        <v>72.84</v>
      </c>
      <c r="CA7" s="24">
        <v>97.94</v>
      </c>
      <c r="CB7" s="24" t="s">
        <v>102</v>
      </c>
      <c r="CC7" s="24" t="s">
        <v>102</v>
      </c>
      <c r="CD7" s="24" t="s">
        <v>102</v>
      </c>
      <c r="CE7" s="24" t="s">
        <v>102</v>
      </c>
      <c r="CF7" s="24">
        <v>268.88</v>
      </c>
      <c r="CG7" s="24" t="s">
        <v>102</v>
      </c>
      <c r="CH7" s="24" t="s">
        <v>102</v>
      </c>
      <c r="CI7" s="24" t="s">
        <v>102</v>
      </c>
      <c r="CJ7" s="24" t="s">
        <v>102</v>
      </c>
      <c r="CK7" s="24">
        <v>232.33</v>
      </c>
      <c r="CL7" s="24">
        <v>140.97999999999999</v>
      </c>
      <c r="CM7" s="24" t="s">
        <v>102</v>
      </c>
      <c r="CN7" s="24" t="s">
        <v>102</v>
      </c>
      <c r="CO7" s="24" t="s">
        <v>102</v>
      </c>
      <c r="CP7" s="24" t="s">
        <v>102</v>
      </c>
      <c r="CQ7" s="24">
        <v>32.799999999999997</v>
      </c>
      <c r="CR7" s="24" t="s">
        <v>102</v>
      </c>
      <c r="CS7" s="24" t="s">
        <v>102</v>
      </c>
      <c r="CT7" s="24" t="s">
        <v>102</v>
      </c>
      <c r="CU7" s="24" t="s">
        <v>102</v>
      </c>
      <c r="CV7" s="24">
        <v>48.92</v>
      </c>
      <c r="CW7" s="24">
        <v>60.13</v>
      </c>
      <c r="CX7" s="24" t="s">
        <v>102</v>
      </c>
      <c r="CY7" s="24" t="s">
        <v>102</v>
      </c>
      <c r="CZ7" s="24" t="s">
        <v>102</v>
      </c>
      <c r="DA7" s="24" t="s">
        <v>102</v>
      </c>
      <c r="DB7" s="24">
        <v>76.56</v>
      </c>
      <c r="DC7" s="24" t="s">
        <v>102</v>
      </c>
      <c r="DD7" s="24" t="s">
        <v>102</v>
      </c>
      <c r="DE7" s="24" t="s">
        <v>102</v>
      </c>
      <c r="DF7" s="24" t="s">
        <v>102</v>
      </c>
      <c r="DG7" s="24">
        <v>80.760000000000005</v>
      </c>
      <c r="DH7" s="24">
        <v>96</v>
      </c>
      <c r="DI7" s="24" t="s">
        <v>102</v>
      </c>
      <c r="DJ7" s="24" t="s">
        <v>102</v>
      </c>
      <c r="DK7" s="24" t="s">
        <v>102</v>
      </c>
      <c r="DL7" s="24" t="s">
        <v>102</v>
      </c>
      <c r="DM7" s="24">
        <v>3.63</v>
      </c>
      <c r="DN7" s="24" t="s">
        <v>102</v>
      </c>
      <c r="DO7" s="24" t="s">
        <v>102</v>
      </c>
      <c r="DP7" s="24" t="s">
        <v>102</v>
      </c>
      <c r="DQ7" s="24" t="s">
        <v>102</v>
      </c>
      <c r="DR7" s="24">
        <v>22.1</v>
      </c>
      <c r="DS7" s="24">
        <v>42.2</v>
      </c>
      <c r="DT7" s="24" t="s">
        <v>102</v>
      </c>
      <c r="DU7" s="24" t="s">
        <v>102</v>
      </c>
      <c r="DV7" s="24" t="s">
        <v>102</v>
      </c>
      <c r="DW7" s="24" t="s">
        <v>102</v>
      </c>
      <c r="DX7" s="24">
        <v>0</v>
      </c>
      <c r="DY7" s="24" t="s">
        <v>102</v>
      </c>
      <c r="DZ7" s="24" t="s">
        <v>102</v>
      </c>
      <c r="EA7" s="24" t="s">
        <v>102</v>
      </c>
      <c r="EB7" s="24" t="s">
        <v>102</v>
      </c>
      <c r="EC7" s="24">
        <v>0</v>
      </c>
      <c r="ED7" s="24">
        <v>9.4600000000000009</v>
      </c>
      <c r="EE7" s="24" t="s">
        <v>102</v>
      </c>
      <c r="EF7" s="24" t="s">
        <v>102</v>
      </c>
      <c r="EG7" s="24" t="s">
        <v>102</v>
      </c>
      <c r="EH7" s="24" t="s">
        <v>102</v>
      </c>
      <c r="EI7" s="24">
        <v>0</v>
      </c>
      <c r="EJ7" s="24" t="s">
        <v>102</v>
      </c>
      <c r="EK7" s="24" t="s">
        <v>102</v>
      </c>
      <c r="EL7" s="24" t="s">
        <v>102</v>
      </c>
      <c r="EM7" s="24" t="s">
        <v>102</v>
      </c>
      <c r="EN7" s="24">
        <v>0.04</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Printed>2026-02-20T04:49:39Z</cp:lastPrinted>
  <dcterms:created xsi:type="dcterms:W3CDTF">2025-12-23T06:06:00Z</dcterms:created>
  <dcterms:modified xsi:type="dcterms:W3CDTF">2026-02-27T02:24:49Z</dcterms:modified>
  <cp:category/>
</cp:coreProperties>
</file>