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8_{A83AE092-B83D-4367-95C8-36D452CC97B4}" xr6:coauthVersionLast="47" xr6:coauthVersionMax="47" xr10:uidLastSave="{00000000-0000-0000-0000-000000000000}"/>
  <workbookProtection workbookAlgorithmName="SHA-512" workbookHashValue="c7BiW8e8LEDorFPu6ZDc+/yFc14xdA433jf3ezhI9oqgiwiReAZx0PRZtjrOBvtn6ia4F9RjTPOZygw4wEf+NA==" workbookSaltValue="im+vmt+XLfsChqAYs4kc+g==" workbookSpinCount="100000" lockStructure="1"/>
  <bookViews>
    <workbookView xWindow="-1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M85" i="4" s="1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W8" i="4" s="1"/>
  <c r="K6" i="5"/>
  <c r="P8" i="4" s="1"/>
  <c r="J6" i="5"/>
  <c r="I8" i="4" s="1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G85" i="4"/>
  <c r="E85" i="4"/>
  <c r="AT10" i="4"/>
  <c r="AL10" i="4"/>
  <c r="AL8" i="4"/>
</calcChain>
</file>

<file path=xl/sharedStrings.xml><?xml version="1.0" encoding="utf-8"?>
<sst xmlns="http://schemas.openxmlformats.org/spreadsheetml/2006/main" count="319" uniqueCount="115">
  <si>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</si>
  <si>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</si>
  <si>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</si>
  <si>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</si>
  <si>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</si>
  <si>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</si>
  <si>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</si>
  <si>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</si>
  <si>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</si>
  <si>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</si>
  <si>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</si>
  <si>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</si>
  <si>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</si>
  <si>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</si>
  <si>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</si>
  <si>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</si>
  <si>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</si>
  <si>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</si>
  <si>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</si>
  <si>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</si>
  <si>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</si>
  <si>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</si>
  <si>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</si>
  <si>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</si>
  <si>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</si>
  <si>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</si>
  <si>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</si>
  <si>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</si>
  <si>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</si>
  <si>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</si>
  <si>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</si>
  <si>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</si>
  <si>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</si>
  <si>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</si>
  <si>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</si>
  <si>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</si>
  <si>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</si>
  <si>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</si>
  <si>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</si>
  <si>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</si>
  <si>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</si>
  <si>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</si>
  <si>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</si>
  <si>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</si>
  <si>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</si>
  <si>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</si>
  <si>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</si>
  <si>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</si>
  <si>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</si>
  <si>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</si>
  <si>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</si>
  <si>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</si>
  <si>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</si>
  <si>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</si>
  <si>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</si>
  <si>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</si>
  <si>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</si>
  <si>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</si>
  <si>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</si>
  <si>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</si>
  <si>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</si>
  <si>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</si>
  <si>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</si>
  <si>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</si>
  <si>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</si>
  <si>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</si>
  <si>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</si>
  <si>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</si>
  <si>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</si>
  <si>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</si>
  <si>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</si>
  <si>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</si>
  <si>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</si>
  <si>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</si>
  <si>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</si>
  <si>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</si>
  <si>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</si>
  <si>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</si>
  <si>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</si>
  <si>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</si>
  <si>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</si>
  <si>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</si>
  <si>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</si>
  <si>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</si>
  <si>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</si>
  <si>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</si>
  <si>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</si>
  <si>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</si>
  <si>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</si>
  <si>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</si>
  <si>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</si>
  <si>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</si>
  <si>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</si>
  <si>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</si>
  <si>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</si>
  <si>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</si>
  <si>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長崎県　対馬市</t>
  </si>
  <si>
    <t>法適用</t>
  </si>
  <si>
    <t>下水道事業</t>
  </si>
  <si>
    <t>漁業集落排水</t>
  </si>
  <si>
    <t>H2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</si>
  <si>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</si>
  <si>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</si>
  <si>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</si>
  <si>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</si>
  <si>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</si>
  <si>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</si>
  <si>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</si>
  <si>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</si>
  <si>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</si>
  <si>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</si>
  <si>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</si>
  <si>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①経常収支比率は類似団体平均値及び100％を下回っており、経営状況を改善する必要がある。
②累積欠損金比率は類似団体平均値を上回っており、経営状況を改善する必要がある。
③流動比率は類似団体平均値を大きく下回っており、経営状況を改善する必要がある。
⑤経費回収率は類似団体平均値を下回っており、経費削減など経営の改善を図る必要がある。
⑥汚水処理原価は、類似団体平均値と同等の水準であるものの、コスト改善が必要である。
⑦施設利用率は類似団体平均値を下回る稼働率になっているが、新規加入者の見込みもないため、今後も同等の水準となる見込みである。
⑧水洗化率については類似団体平均値を下回っているが、新規加入者の見込みもないため、今後も同等の水準となる見込みである。</t>
    <rPh sb="22" eb="23">
      <t>シタ</t>
    </rPh>
    <rPh sb="34" eb="36">
      <t>カイゼン</t>
    </rPh>
    <rPh sb="38" eb="40">
      <t>ヒツヨウ</t>
    </rPh>
    <rPh sb="46" eb="48">
      <t>ルイセキ</t>
    </rPh>
    <rPh sb="48" eb="51">
      <t>ケッソンキン</t>
    </rPh>
    <rPh sb="51" eb="53">
      <t>ヒリツ</t>
    </rPh>
    <rPh sb="54" eb="56">
      <t>ルイジ</t>
    </rPh>
    <rPh sb="56" eb="58">
      <t>ダンタイ</t>
    </rPh>
    <rPh sb="58" eb="61">
      <t>ヘイキンチ</t>
    </rPh>
    <rPh sb="62" eb="64">
      <t>ウワマワ</t>
    </rPh>
    <rPh sb="69" eb="71">
      <t>ケイエイ</t>
    </rPh>
    <rPh sb="71" eb="73">
      <t>ジョウキョウ</t>
    </rPh>
    <rPh sb="74" eb="76">
      <t>カイゼン</t>
    </rPh>
    <rPh sb="78" eb="80">
      <t>ヒツヨウ</t>
    </rPh>
    <rPh sb="86" eb="88">
      <t>リュウドウ</t>
    </rPh>
    <rPh sb="88" eb="90">
      <t>ヒリツ</t>
    </rPh>
    <rPh sb="91" eb="93">
      <t>ルイジ</t>
    </rPh>
    <rPh sb="93" eb="95">
      <t>ダンタイ</t>
    </rPh>
    <rPh sb="95" eb="98">
      <t>ヘイキンチ</t>
    </rPh>
    <rPh sb="99" eb="100">
      <t>オオ</t>
    </rPh>
    <rPh sb="102" eb="104">
      <t>シタマワ</t>
    </rPh>
    <rPh sb="109" eb="111">
      <t>ケイエイ</t>
    </rPh>
    <rPh sb="111" eb="113">
      <t>ジョウキョウ</t>
    </rPh>
    <rPh sb="114" eb="116">
      <t>カイゼン</t>
    </rPh>
    <rPh sb="118" eb="120">
      <t>ヒツヨウ</t>
    </rPh>
    <rPh sb="126" eb="128">
      <t>ケイヒ</t>
    </rPh>
    <rPh sb="132" eb="134">
      <t>ルイジ</t>
    </rPh>
    <rPh sb="134" eb="136">
      <t>ダンタイ</t>
    </rPh>
    <rPh sb="136" eb="139">
      <t>ヘイキンチ</t>
    </rPh>
    <rPh sb="140" eb="142">
      <t>シタマワ</t>
    </rPh>
    <rPh sb="169" eb="171">
      <t>オスイ</t>
    </rPh>
    <rPh sb="171" eb="173">
      <t>ショリ</t>
    </rPh>
    <rPh sb="185" eb="187">
      <t>ドウトウ</t>
    </rPh>
    <rPh sb="188" eb="190">
      <t>スイジュン</t>
    </rPh>
    <rPh sb="225" eb="227">
      <t>シタマワ</t>
    </rPh>
    <rPh sb="239" eb="241">
      <t>シンキ</t>
    </rPh>
    <rPh sb="241" eb="244">
      <t>カニュウシャ</t>
    </rPh>
    <rPh sb="245" eb="247">
      <t>ミコ</t>
    </rPh>
    <rPh sb="254" eb="256">
      <t>コンゴ</t>
    </rPh>
    <rPh sb="257" eb="259">
      <t>ドウトウ</t>
    </rPh>
    <rPh sb="260" eb="262">
      <t>スイジュン</t>
    </rPh>
    <rPh sb="265" eb="267">
      <t>ミコ</t>
    </rPh>
    <rPh sb="274" eb="277">
      <t>スイセンカ</t>
    </rPh>
    <rPh sb="277" eb="278">
      <t>リツ</t>
    </rPh>
    <rPh sb="283" eb="285">
      <t>ルイジ</t>
    </rPh>
    <rPh sb="285" eb="287">
      <t>ダンタイ</t>
    </rPh>
    <rPh sb="299" eb="301">
      <t>シンキ</t>
    </rPh>
    <rPh sb="301" eb="304">
      <t>カニュウシャ</t>
    </rPh>
    <rPh sb="305" eb="307">
      <t>ミコ</t>
    </rPh>
    <rPh sb="314" eb="316">
      <t>コンゴ</t>
    </rPh>
    <rPh sb="317" eb="319">
      <t>ドウトウ</t>
    </rPh>
    <rPh sb="320" eb="322">
      <t>スイジュン</t>
    </rPh>
    <rPh sb="325" eb="327">
      <t>ミコ</t>
    </rPh>
    <phoneticPr fontId="4"/>
  </si>
  <si>
    <t>有形固定資産減価償却率は約60％となっており、半数以上が法的耐用年数を経過しているため、施設の更新等を計画していく必要がある。</t>
    <rPh sb="0" eb="2">
      <t>ユウケイ</t>
    </rPh>
    <rPh sb="2" eb="6">
      <t>コテイシサン</t>
    </rPh>
    <rPh sb="6" eb="8">
      <t>ゲンカ</t>
    </rPh>
    <rPh sb="8" eb="11">
      <t>ショウキャクリツ</t>
    </rPh>
    <rPh sb="12" eb="13">
      <t>ヤク</t>
    </rPh>
    <rPh sb="23" eb="25">
      <t>ハンスウ</t>
    </rPh>
    <rPh sb="25" eb="27">
      <t>イジョウ</t>
    </rPh>
    <rPh sb="28" eb="30">
      <t>ホウテキ</t>
    </rPh>
    <rPh sb="30" eb="32">
      <t>タイヨウ</t>
    </rPh>
    <rPh sb="32" eb="34">
      <t>ネンスウ</t>
    </rPh>
    <rPh sb="35" eb="37">
      <t>ケイカ</t>
    </rPh>
    <rPh sb="44" eb="46">
      <t>シセツ</t>
    </rPh>
    <rPh sb="47" eb="49">
      <t>コウシン</t>
    </rPh>
    <rPh sb="49" eb="50">
      <t>トウ</t>
    </rPh>
    <rPh sb="51" eb="53">
      <t>ケイカク</t>
    </rPh>
    <rPh sb="57" eb="59">
      <t>ヒツヨウ</t>
    </rPh>
    <phoneticPr fontId="4"/>
  </si>
  <si>
    <t>　対馬市漁業集落排水事業においては、令和６年度より公営企業会計として運営している。
　施設利用者については、新規加入者の見込みはなく、利用料の大幅な増加も見込めないため、今後も同程度の利用者・利用料で推移していく見込みである。
　また、経営状況については、経営収支比率、累積欠損金比率、流動比率、経費回収率等、経営の健全性・効率性を表す指標は著しく低い水準であるため、抜本的な見直しが必要な状況となっている。</t>
    <rPh sb="4" eb="6">
      <t>ギョギョウ</t>
    </rPh>
    <rPh sb="6" eb="8">
      <t>シュウラク</t>
    </rPh>
    <rPh sb="8" eb="10">
      <t>ハイスイ</t>
    </rPh>
    <rPh sb="18" eb="20">
      <t>レイワ</t>
    </rPh>
    <rPh sb="21" eb="23">
      <t>ネンド</t>
    </rPh>
    <rPh sb="25" eb="27">
      <t>コウエイ</t>
    </rPh>
    <rPh sb="27" eb="29">
      <t>キギョウ</t>
    </rPh>
    <rPh sb="29" eb="31">
      <t>カイケイ</t>
    </rPh>
    <rPh sb="34" eb="36">
      <t>ウンエイ</t>
    </rPh>
    <rPh sb="43" eb="45">
      <t>シセツ</t>
    </rPh>
    <rPh sb="45" eb="48">
      <t>リヨウシャ</t>
    </rPh>
    <rPh sb="54" eb="56">
      <t>シンキ</t>
    </rPh>
    <rPh sb="56" eb="59">
      <t>カニュウシャ</t>
    </rPh>
    <rPh sb="60" eb="62">
      <t>ミコ</t>
    </rPh>
    <rPh sb="67" eb="70">
      <t>リヨウリョウ</t>
    </rPh>
    <rPh sb="71" eb="73">
      <t>オオハバ</t>
    </rPh>
    <rPh sb="74" eb="76">
      <t>ゾウカ</t>
    </rPh>
    <rPh sb="77" eb="79">
      <t>ミコ</t>
    </rPh>
    <rPh sb="85" eb="87">
      <t>コンゴ</t>
    </rPh>
    <rPh sb="88" eb="91">
      <t>ドウテイド</t>
    </rPh>
    <rPh sb="92" eb="95">
      <t>リヨウシャ</t>
    </rPh>
    <rPh sb="96" eb="99">
      <t>リヨウリョウ</t>
    </rPh>
    <rPh sb="100" eb="102">
      <t>スイイ</t>
    </rPh>
    <rPh sb="106" eb="108">
      <t>ミコ</t>
    </rPh>
    <rPh sb="118" eb="120">
      <t>ケイエイ</t>
    </rPh>
    <rPh sb="120" eb="122">
      <t>ジョウキョウ</t>
    </rPh>
    <rPh sb="128" eb="130">
      <t>ケイエイ</t>
    </rPh>
    <rPh sb="130" eb="132">
      <t>シュウシ</t>
    </rPh>
    <rPh sb="132" eb="134">
      <t>ヒリツ</t>
    </rPh>
    <rPh sb="135" eb="137">
      <t>ルイセキ</t>
    </rPh>
    <rPh sb="137" eb="140">
      <t>ケッソンキン</t>
    </rPh>
    <rPh sb="140" eb="142">
      <t>ヒリツ</t>
    </rPh>
    <rPh sb="143" eb="145">
      <t>リュウドウ</t>
    </rPh>
    <rPh sb="145" eb="147">
      <t>ヒリツ</t>
    </rPh>
    <rPh sb="148" eb="150">
      <t>ケイヒ</t>
    </rPh>
    <rPh sb="150" eb="153">
      <t>カイシュウリツ</t>
    </rPh>
    <rPh sb="153" eb="154">
      <t>トウ</t>
    </rPh>
    <rPh sb="155" eb="157">
      <t>ケイエイ</t>
    </rPh>
    <rPh sb="158" eb="161">
      <t>ケンゼンセイ</t>
    </rPh>
    <rPh sb="162" eb="165">
      <t>コウリツセイ</t>
    </rPh>
    <rPh sb="166" eb="167">
      <t>アラワ</t>
    </rPh>
    <rPh sb="168" eb="170">
      <t>シヒョウ</t>
    </rPh>
    <rPh sb="171" eb="172">
      <t>イチジル</t>
    </rPh>
    <rPh sb="174" eb="175">
      <t>ヒク</t>
    </rPh>
    <rPh sb="176" eb="178">
      <t>スイジュン</t>
    </rPh>
    <rPh sb="184" eb="187">
      <t>バッポンテキ</t>
    </rPh>
    <rPh sb="188" eb="190">
      <t>ミナオ</t>
    </rPh>
    <rPh sb="192" eb="194">
      <t>ヒツヨウ</t>
    </rPh>
    <rPh sb="195" eb="197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</si>
</sst>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67-438A-B2A1-FD01CC8D6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67-438A-B2A1-FD01CC8D6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06-4091-9569-8D1279332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06-4091-9569-8D12793322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64.77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9-4DFA-8912-EABB8B1E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78.680000000000007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9-4DFA-8912-EABB8B1E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9-4257-90B8-20A697DA7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107.11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59-4257-90B8-20A697DA7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59.13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78-47BE-8B46-9E9371775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23.92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8-47BE-8B46-9E9371775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5-49C1-BD65-F604B8541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5-49C1-BD65-F604B8541A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152.58000000000001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F-4066-B072-E6E6434F8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108.76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F-4066-B072-E6E6434F8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4-48B0-9863-FD3F590A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72.13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4-48B0-9863-FD3F590AF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2-4E35-B2DD-2AEEA4F1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1420.25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72-4E35-B2DD-2AEEA4F1C8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8A-4833-9334-85A4AD1B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A-4833-9334-85A4AD1B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532.63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8-48B6-B83B-C53FA0C3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536.16999999999996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48-48B6-B83B-C53FA0C3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【104.55】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【71.46】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【1,223.19】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【80.97】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【30.09】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【462.49】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8" t="s">
        <v>0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</row>
    <row r="3" spans="1:78" ht="9.75" customHeight="1" x14ac:dyDescent="0.15">
      <c r="A3" s="2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</row>
    <row r="4" spans="1:78" ht="9.75" customHeight="1" x14ac:dyDescent="0.15">
      <c r="A4" s="2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29" t="str">
        <f>データ!H6</f>
        <v>長崎県　対馬市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0" t="s">
        <v>1</v>
      </c>
      <c r="C7" s="30"/>
      <c r="D7" s="30"/>
      <c r="E7" s="30"/>
      <c r="F7" s="30"/>
      <c r="G7" s="30"/>
      <c r="H7" s="30"/>
      <c r="I7" s="30" t="s">
        <v>2</v>
      </c>
      <c r="J7" s="30"/>
      <c r="K7" s="30"/>
      <c r="L7" s="30"/>
      <c r="M7" s="30"/>
      <c r="N7" s="30"/>
      <c r="O7" s="30"/>
      <c r="P7" s="30" t="s">
        <v>3</v>
      </c>
      <c r="Q7" s="30"/>
      <c r="R7" s="30"/>
      <c r="S7" s="30"/>
      <c r="T7" s="30"/>
      <c r="U7" s="30"/>
      <c r="V7" s="30"/>
      <c r="W7" s="30" t="s">
        <v>4</v>
      </c>
      <c r="X7" s="30"/>
      <c r="Y7" s="30"/>
      <c r="Z7" s="30"/>
      <c r="AA7" s="30"/>
      <c r="AB7" s="30"/>
      <c r="AC7" s="30"/>
      <c r="AD7" s="30" t="s">
        <v>5</v>
      </c>
      <c r="AE7" s="30"/>
      <c r="AF7" s="30"/>
      <c r="AG7" s="30"/>
      <c r="AH7" s="30"/>
      <c r="AI7" s="30"/>
      <c r="AJ7" s="30"/>
      <c r="AK7" s="3"/>
      <c r="AL7" s="30" t="s">
        <v>6</v>
      </c>
      <c r="AM7" s="30"/>
      <c r="AN7" s="30"/>
      <c r="AO7" s="30"/>
      <c r="AP7" s="30"/>
      <c r="AQ7" s="30"/>
      <c r="AR7" s="30"/>
      <c r="AS7" s="30"/>
      <c r="AT7" s="30" t="s">
        <v>7</v>
      </c>
      <c r="AU7" s="30"/>
      <c r="AV7" s="30"/>
      <c r="AW7" s="30"/>
      <c r="AX7" s="30"/>
      <c r="AY7" s="30"/>
      <c r="AZ7" s="30"/>
      <c r="BA7" s="30"/>
      <c r="BB7" s="30" t="s">
        <v>8</v>
      </c>
      <c r="BC7" s="30"/>
      <c r="BD7" s="30"/>
      <c r="BE7" s="30"/>
      <c r="BF7" s="30"/>
      <c r="BG7" s="30"/>
      <c r="BH7" s="30"/>
      <c r="BI7" s="30"/>
      <c r="BJ7" s="3"/>
      <c r="BK7" s="3"/>
      <c r="BL7" s="31" t="s">
        <v>9</v>
      </c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3"/>
    </row>
    <row r="8" spans="1:78" ht="18.75" customHeight="1" x14ac:dyDescent="0.15">
      <c r="A8" s="2"/>
      <c r="B8" s="39" t="str">
        <f>データ!I6</f>
        <v>法適用</v>
      </c>
      <c r="C8" s="39"/>
      <c r="D8" s="39"/>
      <c r="E8" s="39"/>
      <c r="F8" s="39"/>
      <c r="G8" s="39"/>
      <c r="H8" s="39"/>
      <c r="I8" s="39" t="str">
        <f>データ!J6</f>
        <v>下水道事業</v>
      </c>
      <c r="J8" s="39"/>
      <c r="K8" s="39"/>
      <c r="L8" s="39"/>
      <c r="M8" s="39"/>
      <c r="N8" s="39"/>
      <c r="O8" s="39"/>
      <c r="P8" s="39" t="str">
        <f>データ!K6</f>
        <v>漁業集落排水</v>
      </c>
      <c r="Q8" s="39"/>
      <c r="R8" s="39"/>
      <c r="S8" s="39"/>
      <c r="T8" s="39"/>
      <c r="U8" s="39"/>
      <c r="V8" s="39"/>
      <c r="W8" s="39" t="str">
        <f>データ!L6</f>
        <v>H2</v>
      </c>
      <c r="X8" s="39"/>
      <c r="Y8" s="39"/>
      <c r="Z8" s="39"/>
      <c r="AA8" s="39"/>
      <c r="AB8" s="39"/>
      <c r="AC8" s="39"/>
      <c r="AD8" s="40" t="str">
        <f>データ!$M$6</f>
        <v>自治体職員</v>
      </c>
      <c r="AE8" s="40"/>
      <c r="AF8" s="40"/>
      <c r="AG8" s="40"/>
      <c r="AH8" s="40"/>
      <c r="AI8" s="40"/>
      <c r="AJ8" s="40"/>
      <c r="AK8" s="3"/>
      <c r="AL8" s="41">
        <f>データ!S6</f>
        <v>27102</v>
      </c>
      <c r="AM8" s="41"/>
      <c r="AN8" s="41"/>
      <c r="AO8" s="41"/>
      <c r="AP8" s="41"/>
      <c r="AQ8" s="41"/>
      <c r="AR8" s="41"/>
      <c r="AS8" s="41"/>
      <c r="AT8" s="34">
        <f>データ!T6</f>
        <v>707.42</v>
      </c>
      <c r="AU8" s="34"/>
      <c r="AV8" s="34"/>
      <c r="AW8" s="34"/>
      <c r="AX8" s="34"/>
      <c r="AY8" s="34"/>
      <c r="AZ8" s="34"/>
      <c r="BA8" s="34"/>
      <c r="BB8" s="34">
        <f>データ!U6</f>
        <v>38.31</v>
      </c>
      <c r="BC8" s="34"/>
      <c r="BD8" s="34"/>
      <c r="BE8" s="34"/>
      <c r="BF8" s="34"/>
      <c r="BG8" s="34"/>
      <c r="BH8" s="34"/>
      <c r="BI8" s="34"/>
      <c r="BJ8" s="3"/>
      <c r="BK8" s="3"/>
      <c r="BL8" s="35" t="s">
        <v>10</v>
      </c>
      <c r="BM8" s="36"/>
      <c r="BN8" s="37" t="s">
        <v>11</v>
      </c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8"/>
    </row>
    <row r="9" spans="1:78" ht="18.75" customHeight="1" x14ac:dyDescent="0.15">
      <c r="A9" s="2"/>
      <c r="B9" s="30" t="s">
        <v>12</v>
      </c>
      <c r="C9" s="30"/>
      <c r="D9" s="30"/>
      <c r="E9" s="30"/>
      <c r="F9" s="30"/>
      <c r="G9" s="30"/>
      <c r="H9" s="30"/>
      <c r="I9" s="30" t="s">
        <v>13</v>
      </c>
      <c r="J9" s="30"/>
      <c r="K9" s="30"/>
      <c r="L9" s="30"/>
      <c r="M9" s="30"/>
      <c r="N9" s="30"/>
      <c r="O9" s="30"/>
      <c r="P9" s="30" t="s">
        <v>14</v>
      </c>
      <c r="Q9" s="30"/>
      <c r="R9" s="30"/>
      <c r="S9" s="30"/>
      <c r="T9" s="30"/>
      <c r="U9" s="30"/>
      <c r="V9" s="30"/>
      <c r="W9" s="30" t="s">
        <v>15</v>
      </c>
      <c r="X9" s="30"/>
      <c r="Y9" s="30"/>
      <c r="Z9" s="30"/>
      <c r="AA9" s="30"/>
      <c r="AB9" s="30"/>
      <c r="AC9" s="30"/>
      <c r="AD9" s="30" t="s">
        <v>16</v>
      </c>
      <c r="AE9" s="30"/>
      <c r="AF9" s="30"/>
      <c r="AG9" s="30"/>
      <c r="AH9" s="30"/>
      <c r="AI9" s="30"/>
      <c r="AJ9" s="30"/>
      <c r="AK9" s="3"/>
      <c r="AL9" s="30" t="s">
        <v>17</v>
      </c>
      <c r="AM9" s="30"/>
      <c r="AN9" s="30"/>
      <c r="AO9" s="30"/>
      <c r="AP9" s="30"/>
      <c r="AQ9" s="30"/>
      <c r="AR9" s="30"/>
      <c r="AS9" s="30"/>
      <c r="AT9" s="30" t="s">
        <v>18</v>
      </c>
      <c r="AU9" s="30"/>
      <c r="AV9" s="30"/>
      <c r="AW9" s="30"/>
      <c r="AX9" s="30"/>
      <c r="AY9" s="30"/>
      <c r="AZ9" s="30"/>
      <c r="BA9" s="30"/>
      <c r="BB9" s="30" t="s">
        <v>19</v>
      </c>
      <c r="BC9" s="30"/>
      <c r="BD9" s="30"/>
      <c r="BE9" s="30"/>
      <c r="BF9" s="30"/>
      <c r="BG9" s="30"/>
      <c r="BH9" s="30"/>
      <c r="BI9" s="30"/>
      <c r="BJ9" s="3"/>
      <c r="BK9" s="3"/>
      <c r="BL9" s="42" t="s">
        <v>20</v>
      </c>
      <c r="BM9" s="43"/>
      <c r="BN9" s="50" t="s">
        <v>21</v>
      </c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1"/>
    </row>
    <row r="10" spans="1:78" ht="18.75" customHeight="1" x14ac:dyDescent="0.15">
      <c r="A10" s="2"/>
      <c r="B10" s="34" t="str">
        <f>データ!N6</f>
        <v>-</v>
      </c>
      <c r="C10" s="34"/>
      <c r="D10" s="34"/>
      <c r="E10" s="34"/>
      <c r="F10" s="34"/>
      <c r="G10" s="34"/>
      <c r="H10" s="34"/>
      <c r="I10" s="34">
        <f>データ!O6</f>
        <v>58.91</v>
      </c>
      <c r="J10" s="34"/>
      <c r="K10" s="34"/>
      <c r="L10" s="34"/>
      <c r="M10" s="34"/>
      <c r="N10" s="34"/>
      <c r="O10" s="34"/>
      <c r="P10" s="34">
        <f>データ!P6</f>
        <v>0.72</v>
      </c>
      <c r="Q10" s="34"/>
      <c r="R10" s="34"/>
      <c r="S10" s="34"/>
      <c r="T10" s="34"/>
      <c r="U10" s="34"/>
      <c r="V10" s="34"/>
      <c r="W10" s="34">
        <f>データ!Q6</f>
        <v>100</v>
      </c>
      <c r="X10" s="34"/>
      <c r="Y10" s="34"/>
      <c r="Z10" s="34"/>
      <c r="AA10" s="34"/>
      <c r="AB10" s="34"/>
      <c r="AC10" s="34"/>
      <c r="AD10" s="41">
        <f>データ!R6</f>
        <v>3960</v>
      </c>
      <c r="AE10" s="41"/>
      <c r="AF10" s="41"/>
      <c r="AG10" s="41"/>
      <c r="AH10" s="41"/>
      <c r="AI10" s="41"/>
      <c r="AJ10" s="41"/>
      <c r="AK10" s="2"/>
      <c r="AL10" s="41">
        <f>データ!V6</f>
        <v>193</v>
      </c>
      <c r="AM10" s="41"/>
      <c r="AN10" s="41"/>
      <c r="AO10" s="41"/>
      <c r="AP10" s="41"/>
      <c r="AQ10" s="41"/>
      <c r="AR10" s="41"/>
      <c r="AS10" s="41"/>
      <c r="AT10" s="34">
        <f>データ!W6</f>
        <v>0.11</v>
      </c>
      <c r="AU10" s="34"/>
      <c r="AV10" s="34"/>
      <c r="AW10" s="34"/>
      <c r="AX10" s="34"/>
      <c r="AY10" s="34"/>
      <c r="AZ10" s="34"/>
      <c r="BA10" s="34"/>
      <c r="BB10" s="34">
        <f>データ!X6</f>
        <v>1754.55</v>
      </c>
      <c r="BC10" s="34"/>
      <c r="BD10" s="34"/>
      <c r="BE10" s="34"/>
      <c r="BF10" s="34"/>
      <c r="BG10" s="34"/>
      <c r="BH10" s="34"/>
      <c r="BI10" s="34"/>
      <c r="BJ10" s="2"/>
      <c r="BK10" s="2"/>
      <c r="BL10" s="52" t="s">
        <v>22</v>
      </c>
      <c r="BM10" s="53"/>
      <c r="BN10" s="54" t="s">
        <v>23</v>
      </c>
      <c r="BO10" s="54"/>
      <c r="BP10" s="54"/>
      <c r="BQ10" s="54"/>
      <c r="BR10" s="54"/>
      <c r="BS10" s="54"/>
      <c r="BT10" s="54"/>
      <c r="BU10" s="54"/>
      <c r="BV10" s="54"/>
      <c r="BW10" s="54"/>
      <c r="BX10" s="54"/>
      <c r="BY10" s="5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 x14ac:dyDescent="0.15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44" t="s">
        <v>26</v>
      </c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6"/>
    </row>
    <row r="15" spans="1:78" ht="13.5" customHeight="1" x14ac:dyDescent="0.15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47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9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4" t="s">
        <v>112</v>
      </c>
      <c r="BM16" s="65"/>
      <c r="BN16" s="65"/>
      <c r="BO16" s="65"/>
      <c r="BP16" s="65"/>
      <c r="BQ16" s="65"/>
      <c r="BR16" s="65"/>
      <c r="BS16" s="65"/>
      <c r="BT16" s="65"/>
      <c r="BU16" s="65"/>
      <c r="BV16" s="65"/>
      <c r="BW16" s="65"/>
      <c r="BX16" s="65"/>
      <c r="BY16" s="65"/>
      <c r="BZ16" s="66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4"/>
      <c r="BM17" s="65"/>
      <c r="BN17" s="65"/>
      <c r="BO17" s="65"/>
      <c r="BP17" s="65"/>
      <c r="BQ17" s="65"/>
      <c r="BR17" s="65"/>
      <c r="BS17" s="65"/>
      <c r="BT17" s="65"/>
      <c r="BU17" s="65"/>
      <c r="BV17" s="65"/>
      <c r="BW17" s="65"/>
      <c r="BX17" s="65"/>
      <c r="BY17" s="65"/>
      <c r="BZ17" s="66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4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5"/>
      <c r="BY18" s="65"/>
      <c r="BZ18" s="66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4"/>
      <c r="BM19" s="65"/>
      <c r="BN19" s="65"/>
      <c r="BO19" s="65"/>
      <c r="BP19" s="65"/>
      <c r="BQ19" s="65"/>
      <c r="BR19" s="65"/>
      <c r="BS19" s="65"/>
      <c r="BT19" s="65"/>
      <c r="BU19" s="65"/>
      <c r="BV19" s="65"/>
      <c r="BW19" s="65"/>
      <c r="BX19" s="65"/>
      <c r="BY19" s="65"/>
      <c r="BZ19" s="66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4"/>
      <c r="BM20" s="65"/>
      <c r="BN20" s="65"/>
      <c r="BO20" s="65"/>
      <c r="BP20" s="65"/>
      <c r="BQ20" s="65"/>
      <c r="BR20" s="65"/>
      <c r="BS20" s="65"/>
      <c r="BT20" s="65"/>
      <c r="BU20" s="65"/>
      <c r="BV20" s="65"/>
      <c r="BW20" s="65"/>
      <c r="BX20" s="65"/>
      <c r="BY20" s="65"/>
      <c r="BZ20" s="66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4"/>
      <c r="BM21" s="65"/>
      <c r="BN21" s="65"/>
      <c r="BO21" s="65"/>
      <c r="BP21" s="65"/>
      <c r="BQ21" s="65"/>
      <c r="BR21" s="65"/>
      <c r="BS21" s="65"/>
      <c r="BT21" s="65"/>
      <c r="BU21" s="65"/>
      <c r="BV21" s="65"/>
      <c r="BW21" s="65"/>
      <c r="BX21" s="65"/>
      <c r="BY21" s="65"/>
      <c r="BZ21" s="66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4"/>
      <c r="BM22" s="65"/>
      <c r="BN22" s="65"/>
      <c r="BO22" s="65"/>
      <c r="BP22" s="65"/>
      <c r="BQ22" s="65"/>
      <c r="BR22" s="65"/>
      <c r="BS22" s="65"/>
      <c r="BT22" s="65"/>
      <c r="BU22" s="65"/>
      <c r="BV22" s="65"/>
      <c r="BW22" s="65"/>
      <c r="BX22" s="65"/>
      <c r="BY22" s="65"/>
      <c r="BZ22" s="66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4"/>
      <c r="BM23" s="65"/>
      <c r="BN23" s="65"/>
      <c r="BO23" s="65"/>
      <c r="BP23" s="65"/>
      <c r="BQ23" s="65"/>
      <c r="BR23" s="65"/>
      <c r="BS23" s="65"/>
      <c r="BT23" s="65"/>
      <c r="BU23" s="65"/>
      <c r="BV23" s="65"/>
      <c r="BW23" s="65"/>
      <c r="BX23" s="65"/>
      <c r="BY23" s="65"/>
      <c r="BZ23" s="66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4"/>
      <c r="BM24" s="65"/>
      <c r="BN24" s="65"/>
      <c r="BO24" s="65"/>
      <c r="BP24" s="65"/>
      <c r="BQ24" s="65"/>
      <c r="BR24" s="65"/>
      <c r="BS24" s="65"/>
      <c r="BT24" s="65"/>
      <c r="BU24" s="65"/>
      <c r="BV24" s="65"/>
      <c r="BW24" s="65"/>
      <c r="BX24" s="65"/>
      <c r="BY24" s="65"/>
      <c r="BZ24" s="66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4"/>
      <c r="BM25" s="65"/>
      <c r="BN25" s="65"/>
      <c r="BO25" s="65"/>
      <c r="BP25" s="65"/>
      <c r="BQ25" s="65"/>
      <c r="BR25" s="65"/>
      <c r="BS25" s="65"/>
      <c r="BT25" s="65"/>
      <c r="BU25" s="65"/>
      <c r="BV25" s="65"/>
      <c r="BW25" s="65"/>
      <c r="BX25" s="65"/>
      <c r="BY25" s="65"/>
      <c r="BZ25" s="66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4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6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4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6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4"/>
      <c r="BM28" s="65"/>
      <c r="BN28" s="65"/>
      <c r="BO28" s="65"/>
      <c r="BP28" s="65"/>
      <c r="BQ28" s="65"/>
      <c r="BR28" s="65"/>
      <c r="BS28" s="65"/>
      <c r="BT28" s="65"/>
      <c r="BU28" s="65"/>
      <c r="BV28" s="65"/>
      <c r="BW28" s="65"/>
      <c r="BX28" s="65"/>
      <c r="BY28" s="65"/>
      <c r="BZ28" s="66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4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6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4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6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4"/>
      <c r="BM31" s="65"/>
      <c r="BN31" s="65"/>
      <c r="BO31" s="65"/>
      <c r="BP31" s="65"/>
      <c r="BQ31" s="65"/>
      <c r="BR31" s="65"/>
      <c r="BS31" s="65"/>
      <c r="BT31" s="65"/>
      <c r="BU31" s="65"/>
      <c r="BV31" s="65"/>
      <c r="BW31" s="65"/>
      <c r="BX31" s="65"/>
      <c r="BY31" s="65"/>
      <c r="BZ31" s="66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4"/>
      <c r="BM32" s="65"/>
      <c r="BN32" s="65"/>
      <c r="BO32" s="65"/>
      <c r="BP32" s="65"/>
      <c r="BQ32" s="65"/>
      <c r="BR32" s="65"/>
      <c r="BS32" s="65"/>
      <c r="BT32" s="65"/>
      <c r="BU32" s="65"/>
      <c r="BV32" s="65"/>
      <c r="BW32" s="65"/>
      <c r="BX32" s="65"/>
      <c r="BY32" s="65"/>
      <c r="BZ32" s="66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4"/>
      <c r="BM33" s="65"/>
      <c r="BN33" s="65"/>
      <c r="BO33" s="65"/>
      <c r="BP33" s="65"/>
      <c r="BQ33" s="65"/>
      <c r="BR33" s="65"/>
      <c r="BS33" s="65"/>
      <c r="BT33" s="65"/>
      <c r="BU33" s="65"/>
      <c r="BV33" s="65"/>
      <c r="BW33" s="65"/>
      <c r="BX33" s="65"/>
      <c r="BY33" s="65"/>
      <c r="BZ33" s="66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4"/>
      <c r="BM34" s="65"/>
      <c r="BN34" s="65"/>
      <c r="BO34" s="65"/>
      <c r="BP34" s="65"/>
      <c r="BQ34" s="65"/>
      <c r="BR34" s="65"/>
      <c r="BS34" s="65"/>
      <c r="BT34" s="65"/>
      <c r="BU34" s="65"/>
      <c r="BV34" s="65"/>
      <c r="BW34" s="65"/>
      <c r="BX34" s="65"/>
      <c r="BY34" s="65"/>
      <c r="BZ34" s="66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4"/>
      <c r="BM35" s="65"/>
      <c r="BN35" s="65"/>
      <c r="BO35" s="65"/>
      <c r="BP35" s="65"/>
      <c r="BQ35" s="65"/>
      <c r="BR35" s="65"/>
      <c r="BS35" s="65"/>
      <c r="BT35" s="65"/>
      <c r="BU35" s="65"/>
      <c r="BV35" s="65"/>
      <c r="BW35" s="65"/>
      <c r="BX35" s="65"/>
      <c r="BY35" s="65"/>
      <c r="BZ35" s="66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4"/>
      <c r="BM36" s="65"/>
      <c r="BN36" s="65"/>
      <c r="BO36" s="65"/>
      <c r="BP36" s="65"/>
      <c r="BQ36" s="65"/>
      <c r="BR36" s="65"/>
      <c r="BS36" s="65"/>
      <c r="BT36" s="65"/>
      <c r="BU36" s="65"/>
      <c r="BV36" s="65"/>
      <c r="BW36" s="65"/>
      <c r="BX36" s="65"/>
      <c r="BY36" s="65"/>
      <c r="BZ36" s="66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4"/>
      <c r="BM37" s="65"/>
      <c r="BN37" s="65"/>
      <c r="BO37" s="65"/>
      <c r="BP37" s="65"/>
      <c r="BQ37" s="65"/>
      <c r="BR37" s="65"/>
      <c r="BS37" s="65"/>
      <c r="BT37" s="65"/>
      <c r="BU37" s="65"/>
      <c r="BV37" s="65"/>
      <c r="BW37" s="65"/>
      <c r="BX37" s="65"/>
      <c r="BY37" s="65"/>
      <c r="BZ37" s="66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4"/>
      <c r="BM38" s="65"/>
      <c r="BN38" s="65"/>
      <c r="BO38" s="65"/>
      <c r="BP38" s="65"/>
      <c r="BQ38" s="65"/>
      <c r="BR38" s="65"/>
      <c r="BS38" s="65"/>
      <c r="BT38" s="65"/>
      <c r="BU38" s="65"/>
      <c r="BV38" s="65"/>
      <c r="BW38" s="65"/>
      <c r="BX38" s="65"/>
      <c r="BY38" s="65"/>
      <c r="BZ38" s="66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4"/>
      <c r="BM39" s="65"/>
      <c r="BN39" s="65"/>
      <c r="BO39" s="65"/>
      <c r="BP39" s="65"/>
      <c r="BQ39" s="65"/>
      <c r="BR39" s="65"/>
      <c r="BS39" s="65"/>
      <c r="BT39" s="65"/>
      <c r="BU39" s="65"/>
      <c r="BV39" s="65"/>
      <c r="BW39" s="65"/>
      <c r="BX39" s="65"/>
      <c r="BY39" s="65"/>
      <c r="BZ39" s="66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4"/>
      <c r="BM40" s="65"/>
      <c r="BN40" s="65"/>
      <c r="BO40" s="65"/>
      <c r="BP40" s="65"/>
      <c r="BQ40" s="65"/>
      <c r="BR40" s="65"/>
      <c r="BS40" s="65"/>
      <c r="BT40" s="65"/>
      <c r="BU40" s="65"/>
      <c r="BV40" s="65"/>
      <c r="BW40" s="65"/>
      <c r="BX40" s="65"/>
      <c r="BY40" s="65"/>
      <c r="BZ40" s="66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4"/>
      <c r="BM41" s="65"/>
      <c r="BN41" s="65"/>
      <c r="BO41" s="65"/>
      <c r="BP41" s="65"/>
      <c r="BQ41" s="65"/>
      <c r="BR41" s="65"/>
      <c r="BS41" s="65"/>
      <c r="BT41" s="65"/>
      <c r="BU41" s="65"/>
      <c r="BV41" s="65"/>
      <c r="BW41" s="65"/>
      <c r="BX41" s="65"/>
      <c r="BY41" s="65"/>
      <c r="BZ41" s="66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4"/>
      <c r="BM42" s="65"/>
      <c r="BN42" s="65"/>
      <c r="BO42" s="65"/>
      <c r="BP42" s="65"/>
      <c r="BQ42" s="65"/>
      <c r="BR42" s="65"/>
      <c r="BS42" s="65"/>
      <c r="BT42" s="65"/>
      <c r="BU42" s="65"/>
      <c r="BV42" s="65"/>
      <c r="BW42" s="65"/>
      <c r="BX42" s="65"/>
      <c r="BY42" s="65"/>
      <c r="BZ42" s="66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4"/>
      <c r="BM43" s="65"/>
      <c r="BN43" s="65"/>
      <c r="BO43" s="65"/>
      <c r="BP43" s="65"/>
      <c r="BQ43" s="65"/>
      <c r="BR43" s="65"/>
      <c r="BS43" s="65"/>
      <c r="BT43" s="65"/>
      <c r="BU43" s="65"/>
      <c r="BV43" s="65"/>
      <c r="BW43" s="65"/>
      <c r="BX43" s="65"/>
      <c r="BY43" s="65"/>
      <c r="BZ43" s="66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7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9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4" t="s">
        <v>27</v>
      </c>
      <c r="BM45" s="45"/>
      <c r="BN45" s="45"/>
      <c r="BO45" s="45"/>
      <c r="BP45" s="45"/>
      <c r="BQ45" s="45"/>
      <c r="BR45" s="45"/>
      <c r="BS45" s="45"/>
      <c r="BT45" s="45"/>
      <c r="BU45" s="45"/>
      <c r="BV45" s="45"/>
      <c r="BW45" s="45"/>
      <c r="BX45" s="45"/>
      <c r="BY45" s="45"/>
      <c r="BZ45" s="46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7"/>
      <c r="BM46" s="48"/>
      <c r="BN46" s="48"/>
      <c r="BO46" s="48"/>
      <c r="BP46" s="48"/>
      <c r="BQ46" s="48"/>
      <c r="BR46" s="48"/>
      <c r="BS46" s="48"/>
      <c r="BT46" s="48"/>
      <c r="BU46" s="48"/>
      <c r="BV46" s="48"/>
      <c r="BW46" s="48"/>
      <c r="BX46" s="48"/>
      <c r="BY46" s="48"/>
      <c r="BZ46" s="49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4" t="s">
        <v>113</v>
      </c>
      <c r="BM47" s="65"/>
      <c r="BN47" s="65"/>
      <c r="BO47" s="65"/>
      <c r="BP47" s="65"/>
      <c r="BQ47" s="65"/>
      <c r="BR47" s="65"/>
      <c r="BS47" s="65"/>
      <c r="BT47" s="65"/>
      <c r="BU47" s="65"/>
      <c r="BV47" s="65"/>
      <c r="BW47" s="65"/>
      <c r="BX47" s="65"/>
      <c r="BY47" s="65"/>
      <c r="BZ47" s="66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4"/>
      <c r="BM48" s="65"/>
      <c r="BN48" s="65"/>
      <c r="BO48" s="65"/>
      <c r="BP48" s="65"/>
      <c r="BQ48" s="65"/>
      <c r="BR48" s="65"/>
      <c r="BS48" s="65"/>
      <c r="BT48" s="65"/>
      <c r="BU48" s="65"/>
      <c r="BV48" s="65"/>
      <c r="BW48" s="65"/>
      <c r="BX48" s="65"/>
      <c r="BY48" s="65"/>
      <c r="BZ48" s="66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4"/>
      <c r="BM49" s="65"/>
      <c r="BN49" s="65"/>
      <c r="BO49" s="65"/>
      <c r="BP49" s="65"/>
      <c r="BQ49" s="65"/>
      <c r="BR49" s="65"/>
      <c r="BS49" s="65"/>
      <c r="BT49" s="65"/>
      <c r="BU49" s="65"/>
      <c r="BV49" s="65"/>
      <c r="BW49" s="65"/>
      <c r="BX49" s="65"/>
      <c r="BY49" s="65"/>
      <c r="BZ49" s="66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4"/>
      <c r="BM50" s="65"/>
      <c r="BN50" s="65"/>
      <c r="BO50" s="65"/>
      <c r="BP50" s="65"/>
      <c r="BQ50" s="65"/>
      <c r="BR50" s="65"/>
      <c r="BS50" s="65"/>
      <c r="BT50" s="65"/>
      <c r="BU50" s="65"/>
      <c r="BV50" s="65"/>
      <c r="BW50" s="65"/>
      <c r="BX50" s="65"/>
      <c r="BY50" s="65"/>
      <c r="BZ50" s="66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4"/>
      <c r="BM51" s="65"/>
      <c r="BN51" s="65"/>
      <c r="BO51" s="65"/>
      <c r="BP51" s="65"/>
      <c r="BQ51" s="65"/>
      <c r="BR51" s="65"/>
      <c r="BS51" s="65"/>
      <c r="BT51" s="65"/>
      <c r="BU51" s="65"/>
      <c r="BV51" s="65"/>
      <c r="BW51" s="65"/>
      <c r="BX51" s="65"/>
      <c r="BY51" s="65"/>
      <c r="BZ51" s="66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4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5"/>
      <c r="BZ52" s="66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4"/>
      <c r="BM53" s="65"/>
      <c r="BN53" s="65"/>
      <c r="BO53" s="65"/>
      <c r="BP53" s="65"/>
      <c r="BQ53" s="65"/>
      <c r="BR53" s="65"/>
      <c r="BS53" s="65"/>
      <c r="BT53" s="65"/>
      <c r="BU53" s="65"/>
      <c r="BV53" s="65"/>
      <c r="BW53" s="65"/>
      <c r="BX53" s="65"/>
      <c r="BY53" s="65"/>
      <c r="BZ53" s="66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4"/>
      <c r="BM54" s="65"/>
      <c r="BN54" s="65"/>
      <c r="BO54" s="65"/>
      <c r="BP54" s="65"/>
      <c r="BQ54" s="65"/>
      <c r="BR54" s="65"/>
      <c r="BS54" s="65"/>
      <c r="BT54" s="65"/>
      <c r="BU54" s="65"/>
      <c r="BV54" s="65"/>
      <c r="BW54" s="65"/>
      <c r="BX54" s="65"/>
      <c r="BY54" s="65"/>
      <c r="BZ54" s="66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4"/>
      <c r="BM55" s="65"/>
      <c r="BN55" s="65"/>
      <c r="BO55" s="65"/>
      <c r="BP55" s="65"/>
      <c r="BQ55" s="65"/>
      <c r="BR55" s="65"/>
      <c r="BS55" s="65"/>
      <c r="BT55" s="65"/>
      <c r="BU55" s="65"/>
      <c r="BV55" s="65"/>
      <c r="BW55" s="65"/>
      <c r="BX55" s="65"/>
      <c r="BY55" s="65"/>
      <c r="BZ55" s="66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4"/>
      <c r="BM56" s="65"/>
      <c r="BN56" s="65"/>
      <c r="BO56" s="65"/>
      <c r="BP56" s="65"/>
      <c r="BQ56" s="65"/>
      <c r="BR56" s="65"/>
      <c r="BS56" s="65"/>
      <c r="BT56" s="65"/>
      <c r="BU56" s="65"/>
      <c r="BV56" s="65"/>
      <c r="BW56" s="65"/>
      <c r="BX56" s="65"/>
      <c r="BY56" s="65"/>
      <c r="BZ56" s="66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4"/>
      <c r="BM57" s="65"/>
      <c r="BN57" s="65"/>
      <c r="BO57" s="65"/>
      <c r="BP57" s="65"/>
      <c r="BQ57" s="65"/>
      <c r="BR57" s="65"/>
      <c r="BS57" s="65"/>
      <c r="BT57" s="65"/>
      <c r="BU57" s="65"/>
      <c r="BV57" s="65"/>
      <c r="BW57" s="65"/>
      <c r="BX57" s="65"/>
      <c r="BY57" s="65"/>
      <c r="BZ57" s="66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4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6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4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6"/>
    </row>
    <row r="60" spans="1:78" ht="13.5" customHeight="1" x14ac:dyDescent="0.15">
      <c r="A60" s="2"/>
      <c r="B60" s="61" t="s">
        <v>28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64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6"/>
    </row>
    <row r="61" spans="1:78" ht="13.5" customHeight="1" x14ac:dyDescent="0.15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64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6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4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6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7"/>
      <c r="BM63" s="68"/>
      <c r="BN63" s="68"/>
      <c r="BO63" s="68"/>
      <c r="BP63" s="68"/>
      <c r="BQ63" s="68"/>
      <c r="BR63" s="68"/>
      <c r="BS63" s="68"/>
      <c r="BT63" s="68"/>
      <c r="BU63" s="68"/>
      <c r="BV63" s="68"/>
      <c r="BW63" s="68"/>
      <c r="BX63" s="68"/>
      <c r="BY63" s="68"/>
      <c r="BZ63" s="69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4" t="s">
        <v>29</v>
      </c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6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7"/>
      <c r="BM65" s="48"/>
      <c r="BN65" s="48"/>
      <c r="BO65" s="48"/>
      <c r="BP65" s="48"/>
      <c r="BQ65" s="48"/>
      <c r="BR65" s="48"/>
      <c r="BS65" s="48"/>
      <c r="BT65" s="48"/>
      <c r="BU65" s="48"/>
      <c r="BV65" s="48"/>
      <c r="BW65" s="48"/>
      <c r="BX65" s="48"/>
      <c r="BY65" s="48"/>
      <c r="BZ65" s="49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4" t="s">
        <v>114</v>
      </c>
      <c r="BM66" s="65"/>
      <c r="BN66" s="65"/>
      <c r="BO66" s="65"/>
      <c r="BP66" s="65"/>
      <c r="BQ66" s="65"/>
      <c r="BR66" s="65"/>
      <c r="BS66" s="65"/>
      <c r="BT66" s="65"/>
      <c r="BU66" s="65"/>
      <c r="BV66" s="65"/>
      <c r="BW66" s="65"/>
      <c r="BX66" s="65"/>
      <c r="BY66" s="65"/>
      <c r="BZ66" s="66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4"/>
      <c r="BM67" s="65"/>
      <c r="BN67" s="65"/>
      <c r="BO67" s="65"/>
      <c r="BP67" s="65"/>
      <c r="BQ67" s="65"/>
      <c r="BR67" s="65"/>
      <c r="BS67" s="65"/>
      <c r="BT67" s="65"/>
      <c r="BU67" s="65"/>
      <c r="BV67" s="65"/>
      <c r="BW67" s="65"/>
      <c r="BX67" s="65"/>
      <c r="BY67" s="65"/>
      <c r="BZ67" s="66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4"/>
      <c r="BM68" s="65"/>
      <c r="BN68" s="65"/>
      <c r="BO68" s="65"/>
      <c r="BP68" s="65"/>
      <c r="BQ68" s="65"/>
      <c r="BR68" s="65"/>
      <c r="BS68" s="65"/>
      <c r="BT68" s="65"/>
      <c r="BU68" s="65"/>
      <c r="BV68" s="65"/>
      <c r="BW68" s="65"/>
      <c r="BX68" s="65"/>
      <c r="BY68" s="65"/>
      <c r="BZ68" s="66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4"/>
      <c r="BM69" s="65"/>
      <c r="BN69" s="65"/>
      <c r="BO69" s="65"/>
      <c r="BP69" s="65"/>
      <c r="BQ69" s="65"/>
      <c r="BR69" s="65"/>
      <c r="BS69" s="65"/>
      <c r="BT69" s="65"/>
      <c r="BU69" s="65"/>
      <c r="BV69" s="65"/>
      <c r="BW69" s="65"/>
      <c r="BX69" s="65"/>
      <c r="BY69" s="65"/>
      <c r="BZ69" s="66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4"/>
      <c r="BM70" s="65"/>
      <c r="BN70" s="65"/>
      <c r="BO70" s="65"/>
      <c r="BP70" s="65"/>
      <c r="BQ70" s="65"/>
      <c r="BR70" s="65"/>
      <c r="BS70" s="65"/>
      <c r="BT70" s="65"/>
      <c r="BU70" s="65"/>
      <c r="BV70" s="65"/>
      <c r="BW70" s="65"/>
      <c r="BX70" s="65"/>
      <c r="BY70" s="65"/>
      <c r="BZ70" s="66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4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6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4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6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4"/>
      <c r="BM73" s="65"/>
      <c r="BN73" s="65"/>
      <c r="BO73" s="65"/>
      <c r="BP73" s="65"/>
      <c r="BQ73" s="65"/>
      <c r="BR73" s="65"/>
      <c r="BS73" s="65"/>
      <c r="BT73" s="65"/>
      <c r="BU73" s="65"/>
      <c r="BV73" s="65"/>
      <c r="BW73" s="65"/>
      <c r="BX73" s="65"/>
      <c r="BY73" s="65"/>
      <c r="BZ73" s="66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4"/>
      <c r="BM74" s="65"/>
      <c r="BN74" s="65"/>
      <c r="BO74" s="65"/>
      <c r="BP74" s="65"/>
      <c r="BQ74" s="65"/>
      <c r="BR74" s="65"/>
      <c r="BS74" s="65"/>
      <c r="BT74" s="65"/>
      <c r="BU74" s="65"/>
      <c r="BV74" s="65"/>
      <c r="BW74" s="65"/>
      <c r="BX74" s="65"/>
      <c r="BY74" s="65"/>
      <c r="BZ74" s="66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4"/>
      <c r="BM75" s="65"/>
      <c r="BN75" s="65"/>
      <c r="BO75" s="65"/>
      <c r="BP75" s="65"/>
      <c r="BQ75" s="65"/>
      <c r="BR75" s="65"/>
      <c r="BS75" s="65"/>
      <c r="BT75" s="65"/>
      <c r="BU75" s="65"/>
      <c r="BV75" s="65"/>
      <c r="BW75" s="65"/>
      <c r="BX75" s="65"/>
      <c r="BY75" s="65"/>
      <c r="BZ75" s="66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4"/>
      <c r="BM76" s="65"/>
      <c r="BN76" s="65"/>
      <c r="BO76" s="65"/>
      <c r="BP76" s="65"/>
      <c r="BQ76" s="65"/>
      <c r="BR76" s="65"/>
      <c r="BS76" s="65"/>
      <c r="BT76" s="65"/>
      <c r="BU76" s="65"/>
      <c r="BV76" s="65"/>
      <c r="BW76" s="65"/>
      <c r="BX76" s="65"/>
      <c r="BY76" s="65"/>
      <c r="BZ76" s="66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4"/>
      <c r="BM77" s="65"/>
      <c r="BN77" s="65"/>
      <c r="BO77" s="65"/>
      <c r="BP77" s="65"/>
      <c r="BQ77" s="65"/>
      <c r="BR77" s="65"/>
      <c r="BS77" s="65"/>
      <c r="BT77" s="65"/>
      <c r="BU77" s="65"/>
      <c r="BV77" s="65"/>
      <c r="BW77" s="65"/>
      <c r="BX77" s="65"/>
      <c r="BY77" s="65"/>
      <c r="BZ77" s="66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4"/>
      <c r="BM78" s="65"/>
      <c r="BN78" s="65"/>
      <c r="BO78" s="65"/>
      <c r="BP78" s="65"/>
      <c r="BQ78" s="65"/>
      <c r="BR78" s="65"/>
      <c r="BS78" s="65"/>
      <c r="BT78" s="65"/>
      <c r="BU78" s="65"/>
      <c r="BV78" s="65"/>
      <c r="BW78" s="65"/>
      <c r="BX78" s="65"/>
      <c r="BY78" s="65"/>
      <c r="BZ78" s="66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4"/>
      <c r="BM79" s="65"/>
      <c r="BN79" s="65"/>
      <c r="BO79" s="65"/>
      <c r="BP79" s="65"/>
      <c r="BQ79" s="65"/>
      <c r="BR79" s="65"/>
      <c r="BS79" s="65"/>
      <c r="BT79" s="65"/>
      <c r="BU79" s="65"/>
      <c r="BV79" s="65"/>
      <c r="BW79" s="65"/>
      <c r="BX79" s="65"/>
      <c r="BY79" s="65"/>
      <c r="BZ79" s="66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4"/>
      <c r="BM80" s="65"/>
      <c r="BN80" s="65"/>
      <c r="BO80" s="65"/>
      <c r="BP80" s="65"/>
      <c r="BQ80" s="65"/>
      <c r="BR80" s="65"/>
      <c r="BS80" s="65"/>
      <c r="BT80" s="65"/>
      <c r="BU80" s="65"/>
      <c r="BV80" s="65"/>
      <c r="BW80" s="65"/>
      <c r="BX80" s="65"/>
      <c r="BY80" s="65"/>
      <c r="BZ80" s="66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4"/>
      <c r="BM81" s="65"/>
      <c r="BN81" s="65"/>
      <c r="BO81" s="65"/>
      <c r="BP81" s="65"/>
      <c r="BQ81" s="65"/>
      <c r="BR81" s="65"/>
      <c r="BS81" s="65"/>
      <c r="BT81" s="65"/>
      <c r="BU81" s="65"/>
      <c r="BV81" s="65"/>
      <c r="BW81" s="65"/>
      <c r="BX81" s="65"/>
      <c r="BY81" s="65"/>
      <c r="BZ81" s="66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7"/>
      <c r="BM82" s="68"/>
      <c r="BN82" s="68"/>
      <c r="BO82" s="68"/>
      <c r="BP82" s="68"/>
      <c r="BQ82" s="68"/>
      <c r="BR82" s="68"/>
      <c r="BS82" s="68"/>
      <c r="BT82" s="68"/>
      <c r="BU82" s="68"/>
      <c r="BV82" s="68"/>
      <c r="BW82" s="68"/>
      <c r="BX82" s="68"/>
      <c r="BY82" s="68"/>
      <c r="BZ82" s="69"/>
    </row>
    <row r="83" spans="1:78" x14ac:dyDescent="0.15">
      <c r="C83" s="70" t="s">
        <v>30</v>
      </c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  <c r="AM83" s="70"/>
      <c r="AN83" s="70"/>
      <c r="AO83" s="70"/>
      <c r="AP83" s="70"/>
      <c r="AQ83" s="70"/>
      <c r="AR83" s="70"/>
      <c r="AS83" s="70"/>
      <c r="AT83" s="70"/>
      <c r="AU83" s="70"/>
      <c r="AV83" s="70"/>
      <c r="AW83" s="70"/>
      <c r="AX83" s="70"/>
      <c r="AY83" s="70"/>
      <c r="AZ83" s="70"/>
      <c r="BA83" s="70"/>
      <c r="BB83" s="70"/>
      <c r="BC83" s="70"/>
      <c r="BD83" s="70"/>
      <c r="BE83" s="70"/>
      <c r="BF83" s="70"/>
      <c r="BG83" s="70"/>
      <c r="BH83" s="70"/>
      <c r="BI83" s="70"/>
      <c r="BJ83" s="70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【104.55】</v>
      </c>
      <c r="F85" s="12" t="str">
        <f>データ!AT6</f>
        <v>【84.87】</v>
      </c>
      <c r="G85" s="12" t="str">
        <f>データ!BE6</f>
        <v>【71.46】</v>
      </c>
      <c r="H85" s="12" t="str">
        <f>データ!BP6</f>
        <v>【1,223.19】</v>
      </c>
      <c r="I85" s="12" t="str">
        <f>データ!CA6</f>
        <v>【37.21】</v>
      </c>
      <c r="J85" s="12" t="str">
        <f>データ!CL6</f>
        <v>【462.49】</v>
      </c>
      <c r="K85" s="12" t="str">
        <f>データ!CW6</f>
        <v>【30.09】</v>
      </c>
      <c r="L85" s="12" t="str">
        <f>データ!DH6</f>
        <v>【80.97】</v>
      </c>
      <c r="M85" s="12" t="str">
        <f>データ!DS6</f>
        <v>【26.63】</v>
      </c>
      <c r="N85" s="12" t="str">
        <f>データ!ED6</f>
        <v>【0.00】</v>
      </c>
      <c r="O85" s="12" t="str">
        <f>データ!EO6</f>
        <v>【0.00】</v>
      </c>
    </row>
  </sheetData>
  <sheetProtection algorithmName="SHA-512" hashValue="i71gcJFzhEhBwLuxGsVlqOZx+2T9spwpbOi/btbTwMDER0j/W/TN8PgWZEbgAlFqa5rSX2Q7zSiqTxo+oOfjdw==" saltValue="hiXhbwA1PlgS/sLwzHh/WA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AL10:AS10"/>
    <mergeCell ref="AT10:BA10"/>
    <mergeCell ref="BB10:BI10"/>
    <mergeCell ref="BL10:BM10"/>
    <mergeCell ref="BN10:BY10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P9:V9"/>
    <mergeCell ref="W9:AC9"/>
    <mergeCell ref="AD9:AJ9"/>
    <mergeCell ref="AL8:AS8"/>
    <mergeCell ref="AL9:AS9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422096</v>
      </c>
      <c r="D6" s="19">
        <f t="shared" si="3"/>
        <v>46</v>
      </c>
      <c r="E6" s="19">
        <f t="shared" si="3"/>
        <v>17</v>
      </c>
      <c r="F6" s="19">
        <f t="shared" si="3"/>
        <v>6</v>
      </c>
      <c r="G6" s="19">
        <f t="shared" si="3"/>
        <v>0</v>
      </c>
      <c r="H6" s="19" t="str">
        <f t="shared" si="3"/>
        <v>長崎県　対馬市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漁業集落排水</v>
      </c>
      <c r="L6" s="19" t="str">
        <f t="shared" si="3"/>
        <v>H2</v>
      </c>
      <c r="M6" s="19" t="str">
        <f t="shared" si="3"/>
        <v>自治体職員</v>
      </c>
      <c r="N6" s="20" t="str">
        <f t="shared" si="3"/>
        <v>-</v>
      </c>
      <c r="O6" s="20">
        <f t="shared" si="3"/>
        <v>58.91</v>
      </c>
      <c r="P6" s="20">
        <f t="shared" si="3"/>
        <v>0.72</v>
      </c>
      <c r="Q6" s="20">
        <f t="shared" si="3"/>
        <v>100</v>
      </c>
      <c r="R6" s="20">
        <f t="shared" si="3"/>
        <v>3960</v>
      </c>
      <c r="S6" s="20">
        <f t="shared" si="3"/>
        <v>27102</v>
      </c>
      <c r="T6" s="20">
        <f t="shared" si="3"/>
        <v>707.42</v>
      </c>
      <c r="U6" s="20">
        <f t="shared" si="3"/>
        <v>38.31</v>
      </c>
      <c r="V6" s="20">
        <f t="shared" si="3"/>
        <v>193</v>
      </c>
      <c r="W6" s="20">
        <f t="shared" si="3"/>
        <v>0.11</v>
      </c>
      <c r="X6" s="20">
        <f t="shared" si="3"/>
        <v>1754.55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 t="str">
        <f t="shared" si="4"/>
        <v>-</v>
      </c>
      <c r="AC6" s="21">
        <f t="shared" si="4"/>
        <v>79.92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 t="str">
        <f t="shared" si="4"/>
        <v>-</v>
      </c>
      <c r="AH6" s="21">
        <f t="shared" si="4"/>
        <v>107.11</v>
      </c>
      <c r="AI6" s="20" t="str">
        <f>IF(AI7="","",IF(AI7="-","【-】","【"&amp;SUBSTITUTE(TEXT(AI7,"#,##0.00"),"-","△")&amp;"】"))</f>
        <v>【104.55】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1" t="str">
        <f t="shared" si="5"/>
        <v>-</v>
      </c>
      <c r="AN6" s="21">
        <f t="shared" si="5"/>
        <v>152.58000000000001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 t="str">
        <f t="shared" si="5"/>
        <v>-</v>
      </c>
      <c r="AS6" s="21">
        <f t="shared" si="5"/>
        <v>108.76</v>
      </c>
      <c r="AT6" s="20" t="str">
        <f>IF(AT7="","",IF(AT7="-","【-】","【"&amp;SUBSTITUTE(TEXT(AT7,"#,##0.00"),"-","△")&amp;"】"))</f>
        <v>【84.87】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 t="str">
        <f t="shared" si="6"/>
        <v>-</v>
      </c>
      <c r="AY6" s="21">
        <f t="shared" si="6"/>
        <v>34.15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 t="str">
        <f t="shared" si="6"/>
        <v>-</v>
      </c>
      <c r="BD6" s="21">
        <f t="shared" si="6"/>
        <v>72.13</v>
      </c>
      <c r="BE6" s="20" t="str">
        <f>IF(BE7="","",IF(BE7="-","【-】","【"&amp;SUBSTITUTE(TEXT(BE7,"#,##0.00"),"-","△")&amp;"】"))</f>
        <v>【71.46】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 t="str">
        <f t="shared" si="7"/>
        <v>-</v>
      </c>
      <c r="BJ6" s="20">
        <f t="shared" si="7"/>
        <v>0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 t="str">
        <f t="shared" si="7"/>
        <v>-</v>
      </c>
      <c r="BO6" s="21">
        <f t="shared" si="7"/>
        <v>1420.25</v>
      </c>
      <c r="BP6" s="20" t="str">
        <f>IF(BP7="","",IF(BP7="-","【-】","【"&amp;SUBSTITUTE(TEXT(BP7,"#,##0.00"),"-","△")&amp;"】"))</f>
        <v>【1,223.19】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 t="str">
        <f t="shared" si="8"/>
        <v>-</v>
      </c>
      <c r="BU6" s="21">
        <f t="shared" si="8"/>
        <v>27.5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 t="str">
        <f t="shared" si="8"/>
        <v>-</v>
      </c>
      <c r="BZ6" s="21">
        <f t="shared" si="8"/>
        <v>32.700000000000003</v>
      </c>
      <c r="CA6" s="20" t="str">
        <f>IF(CA7="","",IF(CA7="-","【-】","【"&amp;SUBSTITUTE(TEXT(CA7,"#,##0.00"),"-","△")&amp;"】"))</f>
        <v>【37.21】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 t="str">
        <f t="shared" si="9"/>
        <v>-</v>
      </c>
      <c r="CF6" s="21">
        <f t="shared" si="9"/>
        <v>532.63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 t="str">
        <f t="shared" si="9"/>
        <v>-</v>
      </c>
      <c r="CK6" s="21">
        <f t="shared" si="9"/>
        <v>536.16999999999996</v>
      </c>
      <c r="CL6" s="20" t="str">
        <f>IF(CL7="","",IF(CL7="-","【-】","【"&amp;SUBSTITUTE(TEXT(CL7,"#,##0.00"),"-","△")&amp;"】"))</f>
        <v>【462.49】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 t="str">
        <f t="shared" si="10"/>
        <v>-</v>
      </c>
      <c r="CQ6" s="21">
        <f t="shared" si="10"/>
        <v>20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 t="str">
        <f t="shared" si="10"/>
        <v>-</v>
      </c>
      <c r="CV6" s="21">
        <f t="shared" si="10"/>
        <v>27.81</v>
      </c>
      <c r="CW6" s="20" t="str">
        <f>IF(CW7="","",IF(CW7="-","【-】","【"&amp;SUBSTITUTE(TEXT(CW7,"#,##0.00"),"-","△")&amp;"】"))</f>
        <v>【30.09】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 t="str">
        <f t="shared" si="11"/>
        <v>-</v>
      </c>
      <c r="DB6" s="21">
        <f t="shared" si="11"/>
        <v>64.77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 t="str">
        <f t="shared" si="11"/>
        <v>-</v>
      </c>
      <c r="DG6" s="21">
        <f t="shared" si="11"/>
        <v>78.680000000000007</v>
      </c>
      <c r="DH6" s="20" t="str">
        <f>IF(DH7="","",IF(DH7="-","【-】","【"&amp;SUBSTITUTE(TEXT(DH7,"#,##0.00"),"-","△")&amp;"】"))</f>
        <v>【80.97】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 t="str">
        <f t="shared" si="12"/>
        <v>-</v>
      </c>
      <c r="DM6" s="21">
        <f t="shared" si="12"/>
        <v>59.13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 t="str">
        <f t="shared" si="12"/>
        <v>-</v>
      </c>
      <c r="DR6" s="21">
        <f t="shared" si="12"/>
        <v>23.92</v>
      </c>
      <c r="DS6" s="20" t="str">
        <f>IF(DS7="","",IF(DS7="-","【-】","【"&amp;SUBSTITUTE(TEXT(DS7,"#,##0.00"),"-","△")&amp;"】"))</f>
        <v>【26.63】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1" t="str">
        <f t="shared" si="13"/>
        <v>-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1" t="str">
        <f t="shared" si="13"/>
        <v>-</v>
      </c>
      <c r="EC6" s="20">
        <f t="shared" si="13"/>
        <v>0</v>
      </c>
      <c r="ED6" s="20" t="str">
        <f>IF(ED7="","",IF(ED7="-","【-】","【"&amp;SUBSTITUTE(TEXT(ED7,"#,##0.00"),"-","△")&amp;"】"))</f>
        <v>【0.00】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0">
        <f t="shared" si="14"/>
        <v>0</v>
      </c>
      <c r="EO6" s="20" t="str">
        <f>IF(EO7="","",IF(EO7="-","【-】","【"&amp;SUBSTITUTE(TEXT(EO7,"#,##0.00"),"-","△")&amp;"】"))</f>
        <v>【0.00】</v>
      </c>
    </row>
    <row r="7" spans="1:148" s="22" customFormat="1" x14ac:dyDescent="0.15">
      <c r="A7" s="14"/>
      <c r="B7" s="23">
        <v>2024</v>
      </c>
      <c r="C7" s="23">
        <v>422096</v>
      </c>
      <c r="D7" s="23">
        <v>46</v>
      </c>
      <c r="E7" s="23">
        <v>17</v>
      </c>
      <c r="F7" s="23">
        <v>6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58.91</v>
      </c>
      <c r="P7" s="24">
        <v>0.72</v>
      </c>
      <c r="Q7" s="24">
        <v>100</v>
      </c>
      <c r="R7" s="24">
        <v>3960</v>
      </c>
      <c r="S7" s="24">
        <v>27102</v>
      </c>
      <c r="T7" s="24">
        <v>707.42</v>
      </c>
      <c r="U7" s="24">
        <v>38.31</v>
      </c>
      <c r="V7" s="24">
        <v>193</v>
      </c>
      <c r="W7" s="24">
        <v>0.11</v>
      </c>
      <c r="X7" s="24">
        <v>1754.55</v>
      </c>
      <c r="Y7" s="24" t="s">
        <v>102</v>
      </c>
      <c r="Z7" s="24" t="s">
        <v>102</v>
      </c>
      <c r="AA7" s="24" t="s">
        <v>102</v>
      </c>
      <c r="AB7" s="24" t="s">
        <v>102</v>
      </c>
      <c r="AC7" s="24">
        <v>79.92</v>
      </c>
      <c r="AD7" s="24" t="s">
        <v>102</v>
      </c>
      <c r="AE7" s="24" t="s">
        <v>102</v>
      </c>
      <c r="AF7" s="24" t="s">
        <v>102</v>
      </c>
      <c r="AG7" s="24" t="s">
        <v>102</v>
      </c>
      <c r="AH7" s="24">
        <v>107.11</v>
      </c>
      <c r="AI7" s="24">
        <v>104.55</v>
      </c>
      <c r="AJ7" s="24" t="s">
        <v>102</v>
      </c>
      <c r="AK7" s="24" t="s">
        <v>102</v>
      </c>
      <c r="AL7" s="24" t="s">
        <v>102</v>
      </c>
      <c r="AM7" s="24" t="s">
        <v>102</v>
      </c>
      <c r="AN7" s="24">
        <v>152.58000000000001</v>
      </c>
      <c r="AO7" s="24" t="s">
        <v>102</v>
      </c>
      <c r="AP7" s="24" t="s">
        <v>102</v>
      </c>
      <c r="AQ7" s="24" t="s">
        <v>102</v>
      </c>
      <c r="AR7" s="24" t="s">
        <v>102</v>
      </c>
      <c r="AS7" s="24">
        <v>108.76</v>
      </c>
      <c r="AT7" s="24">
        <v>84.87</v>
      </c>
      <c r="AU7" s="24" t="s">
        <v>102</v>
      </c>
      <c r="AV7" s="24" t="s">
        <v>102</v>
      </c>
      <c r="AW7" s="24" t="s">
        <v>102</v>
      </c>
      <c r="AX7" s="24" t="s">
        <v>102</v>
      </c>
      <c r="AY7" s="24">
        <v>34.15</v>
      </c>
      <c r="AZ7" s="24" t="s">
        <v>102</v>
      </c>
      <c r="BA7" s="24" t="s">
        <v>102</v>
      </c>
      <c r="BB7" s="24" t="s">
        <v>102</v>
      </c>
      <c r="BC7" s="24" t="s">
        <v>102</v>
      </c>
      <c r="BD7" s="24">
        <v>72.13</v>
      </c>
      <c r="BE7" s="24">
        <v>71.459999999999994</v>
      </c>
      <c r="BF7" s="24" t="s">
        <v>102</v>
      </c>
      <c r="BG7" s="24" t="s">
        <v>102</v>
      </c>
      <c r="BH7" s="24" t="s">
        <v>102</v>
      </c>
      <c r="BI7" s="24" t="s">
        <v>102</v>
      </c>
      <c r="BJ7" s="24">
        <v>0</v>
      </c>
      <c r="BK7" s="24" t="s">
        <v>102</v>
      </c>
      <c r="BL7" s="24" t="s">
        <v>102</v>
      </c>
      <c r="BM7" s="24" t="s">
        <v>102</v>
      </c>
      <c r="BN7" s="24" t="s">
        <v>102</v>
      </c>
      <c r="BO7" s="24">
        <v>1420.25</v>
      </c>
      <c r="BP7" s="24">
        <v>1223.19</v>
      </c>
      <c r="BQ7" s="24" t="s">
        <v>102</v>
      </c>
      <c r="BR7" s="24" t="s">
        <v>102</v>
      </c>
      <c r="BS7" s="24" t="s">
        <v>102</v>
      </c>
      <c r="BT7" s="24" t="s">
        <v>102</v>
      </c>
      <c r="BU7" s="24">
        <v>27.5</v>
      </c>
      <c r="BV7" s="24" t="s">
        <v>102</v>
      </c>
      <c r="BW7" s="24" t="s">
        <v>102</v>
      </c>
      <c r="BX7" s="24" t="s">
        <v>102</v>
      </c>
      <c r="BY7" s="24" t="s">
        <v>102</v>
      </c>
      <c r="BZ7" s="24">
        <v>32.700000000000003</v>
      </c>
      <c r="CA7" s="24">
        <v>37.21</v>
      </c>
      <c r="CB7" s="24" t="s">
        <v>102</v>
      </c>
      <c r="CC7" s="24" t="s">
        <v>102</v>
      </c>
      <c r="CD7" s="24" t="s">
        <v>102</v>
      </c>
      <c r="CE7" s="24" t="s">
        <v>102</v>
      </c>
      <c r="CF7" s="24">
        <v>532.63</v>
      </c>
      <c r="CG7" s="24" t="s">
        <v>102</v>
      </c>
      <c r="CH7" s="24" t="s">
        <v>102</v>
      </c>
      <c r="CI7" s="24" t="s">
        <v>102</v>
      </c>
      <c r="CJ7" s="24" t="s">
        <v>102</v>
      </c>
      <c r="CK7" s="24">
        <v>536.16999999999996</v>
      </c>
      <c r="CL7" s="24">
        <v>462.49</v>
      </c>
      <c r="CM7" s="24" t="s">
        <v>102</v>
      </c>
      <c r="CN7" s="24" t="s">
        <v>102</v>
      </c>
      <c r="CO7" s="24" t="s">
        <v>102</v>
      </c>
      <c r="CP7" s="24" t="s">
        <v>102</v>
      </c>
      <c r="CQ7" s="24">
        <v>20</v>
      </c>
      <c r="CR7" s="24" t="s">
        <v>102</v>
      </c>
      <c r="CS7" s="24" t="s">
        <v>102</v>
      </c>
      <c r="CT7" s="24" t="s">
        <v>102</v>
      </c>
      <c r="CU7" s="24" t="s">
        <v>102</v>
      </c>
      <c r="CV7" s="24">
        <v>27.81</v>
      </c>
      <c r="CW7" s="24">
        <v>30.09</v>
      </c>
      <c r="CX7" s="24" t="s">
        <v>102</v>
      </c>
      <c r="CY7" s="24" t="s">
        <v>102</v>
      </c>
      <c r="CZ7" s="24" t="s">
        <v>102</v>
      </c>
      <c r="DA7" s="24" t="s">
        <v>102</v>
      </c>
      <c r="DB7" s="24">
        <v>64.77</v>
      </c>
      <c r="DC7" s="24" t="s">
        <v>102</v>
      </c>
      <c r="DD7" s="24" t="s">
        <v>102</v>
      </c>
      <c r="DE7" s="24" t="s">
        <v>102</v>
      </c>
      <c r="DF7" s="24" t="s">
        <v>102</v>
      </c>
      <c r="DG7" s="24">
        <v>78.680000000000007</v>
      </c>
      <c r="DH7" s="24">
        <v>80.97</v>
      </c>
      <c r="DI7" s="24" t="s">
        <v>102</v>
      </c>
      <c r="DJ7" s="24" t="s">
        <v>102</v>
      </c>
      <c r="DK7" s="24" t="s">
        <v>102</v>
      </c>
      <c r="DL7" s="24" t="s">
        <v>102</v>
      </c>
      <c r="DM7" s="24">
        <v>59.13</v>
      </c>
      <c r="DN7" s="24" t="s">
        <v>102</v>
      </c>
      <c r="DO7" s="24" t="s">
        <v>102</v>
      </c>
      <c r="DP7" s="24" t="s">
        <v>102</v>
      </c>
      <c r="DQ7" s="24" t="s">
        <v>102</v>
      </c>
      <c r="DR7" s="24">
        <v>23.92</v>
      </c>
      <c r="DS7" s="24">
        <v>26.63</v>
      </c>
      <c r="DT7" s="24" t="s">
        <v>102</v>
      </c>
      <c r="DU7" s="24" t="s">
        <v>102</v>
      </c>
      <c r="DV7" s="24" t="s">
        <v>102</v>
      </c>
      <c r="DW7" s="24" t="s">
        <v>102</v>
      </c>
      <c r="DX7" s="24">
        <v>0</v>
      </c>
      <c r="DY7" s="24" t="s">
        <v>102</v>
      </c>
      <c r="DZ7" s="24" t="s">
        <v>102</v>
      </c>
      <c r="EA7" s="24" t="s">
        <v>102</v>
      </c>
      <c r="EB7" s="24" t="s">
        <v>102</v>
      </c>
      <c r="EC7" s="24">
        <v>0</v>
      </c>
      <c r="ED7" s="24">
        <v>0</v>
      </c>
      <c r="EE7" s="24" t="s">
        <v>102</v>
      </c>
      <c r="EF7" s="24" t="s">
        <v>102</v>
      </c>
      <c r="EG7" s="24" t="s">
        <v>102</v>
      </c>
      <c r="EH7" s="24" t="s">
        <v>102</v>
      </c>
      <c r="EI7" s="24">
        <v>0</v>
      </c>
      <c r="EJ7" s="24" t="s">
        <v>102</v>
      </c>
      <c r="EK7" s="24" t="s">
        <v>102</v>
      </c>
      <c r="EL7" s="24" t="s">
        <v>102</v>
      </c>
      <c r="EM7" s="24" t="s">
        <v>102</v>
      </c>
      <c r="EN7" s="24">
        <v>0</v>
      </c>
      <c r="EO7" s="24">
        <v>0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110</v>
      </c>
      <c r="E13" t="s">
        <v>110</v>
      </c>
      <c r="F13" t="s">
        <v>110</v>
      </c>
      <c r="G13" t="s">
        <v>111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2026-01-22T01:21:00Z</cp:lastPrinted>
  <dcterms:created xsi:type="dcterms:W3CDTF">2025-12-23T06:26:46Z</dcterms:created>
  <dcterms:modified xsi:type="dcterms:W3CDTF">2026-02-27T02:24:48Z</dcterms:modified>
  <cp:category/>
</cp:coreProperties>
</file>