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ABDEDA26-3113-4AF4-AF5B-C694D1C9A140}" xr6:coauthVersionLast="47" xr6:coauthVersionMax="47" xr10:uidLastSave="{00000000-0000-0000-0000-000000000000}"/>
  <workbookProtection workbookAlgorithmName="SHA-512" workbookHashValue="kEOzs4vvSWxmmRSmbooqHU41z0Bvv/48S6hSVGvgQcHQaHepSlhobJHKcXbmdEmx4uXyRUuS7pNa5l3iQ5beSA==" workbookSaltValue="kLjl5ZkHOwkM3vCOR+H+s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F85" i="4"/>
  <c r="AL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<sst xmlns="http://schemas.openxmlformats.org/spreadsheetml/2006/main" count="231" uniqueCount="115">
  <si>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</si>
  <si>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</si>
  <si>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</si>
  <si>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</si>
  <si>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</si>
  <si>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</si>
  <si>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</si>
  <si>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</si>
  <si>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</si>
  <si>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</si>
  <si>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</si>
  <si>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</si>
  <si>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</si>
  <si>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</si>
  <si>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</si>
  <si>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</si>
  <si>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</si>
  <si>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</si>
  <si>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</si>
  <si>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</si>
  <si>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</si>
  <si>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</si>
  <si>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</si>
  <si>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</si>
  <si>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</si>
  <si>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</si>
  <si>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</si>
  <si>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</si>
  <si>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</si>
  <si>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</si>
  <si>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</si>
  <si>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</si>
  <si>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</si>
  <si>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</si>
  <si>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</si>
  <si>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</si>
  <si>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</si>
  <si>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</si>
  <si>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</si>
  <si>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</si>
  <si>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</si>
  <si>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</si>
  <si>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</si>
  <si>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</si>
  <si>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</si>
  <si>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</si>
  <si>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</si>
  <si>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</si>
  <si>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</si>
  <si>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</si>
  <si>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</si>
  <si>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</si>
  <si>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</si>
  <si>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</si>
  <si>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</si>
  <si>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</si>
  <si>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</si>
  <si>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</si>
  <si>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</si>
  <si>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</si>
  <si>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</si>
  <si>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</si>
  <si>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</si>
  <si>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</si>
  <si>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</si>
  <si>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</si>
  <si>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</si>
  <si>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</si>
  <si>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</si>
  <si>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</si>
  <si>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</si>
  <si>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</si>
  <si>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</si>
  <si>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</si>
  <si>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</si>
  <si>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</si>
  <si>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</si>
  <si>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</si>
  <si>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</si>
  <si>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</si>
  <si>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</si>
  <si>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</si>
  <si>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</si>
  <si>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</si>
  <si>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</si>
  <si>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</si>
  <si>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</si>
  <si>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</si>
  <si>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</si>
  <si>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</si>
  <si>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</si>
  <si>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</si>
  <si>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</si>
  <si>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</si>
  <si>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</si>
  <si>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</si>
  <si>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</si>
  <si>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</si>
  <si>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</si>
  <si>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</si>
  <si>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</si>
  <si>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</si>
  <si>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</si>
  <si>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</si>
  <si>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</si>
  <si>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</si>
  <si>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</si>
  <si>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</si>
  <si>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</si>
  <si>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</si>
  <si>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</si>
  <si>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</si>
  <si>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</si>
  <si>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4"/>
  </si>
  <si>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使用料収入の約3倍の企業債残高を抱えています。これは、使用料を下水道使用料と統一していることによるものです。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動力費及び委託料が増加傾向にあり、汚水処理原価は類似団体、全国平均と比較しても高い状況です。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0" eb="112">
      <t>ルイセキ</t>
    </rPh>
    <rPh sb="112" eb="114">
      <t>ケッソン</t>
    </rPh>
    <rPh sb="114" eb="115">
      <t>キン</t>
    </rPh>
    <rPh sb="115" eb="117">
      <t>ヒリツ</t>
    </rPh>
    <rPh sb="119" eb="121">
      <t>ヘイセイ</t>
    </rPh>
    <rPh sb="123" eb="124">
      <t>ネン</t>
    </rPh>
    <rPh sb="124" eb="125">
      <t>ド</t>
    </rPh>
    <rPh sb="126" eb="127">
      <t>シン</t>
    </rPh>
    <rPh sb="127" eb="129">
      <t>カイケイ</t>
    </rPh>
    <rPh sb="129" eb="131">
      <t>キジュン</t>
    </rPh>
    <rPh sb="131" eb="133">
      <t>テキヨウ</t>
    </rPh>
    <rPh sb="133" eb="134">
      <t>ゴ</t>
    </rPh>
    <rPh sb="135" eb="137">
      <t>ルイセキ</t>
    </rPh>
    <rPh sb="137" eb="139">
      <t>ケッソン</t>
    </rPh>
    <rPh sb="139" eb="140">
      <t>キン</t>
    </rPh>
    <rPh sb="141" eb="142">
      <t>ショウ</t>
    </rPh>
    <rPh sb="327" eb="328">
      <t>ナ</t>
    </rPh>
    <rPh sb="329" eb="330">
      <t>タ</t>
    </rPh>
    <rPh sb="349" eb="352">
      <t>ドウリョクヒ</t>
    </rPh>
    <rPh sb="352" eb="353">
      <t>オヨ</t>
    </rPh>
    <rPh sb="354" eb="357">
      <t>イタクリョウ</t>
    </rPh>
    <rPh sb="358" eb="360">
      <t>ゾウカ</t>
    </rPh>
    <rPh sb="360" eb="362">
      <t>ケイコウ</t>
    </rPh>
    <rPh sb="366" eb="372">
      <t>オスイショリゲンカ</t>
    </rPh>
    <rPh sb="425" eb="4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</si>
</sst>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F9-4650-A3D3-29CDEFF05B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D1F9-4650-A3D3-29CDEFF05B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67.64</c:v>
                </c:pt>
                <c:pt idx="1">
                  <c:v>67.75</c:v>
                </c:pt>
                <c:pt idx="2">
                  <c:v>70.28</c:v>
                </c:pt>
                <c:pt idx="3">
                  <c:v>67.75</c:v>
                </c:pt>
                <c:pt idx="4">
                  <c:v>80.06</c:v>
                </c:pt>
              </c:numCache>
            </c:numRef>
          </c:val>
          <c:extLst>
            <c:ext xmlns:c16="http://schemas.microsoft.com/office/drawing/2014/chart" uri="{C3380CC4-5D6E-409C-BE32-E72D297353CC}">
              <c16:uniqueId val="{00000000-4329-442F-93D3-E42EA8B6CE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4329-442F-93D3-E42EA8B6CE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95.13</c:v>
                </c:pt>
                <c:pt idx="1">
                  <c:v>95.82</c:v>
                </c:pt>
                <c:pt idx="2">
                  <c:v>95.76</c:v>
                </c:pt>
                <c:pt idx="3">
                  <c:v>95.96</c:v>
                </c:pt>
                <c:pt idx="4">
                  <c:v>96.18</c:v>
                </c:pt>
              </c:numCache>
            </c:numRef>
          </c:val>
          <c:extLst>
            <c:ext xmlns:c16="http://schemas.microsoft.com/office/drawing/2014/chart" uri="{C3380CC4-5D6E-409C-BE32-E72D297353CC}">
              <c16:uniqueId val="{00000000-7A3F-444E-9087-0ADCEF89AD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7A3F-444E-9087-0ADCEF89AD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116.18</c:v>
                </c:pt>
                <c:pt idx="1">
                  <c:v>116.1</c:v>
                </c:pt>
                <c:pt idx="2">
                  <c:v>113.74</c:v>
                </c:pt>
                <c:pt idx="3">
                  <c:v>111.17</c:v>
                </c:pt>
                <c:pt idx="4">
                  <c:v>114.4</c:v>
                </c:pt>
              </c:numCache>
            </c:numRef>
          </c:val>
          <c:extLst>
            <c:ext xmlns:c16="http://schemas.microsoft.com/office/drawing/2014/chart" uri="{C3380CC4-5D6E-409C-BE32-E72D297353CC}">
              <c16:uniqueId val="{00000000-F962-407F-B0B0-979C88B911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F962-407F-B0B0-979C88B911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41.63</c:v>
                </c:pt>
                <c:pt idx="1">
                  <c:v>43.36</c:v>
                </c:pt>
                <c:pt idx="2">
                  <c:v>44.94</c:v>
                </c:pt>
                <c:pt idx="3">
                  <c:v>46.54</c:v>
                </c:pt>
                <c:pt idx="4">
                  <c:v>47.99</c:v>
                </c:pt>
              </c:numCache>
            </c:numRef>
          </c:val>
          <c:extLst>
            <c:ext xmlns:c16="http://schemas.microsoft.com/office/drawing/2014/chart" uri="{C3380CC4-5D6E-409C-BE32-E72D297353CC}">
              <c16:uniqueId val="{00000000-103B-4E4D-84C5-239BA99F01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103B-4E4D-84C5-239BA99F01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F6-489D-8288-26123FE5A6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A4F6-489D-8288-26123FE5A6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89-4C3C-9DBA-E3E86AF6CA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EB89-4C3C-9DBA-E3E86AF6CA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21.44</c:v>
                </c:pt>
                <c:pt idx="1">
                  <c:v>28.56</c:v>
                </c:pt>
                <c:pt idx="2">
                  <c:v>29.44</c:v>
                </c:pt>
                <c:pt idx="3">
                  <c:v>36.130000000000003</c:v>
                </c:pt>
                <c:pt idx="4">
                  <c:v>38.49</c:v>
                </c:pt>
              </c:numCache>
            </c:numRef>
          </c:val>
          <c:extLst>
            <c:ext xmlns:c16="http://schemas.microsoft.com/office/drawing/2014/chart" uri="{C3380CC4-5D6E-409C-BE32-E72D297353CC}">
              <c16:uniqueId val="{00000000-3FE8-4124-95E7-D916D5B25A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3FE8-4124-95E7-D916D5B25A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646.49</c:v>
                </c:pt>
                <c:pt idx="1">
                  <c:v>567.77</c:v>
                </c:pt>
                <c:pt idx="2">
                  <c:v>500.18</c:v>
                </c:pt>
                <c:pt idx="3">
                  <c:v>411.37</c:v>
                </c:pt>
                <c:pt idx="4">
                  <c:v>314.32</c:v>
                </c:pt>
              </c:numCache>
            </c:numRef>
          </c:val>
          <c:extLst>
            <c:ext xmlns:c16="http://schemas.microsoft.com/office/drawing/2014/chart" uri="{C3380CC4-5D6E-409C-BE32-E72D297353CC}">
              <c16:uniqueId val="{00000000-3CF1-462F-A4E1-A95C28B5BA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3CF1-462F-A4E1-A95C28B5BA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60.75</c:v>
                </c:pt>
                <c:pt idx="1">
                  <c:v>60.01</c:v>
                </c:pt>
                <c:pt idx="2">
                  <c:v>56.48</c:v>
                </c:pt>
                <c:pt idx="3">
                  <c:v>52.89</c:v>
                </c:pt>
                <c:pt idx="4">
                  <c:v>47.03</c:v>
                </c:pt>
              </c:numCache>
            </c:numRef>
          </c:val>
          <c:extLst>
            <c:ext xmlns:c16="http://schemas.microsoft.com/office/drawing/2014/chart" uri="{C3380CC4-5D6E-409C-BE32-E72D297353CC}">
              <c16:uniqueId val="{00000000-0DCF-4ADC-8B9E-10E79C7A1B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0DCF-4ADC-8B9E-10E79C7A1B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244.49</c:v>
                </c:pt>
                <c:pt idx="1">
                  <c:v>248.25</c:v>
                </c:pt>
                <c:pt idx="2">
                  <c:v>262.75</c:v>
                </c:pt>
                <c:pt idx="3">
                  <c:v>281.12</c:v>
                </c:pt>
                <c:pt idx="4">
                  <c:v>316.8</c:v>
                </c:pt>
              </c:numCache>
            </c:numRef>
          </c:val>
          <c:extLst>
            <c:ext xmlns:c16="http://schemas.microsoft.com/office/drawing/2014/chart" uri="{C3380CC4-5D6E-409C-BE32-E72D297353CC}">
              <c16:uniqueId val="{00000000-E7FF-4232-80E1-748612F79D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E7FF-4232-80E1-748612F79D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大村市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99694</v>
      </c>
      <c r="AM8" s="41"/>
      <c r="AN8" s="41"/>
      <c r="AO8" s="41"/>
      <c r="AP8" s="41"/>
      <c r="AQ8" s="41"/>
      <c r="AR8" s="41"/>
      <c r="AS8" s="41"/>
      <c r="AT8" s="34">
        <f>データ!T6</f>
        <v>126.73</v>
      </c>
      <c r="AU8" s="34"/>
      <c r="AV8" s="34"/>
      <c r="AW8" s="34"/>
      <c r="AX8" s="34"/>
      <c r="AY8" s="34"/>
      <c r="AZ8" s="34"/>
      <c r="BA8" s="34"/>
      <c r="BB8" s="34">
        <f>データ!U6</f>
        <v>786.66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82.23</v>
      </c>
      <c r="J10" s="34"/>
      <c r="K10" s="34"/>
      <c r="L10" s="34"/>
      <c r="M10" s="34"/>
      <c r="N10" s="34"/>
      <c r="O10" s="34"/>
      <c r="P10" s="34">
        <f>データ!P6</f>
        <v>5.84</v>
      </c>
      <c r="Q10" s="34"/>
      <c r="R10" s="34"/>
      <c r="S10" s="34"/>
      <c r="T10" s="34"/>
      <c r="U10" s="34"/>
      <c r="V10" s="34"/>
      <c r="W10" s="34">
        <f>データ!Q6</f>
        <v>87.73</v>
      </c>
      <c r="X10" s="34"/>
      <c r="Y10" s="34"/>
      <c r="Z10" s="34"/>
      <c r="AA10" s="34"/>
      <c r="AB10" s="34"/>
      <c r="AC10" s="34"/>
      <c r="AD10" s="41">
        <f>データ!R6</f>
        <v>3003</v>
      </c>
      <c r="AE10" s="41"/>
      <c r="AF10" s="41"/>
      <c r="AG10" s="41"/>
      <c r="AH10" s="41"/>
      <c r="AI10" s="41"/>
      <c r="AJ10" s="41"/>
      <c r="AK10" s="2"/>
      <c r="AL10" s="41">
        <f>データ!V6</f>
        <v>5812</v>
      </c>
      <c r="AM10" s="41"/>
      <c r="AN10" s="41"/>
      <c r="AO10" s="41"/>
      <c r="AP10" s="41"/>
      <c r="AQ10" s="41"/>
      <c r="AR10" s="41"/>
      <c r="AS10" s="41"/>
      <c r="AT10" s="34">
        <f>データ!W6</f>
        <v>2.1</v>
      </c>
      <c r="AU10" s="34"/>
      <c r="AV10" s="34"/>
      <c r="AW10" s="34"/>
      <c r="AX10" s="34"/>
      <c r="AY10" s="34"/>
      <c r="AZ10" s="34"/>
      <c r="BA10" s="34"/>
      <c r="BB10" s="34">
        <f>データ!X6</f>
        <v>2767.62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eLDTwaQhQ1tNFMqERlrqwDpd3SBjx4r5gq1JeDNhIYaYKoXIwXF3DOUUiGlrbiNiiU4az0vTKFdXv4SK/oHuQ==" saltValue="Netk+XZS8u7YTDaTzV2M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422053</v>
      </c>
      <c r="D6" s="19">
        <f t="shared" si="3"/>
        <v>46</v>
      </c>
      <c r="E6" s="19">
        <f t="shared" si="3"/>
        <v>17</v>
      </c>
      <c r="F6" s="19">
        <f t="shared" si="3"/>
        <v>5</v>
      </c>
      <c r="G6" s="19">
        <f t="shared" si="3"/>
        <v>0</v>
      </c>
      <c r="H6" s="19" t="str">
        <f t="shared" si="3"/>
        <v>長崎県　大村市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82.23</v>
      </c>
      <c r="P6" s="20">
        <f t="shared" si="3"/>
        <v>5.84</v>
      </c>
      <c r="Q6" s="20">
        <f t="shared" si="3"/>
        <v>87.73</v>
      </c>
      <c r="R6" s="20">
        <f t="shared" si="3"/>
        <v>3003</v>
      </c>
      <c r="S6" s="20">
        <f t="shared" si="3"/>
        <v>99694</v>
      </c>
      <c r="T6" s="20">
        <f t="shared" si="3"/>
        <v>126.73</v>
      </c>
      <c r="U6" s="20">
        <f t="shared" si="3"/>
        <v>786.66</v>
      </c>
      <c r="V6" s="20">
        <f t="shared" si="3"/>
        <v>5812</v>
      </c>
      <c r="W6" s="20">
        <f t="shared" si="3"/>
        <v>2.1</v>
      </c>
      <c r="X6" s="20">
        <f t="shared" si="3"/>
        <v>2767.62</v>
      </c>
      <c r="Y6" s="21">
        <f>IF(Y7="",NA(),Y7)</f>
        <v>116.18</v>
      </c>
      <c r="Z6" s="21">
        <f t="shared" ref="Z6:AH6" si="4">IF(Z7="",NA(),Z7)</f>
        <v>116.1</v>
      </c>
      <c r="AA6" s="21">
        <f t="shared" si="4"/>
        <v>113.74</v>
      </c>
      <c r="AB6" s="21">
        <f t="shared" si="4"/>
        <v>111.17</v>
      </c>
      <c r="AC6" s="21">
        <f t="shared" si="4"/>
        <v>114.4</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21.44</v>
      </c>
      <c r="AV6" s="21">
        <f t="shared" ref="AV6:BD6" si="6">IF(AV7="",NA(),AV7)</f>
        <v>28.56</v>
      </c>
      <c r="AW6" s="21">
        <f t="shared" si="6"/>
        <v>29.44</v>
      </c>
      <c r="AX6" s="21">
        <f t="shared" si="6"/>
        <v>36.130000000000003</v>
      </c>
      <c r="AY6" s="21">
        <f t="shared" si="6"/>
        <v>38.49</v>
      </c>
      <c r="AZ6" s="21">
        <f t="shared" si="6"/>
        <v>29.13</v>
      </c>
      <c r="BA6" s="21">
        <f t="shared" si="6"/>
        <v>35.69</v>
      </c>
      <c r="BB6" s="21">
        <f t="shared" si="6"/>
        <v>38.4</v>
      </c>
      <c r="BC6" s="21">
        <f t="shared" si="6"/>
        <v>44.04</v>
      </c>
      <c r="BD6" s="21">
        <f t="shared" si="6"/>
        <v>41.03</v>
      </c>
      <c r="BE6" s="20" t="str">
        <f>IF(BE7="","",IF(BE7="-","【-】","【"&amp;SUBSTITUTE(TEXT(BE7,"#,##0.00"),"-","△")&amp;"】"))</f>
        <v>【47.19】</v>
      </c>
      <c r="BF6" s="21">
        <f>IF(BF7="",NA(),BF7)</f>
        <v>646.49</v>
      </c>
      <c r="BG6" s="21">
        <f t="shared" ref="BG6:BO6" si="7">IF(BG7="",NA(),BG7)</f>
        <v>567.77</v>
      </c>
      <c r="BH6" s="21">
        <f t="shared" si="7"/>
        <v>500.18</v>
      </c>
      <c r="BI6" s="21">
        <f t="shared" si="7"/>
        <v>411.37</v>
      </c>
      <c r="BJ6" s="21">
        <f t="shared" si="7"/>
        <v>314.32</v>
      </c>
      <c r="BK6" s="21">
        <f t="shared" si="7"/>
        <v>867.83</v>
      </c>
      <c r="BL6" s="21">
        <f t="shared" si="7"/>
        <v>791.76</v>
      </c>
      <c r="BM6" s="21">
        <f t="shared" si="7"/>
        <v>900.82</v>
      </c>
      <c r="BN6" s="21">
        <f t="shared" si="7"/>
        <v>839.21</v>
      </c>
      <c r="BO6" s="21">
        <f t="shared" si="7"/>
        <v>796.8</v>
      </c>
      <c r="BP6" s="20" t="str">
        <f>IF(BP7="","",IF(BP7="-","【-】","【"&amp;SUBSTITUTE(TEXT(BP7,"#,##0.00"),"-","△")&amp;"】"))</f>
        <v>【798.10】</v>
      </c>
      <c r="BQ6" s="21">
        <f>IF(BQ7="",NA(),BQ7)</f>
        <v>60.75</v>
      </c>
      <c r="BR6" s="21">
        <f t="shared" ref="BR6:BZ6" si="8">IF(BR7="",NA(),BR7)</f>
        <v>60.01</v>
      </c>
      <c r="BS6" s="21">
        <f t="shared" si="8"/>
        <v>56.48</v>
      </c>
      <c r="BT6" s="21">
        <f t="shared" si="8"/>
        <v>52.89</v>
      </c>
      <c r="BU6" s="21">
        <f t="shared" si="8"/>
        <v>47.03</v>
      </c>
      <c r="BV6" s="21">
        <f t="shared" si="8"/>
        <v>57.08</v>
      </c>
      <c r="BW6" s="21">
        <f t="shared" si="8"/>
        <v>56.26</v>
      </c>
      <c r="BX6" s="21">
        <f t="shared" si="8"/>
        <v>52.94</v>
      </c>
      <c r="BY6" s="21">
        <f t="shared" si="8"/>
        <v>52.05</v>
      </c>
      <c r="BZ6" s="21">
        <f t="shared" si="8"/>
        <v>58.41</v>
      </c>
      <c r="CA6" s="20" t="str">
        <f>IF(CA7="","",IF(CA7="-","【-】","【"&amp;SUBSTITUTE(TEXT(CA7,"#,##0.00"),"-","△")&amp;"】"))</f>
        <v>【54.51】</v>
      </c>
      <c r="CB6" s="21">
        <f>IF(CB7="",NA(),CB7)</f>
        <v>244.49</v>
      </c>
      <c r="CC6" s="21">
        <f t="shared" ref="CC6:CK6" si="9">IF(CC7="",NA(),CC7)</f>
        <v>248.25</v>
      </c>
      <c r="CD6" s="21">
        <f t="shared" si="9"/>
        <v>262.75</v>
      </c>
      <c r="CE6" s="21">
        <f t="shared" si="9"/>
        <v>281.12</v>
      </c>
      <c r="CF6" s="21">
        <f t="shared" si="9"/>
        <v>316.8</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67.64</v>
      </c>
      <c r="CN6" s="21">
        <f t="shared" ref="CN6:CV6" si="10">IF(CN7="",NA(),CN7)</f>
        <v>67.75</v>
      </c>
      <c r="CO6" s="21">
        <f t="shared" si="10"/>
        <v>70.28</v>
      </c>
      <c r="CP6" s="21">
        <f t="shared" si="10"/>
        <v>67.75</v>
      </c>
      <c r="CQ6" s="21">
        <f t="shared" si="10"/>
        <v>80.06</v>
      </c>
      <c r="CR6" s="21">
        <f t="shared" si="10"/>
        <v>54.83</v>
      </c>
      <c r="CS6" s="21">
        <f t="shared" si="10"/>
        <v>66.53</v>
      </c>
      <c r="CT6" s="21">
        <f t="shared" si="10"/>
        <v>52.35</v>
      </c>
      <c r="CU6" s="21">
        <f t="shared" si="10"/>
        <v>46.25</v>
      </c>
      <c r="CV6" s="21">
        <f t="shared" si="10"/>
        <v>52.34</v>
      </c>
      <c r="CW6" s="20" t="str">
        <f>IF(CW7="","",IF(CW7="-","【-】","【"&amp;SUBSTITUTE(TEXT(CW7,"#,##0.00"),"-","△")&amp;"】"))</f>
        <v>【49.92】</v>
      </c>
      <c r="CX6" s="21">
        <f>IF(CX7="",NA(),CX7)</f>
        <v>95.13</v>
      </c>
      <c r="CY6" s="21">
        <f t="shared" ref="CY6:DG6" si="11">IF(CY7="",NA(),CY7)</f>
        <v>95.82</v>
      </c>
      <c r="CZ6" s="21">
        <f t="shared" si="11"/>
        <v>95.76</v>
      </c>
      <c r="DA6" s="21">
        <f t="shared" si="11"/>
        <v>95.96</v>
      </c>
      <c r="DB6" s="21">
        <f t="shared" si="11"/>
        <v>96.18</v>
      </c>
      <c r="DC6" s="21">
        <f t="shared" si="11"/>
        <v>84.7</v>
      </c>
      <c r="DD6" s="21">
        <f t="shared" si="11"/>
        <v>84.67</v>
      </c>
      <c r="DE6" s="21">
        <f t="shared" si="11"/>
        <v>84.39</v>
      </c>
      <c r="DF6" s="21">
        <f t="shared" si="11"/>
        <v>83.96</v>
      </c>
      <c r="DG6" s="21">
        <f t="shared" si="11"/>
        <v>90.05</v>
      </c>
      <c r="DH6" s="20" t="str">
        <f>IF(DH7="","",IF(DH7="-","【-】","【"&amp;SUBSTITUTE(TEXT(DH7,"#,##0.00"),"-","△")&amp;"】"))</f>
        <v>【87.80】</v>
      </c>
      <c r="DI6" s="21">
        <f>IF(DI7="",NA(),DI7)</f>
        <v>41.63</v>
      </c>
      <c r="DJ6" s="21">
        <f t="shared" ref="DJ6:DR6" si="12">IF(DJ7="",NA(),DJ7)</f>
        <v>43.36</v>
      </c>
      <c r="DK6" s="21">
        <f t="shared" si="12"/>
        <v>44.94</v>
      </c>
      <c r="DL6" s="21">
        <f t="shared" si="12"/>
        <v>46.54</v>
      </c>
      <c r="DM6" s="21">
        <f t="shared" si="12"/>
        <v>47.99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422053</v>
      </c>
      <c r="D7" s="23">
        <v>46</v>
      </c>
      <c r="E7" s="23">
        <v>17</v>
      </c>
      <c r="F7" s="23">
        <v>5</v>
      </c>
      <c r="G7" s="23">
        <v>0</v>
      </c>
      <c r="H7" s="23" t="s">
        <v>96</v>
      </c>
      <c r="I7" s="23" t="s">
        <v>97</v>
      </c>
      <c r="J7" s="23" t="s">
        <v>98</v>
      </c>
      <c r="K7" s="23" t="s">
        <v>99</v>
      </c>
      <c r="L7" s="23" t="s">
        <v>100</v>
      </c>
      <c r="M7" s="23" t="s">
        <v>101</v>
      </c>
      <c r="N7" s="24" t="s">
        <v>102</v>
      </c>
      <c r="O7" s="24">
        <v>82.23</v>
      </c>
      <c r="P7" s="24">
        <v>5.84</v>
      </c>
      <c r="Q7" s="24">
        <v>87.73</v>
      </c>
      <c r="R7" s="24">
        <v>3003</v>
      </c>
      <c r="S7" s="24">
        <v>99694</v>
      </c>
      <c r="T7" s="24">
        <v>126.73</v>
      </c>
      <c r="U7" s="24">
        <v>786.66</v>
      </c>
      <c r="V7" s="24">
        <v>5812</v>
      </c>
      <c r="W7" s="24">
        <v>2.1</v>
      </c>
      <c r="X7" s="24">
        <v>2767.62</v>
      </c>
      <c r="Y7" s="24">
        <v>116.18</v>
      </c>
      <c r="Z7" s="24">
        <v>116.1</v>
      </c>
      <c r="AA7" s="24">
        <v>113.74</v>
      </c>
      <c r="AB7" s="24">
        <v>111.17</v>
      </c>
      <c r="AC7" s="24">
        <v>114.4</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21.44</v>
      </c>
      <c r="AV7" s="24">
        <v>28.56</v>
      </c>
      <c r="AW7" s="24">
        <v>29.44</v>
      </c>
      <c r="AX7" s="24">
        <v>36.130000000000003</v>
      </c>
      <c r="AY7" s="24">
        <v>38.49</v>
      </c>
      <c r="AZ7" s="24">
        <v>29.13</v>
      </c>
      <c r="BA7" s="24">
        <v>35.69</v>
      </c>
      <c r="BB7" s="24">
        <v>38.4</v>
      </c>
      <c r="BC7" s="24">
        <v>44.04</v>
      </c>
      <c r="BD7" s="24">
        <v>41.03</v>
      </c>
      <c r="BE7" s="24">
        <v>47.19</v>
      </c>
      <c r="BF7" s="24">
        <v>646.49</v>
      </c>
      <c r="BG7" s="24">
        <v>567.77</v>
      </c>
      <c r="BH7" s="24">
        <v>500.18</v>
      </c>
      <c r="BI7" s="24">
        <v>411.37</v>
      </c>
      <c r="BJ7" s="24">
        <v>314.32</v>
      </c>
      <c r="BK7" s="24">
        <v>867.83</v>
      </c>
      <c r="BL7" s="24">
        <v>791.76</v>
      </c>
      <c r="BM7" s="24">
        <v>900.82</v>
      </c>
      <c r="BN7" s="24">
        <v>839.21</v>
      </c>
      <c r="BO7" s="24">
        <v>796.8</v>
      </c>
      <c r="BP7" s="24">
        <v>798.1</v>
      </c>
      <c r="BQ7" s="24">
        <v>60.75</v>
      </c>
      <c r="BR7" s="24">
        <v>60.01</v>
      </c>
      <c r="BS7" s="24">
        <v>56.48</v>
      </c>
      <c r="BT7" s="24">
        <v>52.89</v>
      </c>
      <c r="BU7" s="24">
        <v>47.03</v>
      </c>
      <c r="BV7" s="24">
        <v>57.08</v>
      </c>
      <c r="BW7" s="24">
        <v>56.26</v>
      </c>
      <c r="BX7" s="24">
        <v>52.94</v>
      </c>
      <c r="BY7" s="24">
        <v>52.05</v>
      </c>
      <c r="BZ7" s="24">
        <v>58.41</v>
      </c>
      <c r="CA7" s="24">
        <v>54.51</v>
      </c>
      <c r="CB7" s="24">
        <v>244.49</v>
      </c>
      <c r="CC7" s="24">
        <v>248.25</v>
      </c>
      <c r="CD7" s="24">
        <v>262.75</v>
      </c>
      <c r="CE7" s="24">
        <v>281.12</v>
      </c>
      <c r="CF7" s="24">
        <v>316.8</v>
      </c>
      <c r="CG7" s="24">
        <v>274.99</v>
      </c>
      <c r="CH7" s="24">
        <v>282.08999999999997</v>
      </c>
      <c r="CI7" s="24">
        <v>303.27999999999997</v>
      </c>
      <c r="CJ7" s="24">
        <v>301.86</v>
      </c>
      <c r="CK7" s="24">
        <v>267.33999999999997</v>
      </c>
      <c r="CL7" s="24">
        <v>286.33</v>
      </c>
      <c r="CM7" s="24">
        <v>67.64</v>
      </c>
      <c r="CN7" s="24">
        <v>67.75</v>
      </c>
      <c r="CO7" s="24">
        <v>70.28</v>
      </c>
      <c r="CP7" s="24">
        <v>67.75</v>
      </c>
      <c r="CQ7" s="24">
        <v>80.06</v>
      </c>
      <c r="CR7" s="24">
        <v>54.83</v>
      </c>
      <c r="CS7" s="24">
        <v>66.53</v>
      </c>
      <c r="CT7" s="24">
        <v>52.35</v>
      </c>
      <c r="CU7" s="24">
        <v>46.25</v>
      </c>
      <c r="CV7" s="24">
        <v>52.34</v>
      </c>
      <c r="CW7" s="24">
        <v>49.92</v>
      </c>
      <c r="CX7" s="24">
        <v>95.13</v>
      </c>
      <c r="CY7" s="24">
        <v>95.82</v>
      </c>
      <c r="CZ7" s="24">
        <v>95.76</v>
      </c>
      <c r="DA7" s="24">
        <v>95.96</v>
      </c>
      <c r="DB7" s="24">
        <v>96.18</v>
      </c>
      <c r="DC7" s="24">
        <v>84.7</v>
      </c>
      <c r="DD7" s="24">
        <v>84.67</v>
      </c>
      <c r="DE7" s="24">
        <v>84.39</v>
      </c>
      <c r="DF7" s="24">
        <v>83.96</v>
      </c>
      <c r="DG7" s="24">
        <v>90.05</v>
      </c>
      <c r="DH7" s="24">
        <v>87.8</v>
      </c>
      <c r="DI7" s="24">
        <v>41.63</v>
      </c>
      <c r="DJ7" s="24">
        <v>43.36</v>
      </c>
      <c r="DK7" s="24">
        <v>44.94</v>
      </c>
      <c r="DL7" s="24">
        <v>46.54</v>
      </c>
      <c r="DM7" s="24">
        <v>47.99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2026-02-27T02:24:45Z</dcterms:modified>
  <cp:category/>
</cp:coreProperties>
</file>