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8390E04-70C2-43EF-81D6-E4D538044DC5}" xr6:coauthVersionLast="47" xr6:coauthVersionMax="47" xr10:uidLastSave="{00000000-0000-0000-0000-000000000000}"/>
  <workbookProtection workbookAlgorithmName="SHA-512" workbookHashValue="P7faYUyVXnIzRxsPU9gnJMNGXGgr2QJ8PJ0iKH/Ixvcqj/ZGY+fxK14G+N9z2SJcVA0IqDqmUGWDNknvDXFjpQ==" workbookSaltValue="AYuK03/u3ntEeO2FJmTcr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I10" i="4" s="1"/>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E85" i="4"/>
  <c r="BB10" i="4"/>
  <c r="AT10" i="4"/>
  <c r="AL10" i="4"/>
  <c r="B10" i="4"/>
  <c r="BB8" i="4"/>
  <c r="AL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<sst xmlns="http://schemas.openxmlformats.org/spreadsheetml/2006/main" count="316" uniqueCount="114">
  <si>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</si>
  <si>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</si>
  <si>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</si>
  <si>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</si>
  <si>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</si>
  <si>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</si>
  <si>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</si>
  <si>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</si>
  <si>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</si>
  <si>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</si>
  <si>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</si>
  <si>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</si>
  <si>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</si>
  <si>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</si>
  <si>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</si>
  <si>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</si>
  <si>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</si>
  <si>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</si>
  <si>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</si>
  <si>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</si>
  <si>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</si>
  <si>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</si>
  <si>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</si>
  <si>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</si>
  <si>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</si>
  <si>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</si>
  <si>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</si>
  <si>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</si>
  <si>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</si>
  <si>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</si>
  <si>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</si>
  <si>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</si>
  <si>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</si>
  <si>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</si>
  <si>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</si>
  <si>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</si>
  <si>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</si>
  <si>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</si>
  <si>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</si>
  <si>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</si>
  <si>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</si>
  <si>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</si>
  <si>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</si>
  <si>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</si>
  <si>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</si>
  <si>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</si>
  <si>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</si>
  <si>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</si>
  <si>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</si>
  <si>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</si>
  <si>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</si>
  <si>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</si>
  <si>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</si>
  <si>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</si>
  <si>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</si>
  <si>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</si>
  <si>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</si>
  <si>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</si>
  <si>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</si>
  <si>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</si>
  <si>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</si>
  <si>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</si>
  <si>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</si>
  <si>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</si>
  <si>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</si>
  <si>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</si>
  <si>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</si>
  <si>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</si>
  <si>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</si>
  <si>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</si>
  <si>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</si>
  <si>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</si>
  <si>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</si>
  <si>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</si>
  <si>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</si>
  <si>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</si>
  <si>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</si>
  <si>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</si>
  <si>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</si>
  <si>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</si>
  <si>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</si>
  <si>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</si>
  <si>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</si>
  <si>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</si>
  <si>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</si>
  <si>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</si>
  <si>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</si>
  <si>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</si>
  <si>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</si>
  <si>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</si>
  <si>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</si>
  <si>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</si>
  <si>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</si>
  <si>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</si>
  <si>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</si>
  <si>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</si>
  <si>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</si>
  <si>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</si>
  <si>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</si>
  <si>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</si>
  <si>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</si>
  <si>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</si>
  <si>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</si>
  <si>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</si>
  <si>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</si>
  <si>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</si>
  <si>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</si>
  <si>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</si>
  <si>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</si>
  <si>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</si>
  <si>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</si>
  <si>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令和6年度から公営企業会計へ移行している。
　人口減少による水道料金収入が減少する可能性が高く、また年々、施設の老朽化が進行しており、更新事業が多くなることが予想され総費用増加となる。よって水道料金の値上げの検討など更なる経営改善が必要と考える。</t>
    <rPh sb="68" eb="70">
      <t>コウシン</t>
    </rPh>
    <rPh sb="84" eb="87">
      <t>ソウヒヨウ</t>
    </rPh>
    <rPh sb="87" eb="89">
      <t>ゾウカ</t>
    </rPh>
    <rPh sb="101" eb="103">
      <t>ネア</t>
    </rPh>
    <rPh sb="105" eb="107">
      <t>ケントウ</t>
    </rPh>
    <phoneticPr fontId="4"/>
  </si>
  <si>
    <t xml:space="preserve">　本町の簡易水道事業は、約1,400戸の世帯に給水を行っており接続率は100％である。経常収支比率は104.85％となっており、給水収益や一般会計からの繰入金等の総収益で、支出総費用等を賄えている。累積欠損金比率は0％となっており、健全に経営できている。流動比率は47.21％で、100％を下回っている。主な要因として現金等の流動資産が少ないためとなっている。企業債残高対給水収益比率は440.88となっており、類似団体平均値よりも低い数値となっている。主な要因として企業債残高が少ないためとなっている。料金回収率・施設利用率は類似団体平均値とほぼ同じ数値となっている。給水原価・有収率は、類似団体平均値より高い数値となっている。
　経営状況としては、一般会計からの他会計補助金により赤字分を補填している。
　平成30年度に策定した経営戦略をもとに、さらなる有収率の向上を図り、経営の健全化・効率化に努める。
</t>
    <rPh sb="43" eb="49">
      <t>ケイジョウシュウシヒリツ</t>
    </rPh>
    <rPh sb="86" eb="88">
      <t>シシュツ</t>
    </rPh>
    <rPh sb="91" eb="92">
      <t>トウ</t>
    </rPh>
    <rPh sb="99" eb="104">
      <t>ルイセキケッソンキン</t>
    </rPh>
    <rPh sb="104" eb="106">
      <t>ヒリツ</t>
    </rPh>
    <rPh sb="127" eb="131">
      <t>リュウドウヒリツ</t>
    </rPh>
    <rPh sb="145" eb="147">
      <t>シタマワ</t>
    </rPh>
    <rPh sb="152" eb="153">
      <t>オモ</t>
    </rPh>
    <rPh sb="154" eb="156">
      <t>ヨウイン</t>
    </rPh>
    <rPh sb="159" eb="161">
      <t>ゲンキン</t>
    </rPh>
    <rPh sb="161" eb="162">
      <t>トウ</t>
    </rPh>
    <rPh sb="163" eb="165">
      <t>リュウドウ</t>
    </rPh>
    <rPh sb="165" eb="167">
      <t>シサン</t>
    </rPh>
    <rPh sb="168" eb="169">
      <t>スク</t>
    </rPh>
    <rPh sb="180" eb="185">
      <t>キギョウサイザンダカ</t>
    </rPh>
    <rPh sb="185" eb="186">
      <t>タイ</t>
    </rPh>
    <rPh sb="186" eb="190">
      <t>キュウスイシュウエキ</t>
    </rPh>
    <rPh sb="190" eb="192">
      <t>ヒリツ</t>
    </rPh>
    <rPh sb="206" eb="210">
      <t>ルイジダンタイ</t>
    </rPh>
    <rPh sb="210" eb="212">
      <t>ヘイキン</t>
    </rPh>
    <rPh sb="216" eb="217">
      <t>ヒク</t>
    </rPh>
    <rPh sb="218" eb="220">
      <t>スウチ</t>
    </rPh>
    <rPh sb="227" eb="228">
      <t>オモ</t>
    </rPh>
    <rPh sb="229" eb="231">
      <t>ヨウイン</t>
    </rPh>
    <rPh sb="234" eb="237">
      <t>キギョウサイ</t>
    </rPh>
    <rPh sb="237" eb="239">
      <t>ザンダカ</t>
    </rPh>
    <rPh sb="240" eb="241">
      <t>スク</t>
    </rPh>
    <rPh sb="252" eb="257">
      <t>リョウキンカイシュウリツ</t>
    </rPh>
    <rPh sb="258" eb="262">
      <t>シセツリヨウ</t>
    </rPh>
    <rPh sb="262" eb="263">
      <t>リツ</t>
    </rPh>
    <rPh sb="264" eb="266">
      <t>ルイジ</t>
    </rPh>
    <rPh sb="266" eb="268">
      <t>ダンタイ</t>
    </rPh>
    <rPh sb="268" eb="270">
      <t>ヘイキン</t>
    </rPh>
    <rPh sb="274" eb="275">
      <t>オナ</t>
    </rPh>
    <rPh sb="276" eb="278">
      <t>スウチ</t>
    </rPh>
    <rPh sb="285" eb="289">
      <t>キュウスイゲンカ</t>
    </rPh>
    <rPh sb="304" eb="305">
      <t>タカ</t>
    </rPh>
    <rPh sb="317" eb="319">
      <t>ケイエイ</t>
    </rPh>
    <rPh sb="319" eb="321">
      <t>ジョウキョウ</t>
    </rPh>
    <rPh sb="326" eb="330">
      <t>イッパンカイケイ</t>
    </rPh>
    <rPh sb="333" eb="339">
      <t>タカイケイホジョキン</t>
    </rPh>
    <rPh sb="342" eb="345">
      <t>アカジブン</t>
    </rPh>
    <rPh sb="346" eb="348">
      <t>ホテン</t>
    </rPh>
    <rPh sb="355" eb="357">
      <t>ヘイセイ</t>
    </rPh>
    <rPh sb="359" eb="361">
      <t>ネンド</t>
    </rPh>
    <rPh sb="362" eb="364">
      <t>サクテイ</t>
    </rPh>
    <rPh sb="366" eb="370">
      <t>ケイエイセンリャク</t>
    </rPh>
    <rPh sb="379" eb="382">
      <t>ユウシュウリツ</t>
    </rPh>
    <rPh sb="383" eb="385">
      <t>コウジョウ</t>
    </rPh>
    <rPh sb="386" eb="387">
      <t>ハカ</t>
    </rPh>
    <rPh sb="389" eb="391">
      <t>ケイエイ</t>
    </rPh>
    <rPh sb="392" eb="395">
      <t>ケンゼンカ</t>
    </rPh>
    <rPh sb="396" eb="399">
      <t>コウリツカ</t>
    </rPh>
    <rPh sb="400" eb="401">
      <t>ツト</t>
    </rPh>
    <phoneticPr fontId="4"/>
  </si>
  <si>
    <t xml:space="preserve">　有形固定資産減価償却率は9.36％、管路経年化率8.55％となっており、類似団体平均値に比べ、施設の老朽化は進行していない状況である。管路更新率は0.12％となっており、類似団体平均値に比べ、低い数値となっている。
　今後、老朽化が進むにつれ適切な維持管理・更新が必要とされるので、より効果的な対応を行い施設の延命化及び、管路の更新・耐震化を図る。
</t>
    <rPh sb="35" eb="41">
      <t>ケイジョウシュウシヒリツ</t>
    </rPh>
    <rPh sb="78" eb="80">
      <t>シシュツ</t>
    </rPh>
    <rPh sb="83" eb="84">
      <t>トウ</t>
    </rPh>
    <rPh sb="91" eb="96">
      <t>ルイセキケッソンキン</t>
    </rPh>
    <rPh sb="96" eb="98">
      <t>ヒリツ</t>
    </rPh>
    <rPh sb="119" eb="123">
      <t>リュウドウヒリツ</t>
    </rPh>
    <rPh sb="137" eb="139">
      <t>シタマワ</t>
    </rPh>
    <rPh sb="144" eb="145">
      <t>オモ</t>
    </rPh>
    <rPh sb="146" eb="148">
      <t>ヨウイン</t>
    </rPh>
    <rPh sb="151" eb="153">
      <t>ゲンキン</t>
    </rPh>
    <rPh sb="153" eb="154">
      <t>トウ</t>
    </rPh>
    <rPh sb="155" eb="157">
      <t>リュウドウ</t>
    </rPh>
    <rPh sb="157" eb="159">
      <t>シサン</t>
    </rPh>
    <rPh sb="160" eb="161">
      <t>スクタイキュウスイシュウエキヒリツルイジダンタイヘイキンヒクスウチオモヨウインキギョウサイザンダカスクリョウキンカイシュウリツシセツリヨウリツルイジダンタイヘイキンオナスウチキュウスイゲンカタカケイエイジョウキョウイッパンカイケイタカイケイホジョキンアカジブンホテンヘイセイネンドサクテイケイエイセンリャクユウシュウリツコウジョウハカケイエイケンゼンカコウリツカ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</si>
</sst>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0.12</c:v>
                </c:pt>
              </c:numCache>
            </c:numRef>
          </c:val>
          <c:extLst>
            <c:ext xmlns:c16="http://schemas.microsoft.com/office/drawing/2014/chart" uri="{C3380CC4-5D6E-409C-BE32-E72D297353CC}">
              <c16:uniqueId val="{00000000-D1B4-417A-860B-CADEAA9F5F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D1B4-417A-860B-CADEAA9F5F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52.6</c:v>
                </c:pt>
              </c:numCache>
            </c:numRef>
          </c:val>
          <c:extLst>
            <c:ext xmlns:c16="http://schemas.microsoft.com/office/drawing/2014/chart" uri="{C3380CC4-5D6E-409C-BE32-E72D297353CC}">
              <c16:uniqueId val="{00000000-F11A-4708-9F6E-02348F409A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F11A-4708-9F6E-02348F409A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80.790000000000006</c:v>
                </c:pt>
              </c:numCache>
            </c:numRef>
          </c:val>
          <c:extLst>
            <c:ext xmlns:c16="http://schemas.microsoft.com/office/drawing/2014/chart" uri="{C3380CC4-5D6E-409C-BE32-E72D297353CC}">
              <c16:uniqueId val="{00000000-74B3-48D5-A5F5-5C425F49A20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74B3-48D5-A5F5-5C425F49A20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104.85</c:v>
                </c:pt>
              </c:numCache>
            </c:numRef>
          </c:val>
          <c:extLst>
            <c:ext xmlns:c16="http://schemas.microsoft.com/office/drawing/2014/chart" uri="{C3380CC4-5D6E-409C-BE32-E72D297353CC}">
              <c16:uniqueId val="{00000000-ED04-4358-A4E7-68BED0D71B8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ED04-4358-A4E7-68BED0D71B8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9.36</c:v>
                </c:pt>
              </c:numCache>
            </c:numRef>
          </c:val>
          <c:extLst>
            <c:ext xmlns:c16="http://schemas.microsoft.com/office/drawing/2014/chart" uri="{C3380CC4-5D6E-409C-BE32-E72D297353CC}">
              <c16:uniqueId val="{00000000-8ED8-4C6A-9254-4701546044A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8ED8-4C6A-9254-4701546044A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8.5500000000000007</c:v>
                </c:pt>
              </c:numCache>
            </c:numRef>
          </c:val>
          <c:extLst>
            <c:ext xmlns:c16="http://schemas.microsoft.com/office/drawing/2014/chart" uri="{C3380CC4-5D6E-409C-BE32-E72D297353CC}">
              <c16:uniqueId val="{00000000-E85A-4D35-87B8-01E422A6EB2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E85A-4D35-87B8-01E422A6EB2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08-4F9F-A2B3-4C1824A3117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B108-4F9F-A2B3-4C1824A3117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47.21</c:v>
                </c:pt>
              </c:numCache>
            </c:numRef>
          </c:val>
          <c:extLst>
            <c:ext xmlns:c16="http://schemas.microsoft.com/office/drawing/2014/chart" uri="{C3380CC4-5D6E-409C-BE32-E72D297353CC}">
              <c16:uniqueId val="{00000000-CC75-4C77-AF4F-6ECF25B303C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CC75-4C77-AF4F-6ECF25B303C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440.88</c:v>
                </c:pt>
              </c:numCache>
            </c:numRef>
          </c:val>
          <c:extLst>
            <c:ext xmlns:c16="http://schemas.microsoft.com/office/drawing/2014/chart" uri="{C3380CC4-5D6E-409C-BE32-E72D297353CC}">
              <c16:uniqueId val="{00000000-A0F6-44A5-964E-970878EE45B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A0F6-44A5-964E-970878EE45B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60.26</c:v>
                </c:pt>
              </c:numCache>
            </c:numRef>
          </c:val>
          <c:extLst>
            <c:ext xmlns:c16="http://schemas.microsoft.com/office/drawing/2014/chart" uri="{C3380CC4-5D6E-409C-BE32-E72D297353CC}">
              <c16:uniqueId val="{00000000-D300-4701-9AEC-7EFD255190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D300-4701-9AEC-7EFD255190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381.81</c:v>
                </c:pt>
              </c:numCache>
            </c:numRef>
          </c:val>
          <c:extLst>
            <c:ext xmlns:c16="http://schemas.microsoft.com/office/drawing/2014/chart" uri="{C3380CC4-5D6E-409C-BE32-E72D297353CC}">
              <c16:uniqueId val="{00000000-2377-4059-901A-D5FE215F09F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2377-4059-901A-D5FE215F09F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小値賀町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簡易水道事業</v>
      </c>
      <c r="Q8" s="77"/>
      <c r="R8" s="77"/>
      <c r="S8" s="77"/>
      <c r="T8" s="77"/>
      <c r="U8" s="77"/>
      <c r="V8" s="77"/>
      <c r="W8" s="77" t="str">
        <f>データ!$L$6</f>
        <v>C3</v>
      </c>
      <c r="X8" s="77"/>
      <c r="Y8" s="77"/>
      <c r="Z8" s="77"/>
      <c r="AA8" s="77"/>
      <c r="AB8" s="77"/>
      <c r="AC8" s="77"/>
      <c r="AD8" s="77" t="str">
        <f>データ!$M$6</f>
        <v>非設置</v>
      </c>
      <c r="AE8" s="77"/>
      <c r="AF8" s="77"/>
      <c r="AG8" s="77"/>
      <c r="AH8" s="77"/>
      <c r="AI8" s="77"/>
      <c r="AJ8" s="77"/>
      <c r="AK8" s="2"/>
      <c r="AL8" s="68">
        <f>データ!$R$6</f>
        <v>2115</v>
      </c>
      <c r="AM8" s="68"/>
      <c r="AN8" s="68"/>
      <c r="AO8" s="68"/>
      <c r="AP8" s="68"/>
      <c r="AQ8" s="68"/>
      <c r="AR8" s="68"/>
      <c r="AS8" s="68"/>
      <c r="AT8" s="36">
        <f>データ!$S$6</f>
        <v>25.5</v>
      </c>
      <c r="AU8" s="37"/>
      <c r="AV8" s="37"/>
      <c r="AW8" s="37"/>
      <c r="AX8" s="37"/>
      <c r="AY8" s="37"/>
      <c r="AZ8" s="37"/>
      <c r="BA8" s="37"/>
      <c r="BB8" s="57">
        <f>データ!$T$6</f>
        <v>82.94</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65.53</v>
      </c>
      <c r="J10" s="37"/>
      <c r="K10" s="37"/>
      <c r="L10" s="37"/>
      <c r="M10" s="37"/>
      <c r="N10" s="37"/>
      <c r="O10" s="67"/>
      <c r="P10" s="57">
        <f>データ!$P$6</f>
        <v>100</v>
      </c>
      <c r="Q10" s="57"/>
      <c r="R10" s="57"/>
      <c r="S10" s="57"/>
      <c r="T10" s="57"/>
      <c r="U10" s="57"/>
      <c r="V10" s="57"/>
      <c r="W10" s="68">
        <f>データ!$Q$6</f>
        <v>4090</v>
      </c>
      <c r="X10" s="68"/>
      <c r="Y10" s="68"/>
      <c r="Z10" s="68"/>
      <c r="AA10" s="68"/>
      <c r="AB10" s="68"/>
      <c r="AC10" s="68"/>
      <c r="AD10" s="2"/>
      <c r="AE10" s="2"/>
      <c r="AF10" s="2"/>
      <c r="AG10" s="2"/>
      <c r="AH10" s="2"/>
      <c r="AI10" s="2"/>
      <c r="AJ10" s="2"/>
      <c r="AK10" s="2"/>
      <c r="AL10" s="68">
        <f>データ!$U$6</f>
        <v>2054</v>
      </c>
      <c r="AM10" s="68"/>
      <c r="AN10" s="68"/>
      <c r="AO10" s="68"/>
      <c r="AP10" s="68"/>
      <c r="AQ10" s="68"/>
      <c r="AR10" s="68"/>
      <c r="AS10" s="68"/>
      <c r="AT10" s="36">
        <f>データ!$V$6</f>
        <v>17.2</v>
      </c>
      <c r="AU10" s="37"/>
      <c r="AV10" s="37"/>
      <c r="AW10" s="37"/>
      <c r="AX10" s="37"/>
      <c r="AY10" s="37"/>
      <c r="AZ10" s="37"/>
      <c r="BA10" s="37"/>
      <c r="BB10" s="57">
        <f>データ!$W$6</f>
        <v>119.42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Bjl03hOj3MTTqLFedC5m824fPa91Kdj9BX6pgRMjjwZYzDksR5D8i3i6DYPFvvdUpRYhmAzllOS34sJzXB3+hQ==" saltValue="fPdmEipGv2sYyNRWQK/CP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423831</v>
      </c>
      <c r="D6" s="20">
        <f t="shared" si="3"/>
        <v>46</v>
      </c>
      <c r="E6" s="20">
        <f t="shared" si="3"/>
        <v>1</v>
      </c>
      <c r="F6" s="20">
        <f t="shared" si="3"/>
        <v>0</v>
      </c>
      <c r="G6" s="20">
        <f t="shared" si="3"/>
        <v>5</v>
      </c>
      <c r="H6" s="20" t="str">
        <f t="shared" si="3"/>
        <v>長崎県　小値賀町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65.53</v>
      </c>
      <c r="P6" s="21">
        <f t="shared" si="3"/>
        <v>100</v>
      </c>
      <c r="Q6" s="21">
        <f t="shared" si="3"/>
        <v>4090</v>
      </c>
      <c r="R6" s="21">
        <f t="shared" si="3"/>
        <v>2115</v>
      </c>
      <c r="S6" s="21">
        <f t="shared" si="3"/>
        <v>25.5</v>
      </c>
      <c r="T6" s="21">
        <f t="shared" si="3"/>
        <v>82.94</v>
      </c>
      <c r="U6" s="21">
        <f t="shared" si="3"/>
        <v>2054</v>
      </c>
      <c r="V6" s="21">
        <f t="shared" si="3"/>
        <v>17.2</v>
      </c>
      <c r="W6" s="21">
        <f t="shared" si="3"/>
        <v>119.42</v>
      </c>
      <c r="X6" s="22" t="str">
        <f>IF(X7="",NA(),X7)</f>
        <v>-</v>
      </c>
      <c r="Y6" s="22" t="str">
        <f t="shared" ref="Y6:AG6" si="4">IF(Y7="",NA(),Y7)</f>
        <v>-</v>
      </c>
      <c r="Z6" s="22" t="str">
        <f t="shared" si="4"/>
        <v>-</v>
      </c>
      <c r="AA6" s="22" t="str">
        <f t="shared" si="4"/>
        <v>-</v>
      </c>
      <c r="AB6" s="22">
        <f t="shared" si="4"/>
        <v>104.85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47.21</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440.88</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60.26</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381.81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52.6</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80.790000000000006</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9.36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8.5500000000000007</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0.12</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423831</v>
      </c>
      <c r="D7" s="24">
        <v>46</v>
      </c>
      <c r="E7" s="24">
        <v>1</v>
      </c>
      <c r="F7" s="24">
        <v>0</v>
      </c>
      <c r="G7" s="24">
        <v>5</v>
      </c>
      <c r="H7" s="24" t="s">
        <v>93</v>
      </c>
      <c r="I7" s="24" t="s">
        <v>94</v>
      </c>
      <c r="J7" s="24" t="s">
        <v>95</v>
      </c>
      <c r="K7" s="24" t="s">
        <v>96</v>
      </c>
      <c r="L7" s="24" t="s">
        <v>97</v>
      </c>
      <c r="M7" s="24" t="s">
        <v>98</v>
      </c>
      <c r="N7" s="25" t="s">
        <v>99</v>
      </c>
      <c r="O7" s="25">
        <v>65.53</v>
      </c>
      <c r="P7" s="25">
        <v>100</v>
      </c>
      <c r="Q7" s="25">
        <v>4090</v>
      </c>
      <c r="R7" s="25">
        <v>2115</v>
      </c>
      <c r="S7" s="25">
        <v>25.5</v>
      </c>
      <c r="T7" s="25">
        <v>82.94</v>
      </c>
      <c r="U7" s="25">
        <v>2054</v>
      </c>
      <c r="V7" s="25">
        <v>17.2</v>
      </c>
      <c r="W7" s="25">
        <v>119.42</v>
      </c>
      <c r="X7" s="25" t="s">
        <v>99</v>
      </c>
      <c r="Y7" s="25" t="s">
        <v>99</v>
      </c>
      <c r="Z7" s="25" t="s">
        <v>99</v>
      </c>
      <c r="AA7" s="25" t="s">
        <v>99</v>
      </c>
      <c r="AB7" s="25">
        <v>104.85</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47.21</v>
      </c>
      <c r="AY7" s="25" t="s">
        <v>99</v>
      </c>
      <c r="AZ7" s="25" t="s">
        <v>99</v>
      </c>
      <c r="BA7" s="25" t="s">
        <v>99</v>
      </c>
      <c r="BB7" s="25" t="s">
        <v>99</v>
      </c>
      <c r="BC7" s="25">
        <v>157.71</v>
      </c>
      <c r="BD7" s="25">
        <v>142.38999999999999</v>
      </c>
      <c r="BE7" s="25" t="s">
        <v>99</v>
      </c>
      <c r="BF7" s="25" t="s">
        <v>99</v>
      </c>
      <c r="BG7" s="25" t="s">
        <v>99</v>
      </c>
      <c r="BH7" s="25" t="s">
        <v>99</v>
      </c>
      <c r="BI7" s="25">
        <v>440.88</v>
      </c>
      <c r="BJ7" s="25" t="s">
        <v>99</v>
      </c>
      <c r="BK7" s="25" t="s">
        <v>99</v>
      </c>
      <c r="BL7" s="25" t="s">
        <v>99</v>
      </c>
      <c r="BM7" s="25" t="s">
        <v>99</v>
      </c>
      <c r="BN7" s="25">
        <v>958.97</v>
      </c>
      <c r="BO7" s="25">
        <v>1043.3599999999999</v>
      </c>
      <c r="BP7" s="25" t="s">
        <v>99</v>
      </c>
      <c r="BQ7" s="25" t="s">
        <v>99</v>
      </c>
      <c r="BR7" s="25" t="s">
        <v>99</v>
      </c>
      <c r="BS7" s="25" t="s">
        <v>99</v>
      </c>
      <c r="BT7" s="25">
        <v>60.26</v>
      </c>
      <c r="BU7" s="25" t="s">
        <v>99</v>
      </c>
      <c r="BV7" s="25" t="s">
        <v>99</v>
      </c>
      <c r="BW7" s="25" t="s">
        <v>99</v>
      </c>
      <c r="BX7" s="25" t="s">
        <v>99</v>
      </c>
      <c r="BY7" s="25">
        <v>61.25</v>
      </c>
      <c r="BZ7" s="25">
        <v>56.19</v>
      </c>
      <c r="CA7" s="25" t="s">
        <v>99</v>
      </c>
      <c r="CB7" s="25" t="s">
        <v>99</v>
      </c>
      <c r="CC7" s="25" t="s">
        <v>99</v>
      </c>
      <c r="CD7" s="25" t="s">
        <v>99</v>
      </c>
      <c r="CE7" s="25">
        <v>381.81</v>
      </c>
      <c r="CF7" s="25" t="s">
        <v>99</v>
      </c>
      <c r="CG7" s="25" t="s">
        <v>99</v>
      </c>
      <c r="CH7" s="25" t="s">
        <v>99</v>
      </c>
      <c r="CI7" s="25" t="s">
        <v>99</v>
      </c>
      <c r="CJ7" s="25">
        <v>279.83</v>
      </c>
      <c r="CK7" s="25">
        <v>285.60000000000002</v>
      </c>
      <c r="CL7" s="25" t="s">
        <v>99</v>
      </c>
      <c r="CM7" s="25" t="s">
        <v>99</v>
      </c>
      <c r="CN7" s="25" t="s">
        <v>99</v>
      </c>
      <c r="CO7" s="25" t="s">
        <v>99</v>
      </c>
      <c r="CP7" s="25">
        <v>52.6</v>
      </c>
      <c r="CQ7" s="25" t="s">
        <v>99</v>
      </c>
      <c r="CR7" s="25" t="s">
        <v>99</v>
      </c>
      <c r="CS7" s="25" t="s">
        <v>99</v>
      </c>
      <c r="CT7" s="25" t="s">
        <v>99</v>
      </c>
      <c r="CU7" s="25">
        <v>54.69</v>
      </c>
      <c r="CV7" s="25">
        <v>48.33</v>
      </c>
      <c r="CW7" s="25" t="s">
        <v>99</v>
      </c>
      <c r="CX7" s="25" t="s">
        <v>99</v>
      </c>
      <c r="CY7" s="25" t="s">
        <v>99</v>
      </c>
      <c r="CZ7" s="25" t="s">
        <v>99</v>
      </c>
      <c r="DA7" s="25">
        <v>80.790000000000006</v>
      </c>
      <c r="DB7" s="25" t="s">
        <v>99</v>
      </c>
      <c r="DC7" s="25" t="s">
        <v>99</v>
      </c>
      <c r="DD7" s="25" t="s">
        <v>99</v>
      </c>
      <c r="DE7" s="25" t="s">
        <v>99</v>
      </c>
      <c r="DF7" s="25">
        <v>71.44</v>
      </c>
      <c r="DG7" s="25">
        <v>70.34</v>
      </c>
      <c r="DH7" s="25" t="s">
        <v>99</v>
      </c>
      <c r="DI7" s="25" t="s">
        <v>99</v>
      </c>
      <c r="DJ7" s="25" t="s">
        <v>99</v>
      </c>
      <c r="DK7" s="25" t="s">
        <v>99</v>
      </c>
      <c r="DL7" s="25">
        <v>9.36</v>
      </c>
      <c r="DM7" s="25" t="s">
        <v>99</v>
      </c>
      <c r="DN7" s="25" t="s">
        <v>99</v>
      </c>
      <c r="DO7" s="25" t="s">
        <v>99</v>
      </c>
      <c r="DP7" s="25" t="s">
        <v>99</v>
      </c>
      <c r="DQ7" s="25">
        <v>37.1</v>
      </c>
      <c r="DR7" s="25">
        <v>35.5</v>
      </c>
      <c r="DS7" s="25" t="s">
        <v>99</v>
      </c>
      <c r="DT7" s="25" t="s">
        <v>99</v>
      </c>
      <c r="DU7" s="25" t="s">
        <v>99</v>
      </c>
      <c r="DV7" s="25" t="s">
        <v>99</v>
      </c>
      <c r="DW7" s="25">
        <v>8.5500000000000007</v>
      </c>
      <c r="DX7" s="25" t="s">
        <v>99</v>
      </c>
      <c r="DY7" s="25" t="s">
        <v>99</v>
      </c>
      <c r="DZ7" s="25" t="s">
        <v>99</v>
      </c>
      <c r="EA7" s="25" t="s">
        <v>99</v>
      </c>
      <c r="EB7" s="25">
        <v>18.22</v>
      </c>
      <c r="EC7" s="25">
        <v>16.16</v>
      </c>
      <c r="ED7" s="25" t="s">
        <v>99</v>
      </c>
      <c r="EE7" s="25" t="s">
        <v>99</v>
      </c>
      <c r="EF7" s="25" t="s">
        <v>99</v>
      </c>
      <c r="EG7" s="25" t="s">
        <v>99</v>
      </c>
      <c r="EH7" s="25">
        <v>0.12</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2026-02-19T07:56:42Z</cp:lastPrinted>
  <dcterms:created xsi:type="dcterms:W3CDTF">2025-12-12T09:23:59Z</dcterms:created>
  <dcterms:modified xsi:type="dcterms:W3CDTF">2026-03-04T05:40:44Z</dcterms:modified>
  <cp:category/>
</cp:coreProperties>
</file>