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３年度決算（R5年度作業）\01_令和３年度財政状況資料集の作成について（2回目・地方公会計関係）\04_公表データ\"/>
    </mc:Choice>
  </mc:AlternateContent>
  <xr:revisionPtr revIDLastSave="0" documentId="13_ncr:1_{5AB12ABF-C451-424D-9881-B6E4CDF43D2F}" xr6:coauthVersionLast="47" xr6:coauthVersionMax="47" xr10:uidLastSave="{00000000-0000-0000-0000-000000000000}"/>
  <bookViews>
    <workbookView xWindow="-120" yWindow="-16320" windowWidth="29040" windowHeight="15840" tabRatio="77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CW102" i="12" l="1"/>
  <c r="DB102" i="12"/>
  <c r="DG102" i="12"/>
  <c r="DL102" i="12"/>
  <c r="DQ102" i="12"/>
  <c r="CR102" i="12"/>
  <c r="AU63" i="12"/>
  <c r="AP63" i="12"/>
  <c r="AF63" i="12"/>
  <c r="AU88" i="12"/>
  <c r="AP8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AM34" i="10"/>
  <c r="C34" i="10"/>
  <c r="U34" i="10" s="1"/>
  <c r="U35" i="10" l="1"/>
  <c r="U36" i="10" s="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c r="CO35" i="10" s="1"/>
</calcChain>
</file>

<file path=xl/sharedStrings.xml><?xml version="1.0" encoding="utf-8"?>
<sst xmlns="http://schemas.openxmlformats.org/spreadsheetml/2006/main" count="1145" uniqueCount="602">
  <si>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</si>
  <si>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</si>
  <si>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</si>
  <si>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</si>
  <si>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</si>
  <si>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</si>
  <si>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</si>
  <si>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</si>
  <si>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</si>
  <si>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</si>
  <si>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</si>
  <si>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</si>
  <si>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</si>
  <si>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</si>
  <si>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</si>
  <si>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</si>
  <si>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</si>
  <si>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</si>
  <si>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</si>
  <si>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</si>
  <si>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</si>
  <si>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</si>
  <si>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</si>
  <si>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</si>
  <si>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</si>
  <si>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</si>
  <si>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</si>
  <si>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</si>
  <si>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</si>
  <si>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</si>
  <si>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</si>
  <si>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</si>
  <si>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</si>
  <si>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</si>
  <si>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</si>
  <si>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</si>
  <si>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</si>
  <si>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</si>
  <si>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</si>
  <si>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</si>
  <si>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</si>
  <si>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</si>
  <si>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</si>
  <si>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</si>
  <si>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</si>
  <si>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</si>
  <si>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</si>
  <si>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</si>
  <si>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</si>
  <si>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</si>
  <si>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</si>
  <si>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</si>
  <si>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</si>
  <si>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</si>
  <si>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</si>
  <si>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</si>
  <si>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</si>
  <si>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</si>
  <si>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</si>
  <si>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</si>
  <si>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</si>
  <si>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</si>
  <si>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</si>
  <si>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</si>
  <si>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</si>
  <si>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</si>
  <si>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</si>
  <si>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</si>
  <si>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</si>
  <si>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</si>
  <si>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</si>
  <si>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</si>
  <si>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</si>
  <si>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</si>
  <si>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</si>
  <si>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</si>
  <si>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</si>
  <si>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</si>
  <si>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</si>
  <si>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</si>
  <si>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</si>
  <si>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</si>
  <si>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</si>
  <si>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</si>
  <si>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</si>
  <si>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</si>
  <si>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</si>
  <si>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</si>
  <si>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</si>
  <si>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</si>
  <si>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</si>
  <si>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</si>
  <si>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</si>
  <si>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</si>
  <si>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</si>
  <si>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</si>
  <si>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</si>
  <si>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</si>
  <si>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</si>
  <si>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</si>
  <si>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</si>
  <si>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</si>
  <si>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</si>
  <si>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</si>
  <si>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</si>
  <si>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</si>
  <si>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</si>
  <si>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</si>
  <si>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</si>
  <si>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</si>
  <si>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</si>
  <si>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</si>
  <si>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</si>
  <si>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</si>
  <si>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</si>
  <si>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</si>
  <si>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</si>
  <si>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</si>
  <si>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</si>
  <si>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</si>
  <si>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</si>
  <si>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</si>
  <si>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</si>
  <si>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</si>
  <si>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</si>
  <si>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</si>
  <si>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</si>
  <si>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</si>
  <si>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</si>
  <si>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</si>
  <si>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</si>
  <si>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</si>
  <si>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</si>
  <si>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</si>
  <si>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</si>
  <si>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</si>
  <si>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</si>
  <si>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</si>
  <si>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</si>
  <si>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</si>
  <si>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</si>
  <si>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</si>
  <si>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</si>
  <si>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</si>
  <si>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</si>
  <si>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</si>
  <si>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</si>
  <si>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</si>
  <si>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</si>
  <si>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</si>
  <si>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</si>
  <si>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</si>
  <si>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</si>
  <si>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</si>
  <si>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</si>
  <si>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</si>
  <si>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</si>
  <si>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</si>
  <si>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</si>
  <si>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</si>
  <si>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</si>
  <si>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</si>
  <si>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</si>
  <si>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</si>
  <si>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</si>
  <si>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</si>
  <si>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</si>
  <si>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</si>
  <si>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</si>
  <si>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</si>
  <si>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</si>
  <si>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</si>
  <si>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</si>
  <si>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</si>
  <si>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</si>
  <si>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</si>
  <si>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</si>
  <si>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</si>
  <si>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</si>
  <si>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</si>
  <si>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</si>
  <si>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</si>
  <si>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</si>
  <si>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</si>
  <si>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</si>
  <si>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</si>
  <si>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</si>
  <si>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</si>
  <si>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</si>
  <si>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</si>
  <si>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</si>
  <si>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</si>
  <si>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</si>
  <si>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</si>
  <si>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</si>
  <si>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</si>
  <si>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</si>
  <si>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</si>
  <si>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</si>
  <si>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</si>
  <si>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</si>
  <si>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</si>
  <si>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</si>
  <si>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</si>
  <si>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</si>
  <si>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</si>
  <si>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</si>
  <si>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</si>
  <si>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</si>
  <si>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</si>
  <si>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</si>
  <si>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</si>
  <si>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</si>
  <si>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</si>
  <si>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</si>
  <si>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</si>
  <si>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</si>
  <si>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</si>
  <si>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</si>
  <si>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長崎県小値賀町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</si>
  <si>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</si>
  <si>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</si>
  <si>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</si>
  <si>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</si>
  <si>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</si>
  <si>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</si>
  <si>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</si>
  <si>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</si>
  <si>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</si>
  <si>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</si>
  <si>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</si>
  <si>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</si>
  <si>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</si>
  <si>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</si>
  <si>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</si>
  <si>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</si>
  <si>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</si>
  <si>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</si>
  <si>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</si>
  <si>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</si>
  <si>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</si>
  <si>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</si>
  <si>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</si>
  <si>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</si>
  <si>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</si>
  <si>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</si>
  <si>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</si>
  <si>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</si>
  <si>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</si>
  <si>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</si>
  <si>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</si>
  <si>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</si>
  <si>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</si>
  <si>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</si>
  <si>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</si>
  <si>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</si>
  <si>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</si>
  <si>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</si>
  <si>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</si>
  <si>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</si>
  <si>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</si>
  <si>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</si>
  <si>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</si>
  <si>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</si>
  <si>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</si>
  <si>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</si>
  <si>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</si>
  <si>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</si>
  <si>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</si>
  <si>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</si>
  <si>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</si>
  <si>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</si>
  <si>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</si>
  <si>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</si>
  <si>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</si>
  <si>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</si>
  <si>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</si>
  <si>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</si>
  <si>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</si>
  <si>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</si>
  <si>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</si>
  <si>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</si>
  <si>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</si>
  <si>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</si>
  <si>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</si>
  <si>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</si>
  <si>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</si>
  <si>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</si>
  <si>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</si>
  <si>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</si>
  <si>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</si>
  <si>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</si>
  <si>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</si>
  <si>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</si>
  <si>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</si>
  <si>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</si>
  <si>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</si>
  <si>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</si>
  <si>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</si>
  <si>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</si>
  <si>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</si>
  <si>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</si>
  <si>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</si>
  <si>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</si>
  <si>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</si>
  <si>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</si>
  <si>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</si>
  <si>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</si>
  <si>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</si>
  <si>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</si>
  <si>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</si>
  <si>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</si>
  <si>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</si>
  <si>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</si>
  <si>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</si>
  <si>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</si>
  <si>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</si>
  <si>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</si>
  <si>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</si>
  <si>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</si>
  <si>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</si>
  <si>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</si>
  <si>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</si>
  <si>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</si>
  <si>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</si>
  <si>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</si>
  <si>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</si>
  <si>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</si>
  <si>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</si>
  <si>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</si>
  <si>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</si>
  <si>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</si>
  <si>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</si>
  <si>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</si>
  <si>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</si>
  <si>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</si>
  <si>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</si>
  <si>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</si>
  <si>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</si>
  <si>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</si>
  <si>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</si>
  <si>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</si>
  <si>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</si>
  <si>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</si>
  <si>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</si>
  <si>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</si>
  <si>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</si>
  <si>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</si>
  <si>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</si>
  <si>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</si>
  <si>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</si>
  <si>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</si>
  <si>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</si>
  <si>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</si>
  <si>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</si>
  <si>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</si>
  <si>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</si>
  <si>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</si>
  <si>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</si>
  <si>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</si>
  <si>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</si>
  <si>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</si>
  <si>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</si>
  <si>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</si>
  <si>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</si>
  <si>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</si>
  <si>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</si>
  <si>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</si>
  <si>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</si>
  <si>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</si>
  <si>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</si>
  <si>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</si>
  <si>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</si>
  <si>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長崎県小値賀町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</si>
  <si>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</si>
  <si>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</si>
  <si>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</si>
  <si>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</si>
  <si>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</si>
  <si>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</si>
  <si>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</si>
  <si>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</si>
  <si>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</si>
  <si>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</si>
  <si>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</si>
  <si>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</si>
  <si>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</si>
  <si>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</si>
  <si>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</si>
  <si>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</si>
  <si>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</si>
  <si>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</si>
  <si>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</si>
  <si>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</si>
  <si>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</si>
  <si>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</si>
  <si>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</si>
  <si>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</si>
  <si>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</si>
  <si>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</si>
  <si>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</si>
  <si>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</si>
  <si>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</si>
  <si>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</si>
  <si>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</si>
  <si>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</si>
  <si>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</si>
  <si>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</si>
  <si>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</si>
  <si>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</si>
  <si>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小値賀町介護保険事業特別会計</t>
    <phoneticPr fontId="5"/>
  </si>
  <si>
    <t>小値賀町後期高齢者医療事業特別会計</t>
    <phoneticPr fontId="5"/>
  </si>
  <si>
    <t>小値賀町簡易水道事業特別会計</t>
    <phoneticPr fontId="5"/>
  </si>
  <si>
    <t>法非適用企業</t>
    <phoneticPr fontId="5"/>
  </si>
  <si>
    <t>小値賀町渡船事業特別会計</t>
    <phoneticPr fontId="5"/>
  </si>
  <si>
    <t>小値賀町下水道事業特別会計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</si>
  <si>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</si>
  <si>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</si>
  <si>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</si>
  <si>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</si>
  <si>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</si>
  <si>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</si>
  <si>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</si>
  <si>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</si>
  <si>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</si>
  <si>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</si>
  <si>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</si>
  <si>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</si>
  <si>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</si>
  <si>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</si>
  <si>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</si>
  <si>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</si>
  <si>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</si>
  <si>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</si>
  <si>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</si>
  <si>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</si>
  <si>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</si>
  <si>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</si>
  <si>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</si>
  <si>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</si>
  <si>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</si>
  <si>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</si>
  <si>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</si>
  <si>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</si>
  <si>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</si>
  <si>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</si>
  <si>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</si>
  <si>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</si>
  <si>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</si>
  <si>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</si>
  <si>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</si>
  <si>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</si>
  <si>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</si>
  <si>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</si>
  <si>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</si>
  <si>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</si>
  <si>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</si>
  <si>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</si>
  <si>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</si>
  <si>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</si>
  <si>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</si>
  <si>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</si>
  <si>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</si>
  <si>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</si>
  <si>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</si>
  <si>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</si>
  <si>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</si>
  <si>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</si>
  <si>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</si>
  <si>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小値賀町下水道事業特別会計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</si>
  <si>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</si>
  <si>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</si>
  <si>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</si>
  <si>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</si>
  <si>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</si>
  <si>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</si>
  <si>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</si>
  <si>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</si>
  <si>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</si>
  <si>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</si>
  <si>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</si>
  <si>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</si>
  <si>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</si>
  <si>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</si>
  <si>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</si>
  <si>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</si>
  <si>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</si>
  <si>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</si>
  <si>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</si>
  <si>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</si>
  <si>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</si>
  <si>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</si>
  <si>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</si>
  <si>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</si>
  <si>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</si>
  <si>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</si>
  <si>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</si>
  <si>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</si>
  <si>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</si>
  <si>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</si>
  <si>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</si>
  <si>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</si>
  <si>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</si>
  <si>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</si>
  <si>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</si>
  <si>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</si>
  <si>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</si>
  <si>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</si>
  <si>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</si>
  <si>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</si>
  <si>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</si>
  <si>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</si>
  <si>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</si>
  <si>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</si>
  <si>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</si>
  <si>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</si>
  <si>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</si>
  <si>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</si>
  <si>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</si>
  <si>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</si>
  <si>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</si>
  <si>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</si>
  <si>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</si>
  <si>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</si>
  <si>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</si>
  <si>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</si>
  <si>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</si>
  <si>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</si>
  <si>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</si>
  <si>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</si>
  <si>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</si>
  <si>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</si>
  <si>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</si>
  <si>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</si>
  <si>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</si>
  <si>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</si>
  <si>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</si>
  <si>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</si>
  <si>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</si>
  <si>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</si>
  <si>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</si>
  <si>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</si>
  <si>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</si>
  <si>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</si>
  <si>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</si>
  <si>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</si>
  <si>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</si>
  <si>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</si>
  <si>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</si>
  <si>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</si>
  <si>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</si>
  <si>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</si>
  <si>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</si>
  <si>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</si>
  <si>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</si>
  <si>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</si>
  <si>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</si>
  <si>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1.97</t>
  </si>
  <si>
    <t>一般会計</t>
  </si>
  <si>
    <t>国民健康保険診療所特別会計</t>
  </si>
  <si>
    <t>国民健康保険事業特別会計</t>
  </si>
  <si>
    <t>小値賀町介護保険事業特別会計</t>
  </si>
  <si>
    <t>小値賀町渡船事業特別会計</t>
  </si>
  <si>
    <t>小値賀町簡易水道事業特別会計</t>
  </si>
  <si>
    <t>小値賀町後期高齢者医療事業特別会計</t>
  </si>
  <si>
    <t>小値賀町下水道事業特別会計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</si>
  <si>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</si>
  <si>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</si>
  <si>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</si>
  <si>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</si>
  <si>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</si>
  <si>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</si>
  <si>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</si>
  <si>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</si>
  <si>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振興基金</t>
    <phoneticPr fontId="5"/>
  </si>
  <si>
    <t>医療施設建設基金</t>
    <phoneticPr fontId="5"/>
  </si>
  <si>
    <t>社会体育施設整備基金</t>
    <phoneticPr fontId="5"/>
  </si>
  <si>
    <t>公民館建設基金</t>
    <phoneticPr fontId="5"/>
  </si>
  <si>
    <t>庁舎整備基金</t>
    <phoneticPr fontId="5"/>
  </si>
  <si>
    <t>長崎県後期高齢者医療広域連合（普通会計）</t>
  </si>
  <si>
    <t>長崎県後期高齢者医療広域連合（後期高齢者医療事業会計）</t>
    <rPh sb="15" eb="17">
      <t>コウキ</t>
    </rPh>
    <rPh sb="17" eb="20">
      <t>コウレイシャ</t>
    </rPh>
    <rPh sb="20" eb="22">
      <t>イリョウ</t>
    </rPh>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</si>
  <si>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</si>
  <si>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</si>
  <si>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</si>
  <si>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長崎県市町村総合事務組合（行政不服審査会事業特別会計）</t>
  </si>
  <si>
    <t>長崎県市町村総合事務組合（交通災害共済事業特別会計）</t>
  </si>
  <si>
    <t>小値賀交通株式会社</t>
    <rPh sb="5" eb="7">
      <t>カブシキ</t>
    </rPh>
    <rPh sb="7" eb="9">
      <t>カイシャ</t>
    </rPh>
    <phoneticPr fontId="2"/>
  </si>
  <si>
    <t>一般財団法人小値賀町担い手公社</t>
    <rPh sb="0" eb="2">
      <t>イッパン</t>
    </rPh>
    <rPh sb="2" eb="4">
      <t>ザイダン</t>
    </rPh>
    <rPh sb="4" eb="5">
      <t>ノリ</t>
    </rPh>
    <rPh sb="5" eb="6">
      <t>ジン</t>
    </rPh>
    <phoneticPr fontId="2"/>
  </si>
  <si>
    <t>-</t>
    <phoneticPr fontId="2"/>
  </si>
  <si>
    <t>長崎県市町村総合事務組合（公平委員会事業特別会計）</t>
    <rPh sb="13" eb="15">
      <t>コウヘイ</t>
    </rPh>
    <rPh sb="15" eb="18">
      <t>イインカイ</t>
    </rPh>
    <rPh sb="18" eb="20">
      <t>ジギョウ</t>
    </rPh>
    <phoneticPr fontId="2"/>
  </si>
  <si>
    <t>※8：職員の状況については、令和3年地方公務員給与実態調査に基づいている。</t>
    <phoneticPr fontId="2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</si>
  <si>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</si>
  <si>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</si>
  <si>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</si>
  <si>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</si>
  <si>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</si>
  <si>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将来負担比率は、0.0％未満を堅持している。
　実質公債費比率は、平成29年度から令和2年度まで類似団体内平均値を下回ったが、公共施設の改修事業等に係る地方債の借入に伴い、令和3年度は上回った。今後は、平成30年度から平成31年度に実施した光ブロードバンド環境整備事業（借入額：166,500千円）をはじめとしたハード事業や平成30年度から令和4年度にかけて実施した診療所建設事業に係る地方債の償還により、今後も実質公債比率が上昇してくことが考えられるため、これまで以上に公債費の適正化に取り組んでいく必要がある。</t>
    <rPh sb="58" eb="60">
      <t>シタマワ</t>
    </rPh>
    <rPh sb="64" eb="66">
      <t>コウキョウ</t>
    </rPh>
    <rPh sb="66" eb="68">
      <t>シセツ</t>
    </rPh>
    <rPh sb="69" eb="71">
      <t>カイシュウ</t>
    </rPh>
    <rPh sb="71" eb="73">
      <t>ジギョウ</t>
    </rPh>
    <rPh sb="73" eb="74">
      <t>トウ</t>
    </rPh>
    <rPh sb="75" eb="76">
      <t>カカ</t>
    </rPh>
    <rPh sb="77" eb="80">
      <t>チホウサイ</t>
    </rPh>
    <rPh sb="81" eb="83">
      <t>カリイレ</t>
    </rPh>
    <rPh sb="84" eb="85">
      <t>トモナ</t>
    </rPh>
    <rPh sb="87" eb="89">
      <t>レイワ</t>
    </rPh>
    <rPh sb="90" eb="92">
      <t>ネンド</t>
    </rPh>
    <rPh sb="93" eb="95">
      <t>ウワマワ</t>
    </rPh>
    <rPh sb="102" eb="104">
      <t>ヘイセイ</t>
    </rPh>
    <rPh sb="106" eb="108">
      <t>ネンド</t>
    </rPh>
    <rPh sb="110" eb="112">
      <t>ヘイセイ</t>
    </rPh>
    <rPh sb="114" eb="116">
      <t>ネンド</t>
    </rPh>
    <rPh sb="117" eb="119">
      <t>ジッシ</t>
    </rPh>
    <rPh sb="121" eb="122">
      <t>ヒカリ</t>
    </rPh>
    <rPh sb="129" eb="131">
      <t>カンキョウ</t>
    </rPh>
    <rPh sb="131" eb="133">
      <t>セイビ</t>
    </rPh>
    <rPh sb="133" eb="135">
      <t>ジギョウ</t>
    </rPh>
    <rPh sb="136" eb="138">
      <t>カリイレ</t>
    </rPh>
    <rPh sb="138" eb="139">
      <t>ガク</t>
    </rPh>
    <rPh sb="147" eb="148">
      <t>セン</t>
    </rPh>
    <rPh sb="148" eb="149">
      <t>エン</t>
    </rPh>
    <rPh sb="180" eb="182">
      <t>ジッシ</t>
    </rPh>
    <rPh sb="184" eb="187">
      <t>シンリョウショ</t>
    </rPh>
    <rPh sb="204" eb="206">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</si>
  <si>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</si>
  <si>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</si>
  <si>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</si>
  <si>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将来負担比率は、0.0％未満を堅持している。
　有形固定資産減価償却率は類似団体を上回っている。主な要因としては、道路の有形固定資産減価償却率96.2％であること、公民館の有形固定資産減価償却率79.0％であることなどが挙げられる。公共施設等総合管理計画及び個別施設計画に基づき、老朽化対策に積極的に取り組んでいく。</t>
    <rPh sb="83" eb="86">
      <t>コウミンカン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</si>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</sst>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DF30DB-929F-40B1-AE72-64EAA1DAE6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D8D-4D05-BD00-88D22BCB05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151863</c:v>
                </c:pt>
                <c:pt idx="1">
                  <c:v>295764</c:v>
                </c:pt>
                <c:pt idx="2">
                  <c:v>451184</c:v>
                </c:pt>
                <c:pt idx="3">
                  <c:v>316935</c:v>
                </c:pt>
                <c:pt idx="4">
                  <c:v>404471</c:v>
                </c:pt>
              </c:numCache>
            </c:numRef>
          </c:val>
          <c:smooth val="0"/>
          <c:extLst>
            <c:ext xmlns:c16="http://schemas.microsoft.com/office/drawing/2014/chart" uri="{C3380CC4-5D6E-409C-BE32-E72D297353CC}">
              <c16:uniqueId val="{00000001-3D8D-4D05-BD00-88D22BCB05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5.1100000000000003</c:v>
                </c:pt>
                <c:pt idx="1">
                  <c:v>6.32</c:v>
                </c:pt>
                <c:pt idx="2">
                  <c:v>4.38</c:v>
                </c:pt>
                <c:pt idx="3">
                  <c:v>5.69</c:v>
                </c:pt>
                <c:pt idx="4">
                  <c:v>6.81</c:v>
                </c:pt>
              </c:numCache>
            </c:numRef>
          </c:val>
          <c:extLst>
            <c:ext xmlns:c16="http://schemas.microsoft.com/office/drawing/2014/chart" uri="{C3380CC4-5D6E-409C-BE32-E72D297353CC}">
              <c16:uniqueId val="{00000000-4FD2-422F-B527-DA845B1E1D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14.52</c:v>
                </c:pt>
                <c:pt idx="1">
                  <c:v>14.65</c:v>
                </c:pt>
                <c:pt idx="2">
                  <c:v>14.79</c:v>
                </c:pt>
                <c:pt idx="3">
                  <c:v>19.45</c:v>
                </c:pt>
                <c:pt idx="4">
                  <c:v>18.239999999999998</c:v>
                </c:pt>
              </c:numCache>
            </c:numRef>
          </c:val>
          <c:extLst>
            <c:ext xmlns:c16="http://schemas.microsoft.com/office/drawing/2014/chart" uri="{C3380CC4-5D6E-409C-BE32-E72D297353CC}">
              <c16:uniqueId val="{00000001-4FD2-422F-B527-DA845B1E1D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c:v>
                </c:pt>
                <c:pt idx="1">
                  <c:v>1.18</c:v>
                </c:pt>
                <c:pt idx="2">
                  <c:v>-1.97</c:v>
                </c:pt>
                <c:pt idx="3">
                  <c:v>6.66</c:v>
                </c:pt>
                <c:pt idx="4">
                  <c:v>2.1800000000000002</c:v>
                </c:pt>
              </c:numCache>
            </c:numRef>
          </c:val>
          <c:smooth val="0"/>
          <c:extLst>
            <c:ext xmlns:c16="http://schemas.microsoft.com/office/drawing/2014/chart" uri="{C3380CC4-5D6E-409C-BE32-E72D297353CC}">
              <c16:uniqueId val="{00000002-4FD2-422F-B527-DA845B1E1D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E4-4FFB-8372-66C3CD9FBE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E4-4FFB-8372-66C3CD9FBEB5}"/>
            </c:ext>
          </c:extLst>
        </c:ser>
        <c:ser>
          <c:idx val="2"/>
          <c:order val="2"/>
          <c:tx>
            <c:strRef>
              <c:f>データシート!$A$29</c:f>
              <c:strCache>
                <c:ptCount val="1"/>
                <c:pt idx="0">
                  <c:v>小値賀町下水道事業特別会計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0.27</c:v>
                </c:pt>
                <c:pt idx="2">
                  <c:v>#N/A</c:v>
                </c:pt>
                <c:pt idx="3">
                  <c:v>0.2</c:v>
                </c:pt>
                <c:pt idx="4">
                  <c:v>#N/A</c:v>
                </c:pt>
                <c:pt idx="5">
                  <c:v>0.4</c:v>
                </c:pt>
                <c:pt idx="6">
                  <c:v>#N/A</c:v>
                </c:pt>
                <c:pt idx="7">
                  <c:v>0.16</c:v>
                </c:pt>
                <c:pt idx="8">
                  <c:v>#N/A</c:v>
                </c:pt>
                <c:pt idx="9">
                  <c:v>0.02</c:v>
                </c:pt>
              </c:numCache>
            </c:numRef>
          </c:val>
          <c:extLst>
            <c:ext xmlns:c16="http://schemas.microsoft.com/office/drawing/2014/chart" uri="{C3380CC4-5D6E-409C-BE32-E72D297353CC}">
              <c16:uniqueId val="{00000002-F5E4-4FFB-8372-66C3CD9FBEB5}"/>
            </c:ext>
          </c:extLst>
        </c:ser>
        <c:ser>
          <c:idx val="3"/>
          <c:order val="3"/>
          <c:tx>
            <c:strRef>
              <c:f>データシート!$A$30</c:f>
              <c:strCache>
                <c:ptCount val="1"/>
                <c:pt idx="0">
                  <c:v>小値賀町後期高齢者医療事業特別会計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0.05</c:v>
                </c:pt>
                <c:pt idx="8">
                  <c:v>#N/A</c:v>
                </c:pt>
                <c:pt idx="9">
                  <c:v>0.02</c:v>
                </c:pt>
              </c:numCache>
            </c:numRef>
          </c:val>
          <c:extLst>
            <c:ext xmlns:c16="http://schemas.microsoft.com/office/drawing/2014/chart" uri="{C3380CC4-5D6E-409C-BE32-E72D297353CC}">
              <c16:uniqueId val="{00000003-F5E4-4FFB-8372-66C3CD9FBEB5}"/>
            </c:ext>
          </c:extLst>
        </c:ser>
        <c:ser>
          <c:idx val="4"/>
          <c:order val="4"/>
          <c:tx>
            <c:strRef>
              <c:f>データシート!$A$31</c:f>
              <c:strCache>
                <c:ptCount val="1"/>
                <c:pt idx="0">
                  <c:v>小値賀町簡易水道事業特別会計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0.14000000000000001</c:v>
                </c:pt>
                <c:pt idx="4">
                  <c:v>#N/A</c:v>
                </c:pt>
                <c:pt idx="5">
                  <c:v>0.15</c:v>
                </c:pt>
                <c:pt idx="6">
                  <c:v>#N/A</c:v>
                </c:pt>
                <c:pt idx="7">
                  <c:v>0.18</c:v>
                </c:pt>
                <c:pt idx="8">
                  <c:v>#N/A</c:v>
                </c:pt>
                <c:pt idx="9">
                  <c:v>0.06</c:v>
                </c:pt>
              </c:numCache>
            </c:numRef>
          </c:val>
          <c:extLst>
            <c:ext xmlns:c16="http://schemas.microsoft.com/office/drawing/2014/chart" uri="{C3380CC4-5D6E-409C-BE32-E72D297353CC}">
              <c16:uniqueId val="{00000004-F5E4-4FFB-8372-66C3CD9FBEB5}"/>
            </c:ext>
          </c:extLst>
        </c:ser>
        <c:ser>
          <c:idx val="5"/>
          <c:order val="5"/>
          <c:tx>
            <c:strRef>
              <c:f>データシート!$A$32</c:f>
              <c:strCache>
                <c:ptCount val="1"/>
                <c:pt idx="0">
                  <c:v>小値賀町渡船事業特別会計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0.18</c:v>
                </c:pt>
                <c:pt idx="4">
                  <c:v>#N/A</c:v>
                </c:pt>
                <c:pt idx="5">
                  <c:v>0.25</c:v>
                </c:pt>
                <c:pt idx="6">
                  <c:v>#N/A</c:v>
                </c:pt>
                <c:pt idx="7">
                  <c:v>0.19</c:v>
                </c:pt>
                <c:pt idx="8">
                  <c:v>#N/A</c:v>
                </c:pt>
                <c:pt idx="9">
                  <c:v>0.26</c:v>
                </c:pt>
              </c:numCache>
            </c:numRef>
          </c:val>
          <c:extLst>
            <c:ext xmlns:c16="http://schemas.microsoft.com/office/drawing/2014/chart" uri="{C3380CC4-5D6E-409C-BE32-E72D297353CC}">
              <c16:uniqueId val="{00000005-F5E4-4FFB-8372-66C3CD9FBEB5}"/>
            </c:ext>
          </c:extLst>
        </c:ser>
        <c:ser>
          <c:idx val="6"/>
          <c:order val="6"/>
          <c:tx>
            <c:strRef>
              <c:f>データシート!$A$33</c:f>
              <c:strCache>
                <c:ptCount val="1"/>
                <c:pt idx="0">
                  <c:v>小値賀町介護保険事業特別会計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1.52</c:v>
                </c:pt>
                <c:pt idx="2">
                  <c:v>#N/A</c:v>
                </c:pt>
                <c:pt idx="3">
                  <c:v>0</c:v>
                </c:pt>
                <c:pt idx="4">
                  <c:v>#N/A</c:v>
                </c:pt>
                <c:pt idx="5">
                  <c:v>0.17</c:v>
                </c:pt>
                <c:pt idx="6">
                  <c:v>#N/A</c:v>
                </c:pt>
                <c:pt idx="7">
                  <c:v>0.17</c:v>
                </c:pt>
                <c:pt idx="8">
                  <c:v>#N/A</c:v>
                </c:pt>
                <c:pt idx="9">
                  <c:v>0.46</c:v>
                </c:pt>
              </c:numCache>
            </c:numRef>
          </c:val>
          <c:extLst>
            <c:ext xmlns:c16="http://schemas.microsoft.com/office/drawing/2014/chart" uri="{C3380CC4-5D6E-409C-BE32-E72D297353CC}">
              <c16:uniqueId val="{00000006-F5E4-4FFB-8372-66C3CD9FBEB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0.34</c:v>
                </c:pt>
                <c:pt idx="2">
                  <c:v>#N/A</c:v>
                </c:pt>
                <c:pt idx="3">
                  <c:v>1.44</c:v>
                </c:pt>
                <c:pt idx="4">
                  <c:v>#N/A</c:v>
                </c:pt>
                <c:pt idx="5">
                  <c:v>0.41</c:v>
                </c:pt>
                <c:pt idx="6">
                  <c:v>#N/A</c:v>
                </c:pt>
                <c:pt idx="7">
                  <c:v>0.98</c:v>
                </c:pt>
                <c:pt idx="8">
                  <c:v>#N/A</c:v>
                </c:pt>
                <c:pt idx="9">
                  <c:v>0.63</c:v>
                </c:pt>
              </c:numCache>
            </c:numRef>
          </c:val>
          <c:extLst>
            <c:ext xmlns:c16="http://schemas.microsoft.com/office/drawing/2014/chart" uri="{C3380CC4-5D6E-409C-BE32-E72D297353CC}">
              <c16:uniqueId val="{00000007-F5E4-4FFB-8372-66C3CD9FBEB5}"/>
            </c:ext>
          </c:extLst>
        </c:ser>
        <c:ser>
          <c:idx val="8"/>
          <c:order val="8"/>
          <c:tx>
            <c:strRef>
              <c:f>データシート!$A$35</c:f>
              <c:strCache>
                <c:ptCount val="1"/>
                <c:pt idx="0">
                  <c:v>国民健康保険診療所特別会計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0.67</c:v>
                </c:pt>
                <c:pt idx="2">
                  <c:v>#N/A</c:v>
                </c:pt>
                <c:pt idx="3">
                  <c:v>0.56999999999999995</c:v>
                </c:pt>
                <c:pt idx="4">
                  <c:v>#N/A</c:v>
                </c:pt>
                <c:pt idx="5">
                  <c:v>1.71</c:v>
                </c:pt>
                <c:pt idx="6">
                  <c:v>#N/A</c:v>
                </c:pt>
                <c:pt idx="7">
                  <c:v>0.56000000000000005</c:v>
                </c:pt>
                <c:pt idx="8">
                  <c:v>#N/A</c:v>
                </c:pt>
                <c:pt idx="9">
                  <c:v>1.73</c:v>
                </c:pt>
              </c:numCache>
            </c:numRef>
          </c:val>
          <c:extLst>
            <c:ext xmlns:c16="http://schemas.microsoft.com/office/drawing/2014/chart" uri="{C3380CC4-5D6E-409C-BE32-E72D297353CC}">
              <c16:uniqueId val="{00000008-F5E4-4FFB-8372-66C3CD9FBE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5.0999999999999996</c:v>
                </c:pt>
                <c:pt idx="2">
                  <c:v>#N/A</c:v>
                </c:pt>
                <c:pt idx="3">
                  <c:v>6.31</c:v>
                </c:pt>
                <c:pt idx="4">
                  <c:v>#N/A</c:v>
                </c:pt>
                <c:pt idx="5">
                  <c:v>4.37</c:v>
                </c:pt>
                <c:pt idx="6">
                  <c:v>#N/A</c:v>
                </c:pt>
                <c:pt idx="7">
                  <c:v>5.68</c:v>
                </c:pt>
                <c:pt idx="8">
                  <c:v>#N/A</c:v>
                </c:pt>
                <c:pt idx="9">
                  <c:v>6.81</c:v>
                </c:pt>
              </c:numCache>
            </c:numRef>
          </c:val>
          <c:extLst>
            <c:ext xmlns:c16="http://schemas.microsoft.com/office/drawing/2014/chart" uri="{C3380CC4-5D6E-409C-BE32-E72D297353CC}">
              <c16:uniqueId val="{00000009-F5E4-4FFB-8372-66C3CD9FBE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372</c:v>
                </c:pt>
                <c:pt idx="5">
                  <c:v>381</c:v>
                </c:pt>
                <c:pt idx="8">
                  <c:v>356</c:v>
                </c:pt>
                <c:pt idx="11">
                  <c:v>346</c:v>
                </c:pt>
                <c:pt idx="14">
                  <c:v>353</c:v>
                </c:pt>
              </c:numCache>
            </c:numRef>
          </c:val>
          <c:extLst>
            <c:ext xmlns:c16="http://schemas.microsoft.com/office/drawing/2014/chart" uri="{C3380CC4-5D6E-409C-BE32-E72D297353CC}">
              <c16:uniqueId val="{00000000-9A39-42CD-BE20-2A059BCAD5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39-42CD-BE20-2A059BCAD5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1</c:v>
                </c:pt>
                <c:pt idx="6">
                  <c:v>2</c:v>
                </c:pt>
                <c:pt idx="9">
                  <c:v>1</c:v>
                </c:pt>
                <c:pt idx="12">
                  <c:v>1</c:v>
                </c:pt>
              </c:numCache>
            </c:numRef>
          </c:val>
          <c:extLst>
            <c:ext xmlns:c16="http://schemas.microsoft.com/office/drawing/2014/chart" uri="{C3380CC4-5D6E-409C-BE32-E72D297353CC}">
              <c16:uniqueId val="{00000002-9A39-42CD-BE20-2A059BCAD5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39-42CD-BE20-2A059BCAD5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90</c:v>
                </c:pt>
                <c:pt idx="3">
                  <c:v>104</c:v>
                </c:pt>
                <c:pt idx="6">
                  <c:v>109</c:v>
                </c:pt>
                <c:pt idx="9">
                  <c:v>102</c:v>
                </c:pt>
                <c:pt idx="12">
                  <c:v>107</c:v>
                </c:pt>
              </c:numCache>
            </c:numRef>
          </c:val>
          <c:extLst>
            <c:ext xmlns:c16="http://schemas.microsoft.com/office/drawing/2014/chart" uri="{C3380CC4-5D6E-409C-BE32-E72D297353CC}">
              <c16:uniqueId val="{00000004-9A39-42CD-BE20-2A059BCAD5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39-42CD-BE20-2A059BCAD5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39-42CD-BE20-2A059BCAD5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349</c:v>
                </c:pt>
                <c:pt idx="3">
                  <c:v>359</c:v>
                </c:pt>
                <c:pt idx="6">
                  <c:v>368</c:v>
                </c:pt>
                <c:pt idx="9">
                  <c:v>381</c:v>
                </c:pt>
                <c:pt idx="12">
                  <c:v>397</c:v>
                </c:pt>
              </c:numCache>
            </c:numRef>
          </c:val>
          <c:extLst>
            <c:ext xmlns:c16="http://schemas.microsoft.com/office/drawing/2014/chart" uri="{C3380CC4-5D6E-409C-BE32-E72D297353CC}">
              <c16:uniqueId val="{00000007-9A39-42CD-BE20-2A059BCAD5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c:v>
                </c:pt>
                <c:pt idx="2">
                  <c:v>#N/A</c:v>
                </c:pt>
                <c:pt idx="3">
                  <c:v>#N/A</c:v>
                </c:pt>
                <c:pt idx="4">
                  <c:v>83</c:v>
                </c:pt>
                <c:pt idx="5">
                  <c:v>#N/A</c:v>
                </c:pt>
                <c:pt idx="6">
                  <c:v>#N/A</c:v>
                </c:pt>
                <c:pt idx="7">
                  <c:v>123</c:v>
                </c:pt>
                <c:pt idx="8">
                  <c:v>#N/A</c:v>
                </c:pt>
                <c:pt idx="9">
                  <c:v>#N/A</c:v>
                </c:pt>
                <c:pt idx="10">
                  <c:v>138</c:v>
                </c:pt>
                <c:pt idx="11">
                  <c:v>#N/A</c:v>
                </c:pt>
                <c:pt idx="12">
                  <c:v>#N/A</c:v>
                </c:pt>
                <c:pt idx="13">
                  <c:v>152</c:v>
                </c:pt>
                <c:pt idx="14">
                  <c:v>#N/A</c:v>
                </c:pt>
              </c:numCache>
            </c:numRef>
          </c:val>
          <c:smooth val="0"/>
          <c:extLst>
            <c:ext xmlns:c16="http://schemas.microsoft.com/office/drawing/2014/chart" uri="{C3380CC4-5D6E-409C-BE32-E72D297353CC}">
              <c16:uniqueId val="{00000008-9A39-42CD-BE20-2A059BCAD5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3162</c:v>
                </c:pt>
                <c:pt idx="5">
                  <c:v>2948</c:v>
                </c:pt>
                <c:pt idx="8">
                  <c:v>3110</c:v>
                </c:pt>
                <c:pt idx="11">
                  <c:v>3412</c:v>
                </c:pt>
                <c:pt idx="14">
                  <c:v>3649</c:v>
                </c:pt>
              </c:numCache>
            </c:numRef>
          </c:val>
          <c:extLst>
            <c:ext xmlns:c16="http://schemas.microsoft.com/office/drawing/2014/chart" uri="{C3380CC4-5D6E-409C-BE32-E72D297353CC}">
              <c16:uniqueId val="{00000000-36C6-49ED-9764-258AB896F8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163</c:v>
                </c:pt>
                <c:pt idx="5">
                  <c:v>166</c:v>
                </c:pt>
                <c:pt idx="8">
                  <c:v>118</c:v>
                </c:pt>
                <c:pt idx="11">
                  <c:v>65</c:v>
                </c:pt>
                <c:pt idx="14">
                  <c:v>31</c:v>
                </c:pt>
              </c:numCache>
            </c:numRef>
          </c:val>
          <c:extLst>
            <c:ext xmlns:c16="http://schemas.microsoft.com/office/drawing/2014/chart" uri="{C3380CC4-5D6E-409C-BE32-E72D297353CC}">
              <c16:uniqueId val="{00000001-36C6-49ED-9764-258AB896F8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2948</c:v>
                </c:pt>
                <c:pt idx="5">
                  <c:v>2989</c:v>
                </c:pt>
                <c:pt idx="8">
                  <c:v>3033</c:v>
                </c:pt>
                <c:pt idx="11">
                  <c:v>3054</c:v>
                </c:pt>
                <c:pt idx="14">
                  <c:v>3145</c:v>
                </c:pt>
              </c:numCache>
            </c:numRef>
          </c:val>
          <c:extLst>
            <c:ext xmlns:c16="http://schemas.microsoft.com/office/drawing/2014/chart" uri="{C3380CC4-5D6E-409C-BE32-E72D297353CC}">
              <c16:uniqueId val="{00000002-36C6-49ED-9764-258AB896F8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C6-49ED-9764-258AB896F8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C6-49ED-9764-258AB896F8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C6-49ED-9764-258AB896F8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321</c:v>
                </c:pt>
                <c:pt idx="3">
                  <c:v>341</c:v>
                </c:pt>
                <c:pt idx="6">
                  <c:v>351</c:v>
                </c:pt>
                <c:pt idx="9">
                  <c:v>350</c:v>
                </c:pt>
                <c:pt idx="12">
                  <c:v>323</c:v>
                </c:pt>
              </c:numCache>
            </c:numRef>
          </c:val>
          <c:extLst>
            <c:ext xmlns:c16="http://schemas.microsoft.com/office/drawing/2014/chart" uri="{C3380CC4-5D6E-409C-BE32-E72D297353CC}">
              <c16:uniqueId val="{00000006-36C6-49ED-9764-258AB896F8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C6-49ED-9764-258AB896F8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1026</c:v>
                </c:pt>
                <c:pt idx="3">
                  <c:v>850</c:v>
                </c:pt>
                <c:pt idx="6">
                  <c:v>924</c:v>
                </c:pt>
                <c:pt idx="9">
                  <c:v>1208</c:v>
                </c:pt>
                <c:pt idx="12">
                  <c:v>1228</c:v>
                </c:pt>
              </c:numCache>
            </c:numRef>
          </c:val>
          <c:extLst>
            <c:ext xmlns:c16="http://schemas.microsoft.com/office/drawing/2014/chart" uri="{C3380CC4-5D6E-409C-BE32-E72D297353CC}">
              <c16:uniqueId val="{00000008-36C6-49ED-9764-258AB896F8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9-36C6-49ED-9764-258AB896F8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3343</c:v>
                </c:pt>
                <c:pt idx="3">
                  <c:v>3319</c:v>
                </c:pt>
                <c:pt idx="6">
                  <c:v>3594</c:v>
                </c:pt>
                <c:pt idx="9">
                  <c:v>3532</c:v>
                </c:pt>
                <c:pt idx="12">
                  <c:v>3533</c:v>
                </c:pt>
              </c:numCache>
            </c:numRef>
          </c:val>
          <c:extLst>
            <c:ext xmlns:c16="http://schemas.microsoft.com/office/drawing/2014/chart" uri="{C3380CC4-5D6E-409C-BE32-E72D297353CC}">
              <c16:uniqueId val="{0000000A-36C6-49ED-9764-258AB896F8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C6-49ED-9764-258AB896F8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287</c:v>
                </c:pt>
                <c:pt idx="1">
                  <c:v>391</c:v>
                </c:pt>
                <c:pt idx="2">
                  <c:v>403</c:v>
                </c:pt>
              </c:numCache>
            </c:numRef>
          </c:val>
          <c:extLst>
            <c:ext xmlns:c16="http://schemas.microsoft.com/office/drawing/2014/chart" uri="{C3380CC4-5D6E-409C-BE32-E72D297353CC}">
              <c16:uniqueId val="{00000000-54DF-4A96-88C7-DC3AF4B3CC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458</c:v>
                </c:pt>
                <c:pt idx="1">
                  <c:v>444</c:v>
                </c:pt>
                <c:pt idx="2">
                  <c:v>447</c:v>
                </c:pt>
              </c:numCache>
            </c:numRef>
          </c:val>
          <c:extLst>
            <c:ext xmlns:c16="http://schemas.microsoft.com/office/drawing/2014/chart" uri="{C3380CC4-5D6E-409C-BE32-E72D297353CC}">
              <c16:uniqueId val="{00000001-54DF-4A96-88C7-DC3AF4B3CC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2034</c:v>
                </c:pt>
                <c:pt idx="1">
                  <c:v>1962</c:v>
                </c:pt>
                <c:pt idx="2">
                  <c:v>2003</c:v>
                </c:pt>
              </c:numCache>
            </c:numRef>
          </c:val>
          <c:extLst>
            <c:ext xmlns:c16="http://schemas.microsoft.com/office/drawing/2014/chart" uri="{C3380CC4-5D6E-409C-BE32-E72D297353CC}">
              <c16:uniqueId val="{00000002-54DF-4A96-88C7-DC3AF4B3CC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{D572786B-5175-4662-A2E9-2CF3A7416644}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C7-4A46-8B66-7B46CFB707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{106108B5-F924-461E-AC56-257A0A983DC6}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C7-4A46-8B66-7B46CFB707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{831545CB-D22C-4C00-AE56-479700B85D1B}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C7-4A46-8B66-7B46CFB707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{6F2B9C78-45F4-40BC-8E2D-6FD28F8B588A}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C7-4A46-8B66-7B46CFB707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{5FBBA28F-F0CB-4DFD-BBF1-8BE4062A05B1}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C7-4A46-8B66-7B46CFB7075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{30A08DF8-07E0-4476-880E-ACFA54FF6EAE}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C7-4A46-8B66-7B46CFB7075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{DC35B1C0-3930-44DD-89A3-673B5B96D38D}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C7-4A46-8B66-7B46CFB7075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{68A9BE7D-212E-4953-824A-C1CE2062ED63}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C7-4A46-8B66-7B46CFB7075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{8CF02DCB-2B44-447A-99B7-D58A7BF14AC8}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C7-4A46-8B66-7B46CFB707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66.2</c:v>
                </c:pt>
                <c:pt idx="16">
                  <c:v>67.2</c:v>
                </c:pt>
                <c:pt idx="24">
                  <c:v>68</c:v>
                </c:pt>
                <c:pt idx="32">
                  <c:v>68.599999999999994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C7-4A46-8B66-7B46CFB707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{261B2532-0D35-462E-8929-3B69E887238D}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C7-4A46-8B66-7B46CFB707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{3FE07E14-73FA-4C8F-B28E-60B8DC5B72AB}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C7-4A46-8B66-7B46CFB707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{060D6558-52CD-4972-906C-33A4A79E7825}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C7-4A46-8B66-7B46CFB707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{FF25FED0-8E22-4019-AF69-B4A8064CECC6}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C7-4A46-8B66-7B46CFB707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{EA6580EF-C6EA-4B95-9732-F502D4AF58BD}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C7-4A46-8B66-7B46CFB7075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{45978DF5-43AB-441C-AD24-3E1B5695955F}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C7-4A46-8B66-7B46CFB7075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{A0428E36-DD9B-484B-B85A-64052B9AEBF9}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C7-4A46-8B66-7B46CFB7075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{C5D1D212-2E47-4BD5-A3B6-B160B145CB00}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C7-4A46-8B66-7B46CFB7075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{F6901C1C-280B-4DE0-B822-3BE0E45529B8}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C7-4A46-8B66-7B46CFB707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C7-4A46-8B66-7B46CFB7075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{F811D740-7D8C-4E7B-80FF-A091A5899FBD}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43-42E0-9108-FA98783BF1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{7C90B26D-FC9E-41A8-80AB-12C713E62A6F}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43-42E0-9108-FA98783BF1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{217DB59A-E6B3-4781-A8F6-79AAD57AC6F5}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43-42E0-9108-FA98783BF1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{752DB960-204C-41DC-8116-E0450AADCD18}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43-42E0-9108-FA98783BF1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{2273CC89-9FC9-4D3F-B756-C971B35F853C}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43-42E0-9108-FA98783BF1D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{EFBB09A7-4B6D-43A4-9939-73467EE07554}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43-42E0-9108-FA98783BF1D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{D4CC97F8-8DD8-42B1-83AD-6E3EC17577BF}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43-42E0-9108-FA98783BF1D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{43D046E5-EECD-4869-9B9A-D67AAF91CE59}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43-42E0-9108-FA98783BF1D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{DD247897-25D8-4C1C-B257-1ABEDE0FF4D9}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43-42E0-9108-FA98783BF1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c:v>
                </c:pt>
                <c:pt idx="16">
                  <c:v>5.7</c:v>
                </c:pt>
                <c:pt idx="24">
                  <c:v>7</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43-42E0-9108-FA98783BF1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{5B760C0B-8528-482B-B500-D924A79D2867}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43-42E0-9108-FA98783BF1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{3F9CCA86-56D8-412A-9B12-EFEDBFF5A775}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43-42E0-9108-FA98783BF1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{9DC3C290-4EF5-417C-B261-0824D72249A2}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43-42E0-9108-FA98783BF1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{E7545533-97EE-4D15-8794-F0195D3278B5}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43-42E0-9108-FA98783BF1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{6BB0E819-B742-4F19-A7E4-BE1B3286404B}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43-42E0-9108-FA98783BF1D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{76DD284C-4173-4C80-A96D-D0BC075BF2D0}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43-42E0-9108-FA98783BF1D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{EEEF73A7-2B4F-4724-88E1-FAA8995420EB}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43-42E0-9108-FA98783BF1D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{1F6E325D-23E5-4F6E-9D0A-038572C35E0A}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43-42E0-9108-FA98783BF1D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{D6EE034C-A068-4A16-B3FF-6FB4AE5B238D}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43-42E0-9108-FA98783BF1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43-42E0-9108-FA98783BF1D2}"/>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年度借入分の過疎対策事業債及び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辺地対策事業債の償還開始等に伴う元利償還金の増により、元利償還金が増加している。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年度完了する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診療所建設事業等の大型事業に係る借入を予定しており、元利償還金、算入公債費等については増加傾向で推移するものと見込んでいる。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利用していない。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ごみ処理広域化事業・葬斎場改修事業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等に係る借入により、借入額が償還額を上回ったため、地方債現在高が増加している。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地方債は、普通交付税措置率が高い過疎対策事業債、辺地対策事業債の活用により、基準財政需要額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入見込額も合わせて増加しており、将来負担比率の分子は、引き続きマイナスとなっている。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長崎県小値賀町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年度に完成した小中学校建設事業の元利償還に充てるため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百万円取崩し、また将来の償還に備え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財政調整基金については、取り崩すことなく、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を積立することができ、増加している。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ぎばれ！小値賀ふるさと応援基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お試し住宅整備事業等の充てるため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、ふるさと寄附金分等を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庁舎整備基金は、将来の庁舎建設に向けて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百万円積立てし、増加している。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基金全体としては、取崩額を積立額が上回ったため、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年度完了する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診療所建設事業等の大型事業を予定しているため、中長期的には減少していく見込みである。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自ら考え自ら行う地域づくり」事業を推進するため、①活力と個性のある地域づくり事業、②地場産業の育成事業、③観光推進に関する事業、④国際交流、文化活動に関する事業、⑤その他町長が必要と認める事業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医療施設建設基金：医療施設建設に充当する。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社会体育施設整備基金：社会体育施設整備に充当する。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公民館建設基金：公民館建設に充当する。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庁舎整備に充当する。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ぎばれ！小値賀ふるさと応援基金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：「未来をつくる地域づくり事業の推進」や「新たな人の流れをつくる観光事業の推進」など小値賀町の地域振興のため規定されている事業に充当する。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将来の庁舎建設に向けて「庁舎整備基金」を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百万円積立することができたが、テニスコート照明設備取替工事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取崩し、減少している。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・ぎばれ！小値賀ふるさと応援基金：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お試し住宅整備事業等の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、ふるさと寄附金分等を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振興基金：過剰な積立額にならないよう、基金の使用目的に沿って、計画的な取崩し及び積立てを実施する。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医療施設建設基金：診療所建設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事業や医師住宅建設事業等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社会体育施設整備基金：社会体育施設の老朽化が進んでおり、将来、修繕費等が多額となってくることが想定されるため、計画的に積立てを行う。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公民館建設基金：老朽化が進んだ各公民館施設について、今後修繕及び建替えが想定されることから、計画的に積立てを行う。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・庁舎整備基金：将来的な庁舎建設に向けて、計画的に積立てを行う。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ぎばれ！小値賀ふるさと応援基金：小値賀町を応援するために寄せられた「ぎばれ！小値賀ふるさと応援寄附金」を原資とし、それぞれの寄附者の思いを具現化する重要施策の財源に充てることにより小値賀町の地域づくり等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財政調整基金については、取り崩すことなく、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百万円を積立することができ、増加している。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災害への備え等のため、財政調整基金の残高は標準財政規模の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％の範囲内となるよう努める。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年度に完成した小中学校建設事業の元利償還に充てるため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百万円取崩し、また将来の償還に備え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百万円積立てすることができ、増加している。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年度完了する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診療所建設事業等の大型事業を予定しており、地方債の償還額が多額になることが見込まれることから、計画的に積立てを行う。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002995-7F44-4450-AD63-3109CA52C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1A6877-AB6C-4C32-9C8D-E391A11F5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A272D05-3D8D-49A9-AD10-EB1E3DE1FD96}"/>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A7FBDC5-91F4-4964-A49B-731B4E4889FD}"/>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07FB5CE-2748-4E16-B6EB-23330B26B24C}"/>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7084CDC-CE08-4171-901F-E49C7C4AFA7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16824FF-A38D-4A47-9617-653E8E7734D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02AD746-9AFF-469F-B97D-590F3A8D51D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E231A9D-9A09-424D-8078-6D3536C936AD}"/>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FEC1F84-8FF4-4F8D-8529-BD03FEF6D48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4422F5F-E025-44D1-918B-451454BA0D6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64CB77F-0A64-494C-A968-5A644B293DC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D6DFA3D-376E-4B33-971B-E238D1CBB51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9300148-2EB4-404C-A941-A42ADE53AD1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6A6A7A4-50B6-4601-A5C7-F9520E2388A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7C06E6A-4F15-4A7D-B8D7-73D75759F37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05D7EBD-BF8D-4E96-A93A-FDB8F9DDABF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441D45B-5CCE-4C72-9EA2-27D48768E76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8C0D623-AC21-49F2-9E07-1641A693B0A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D307B8C-F014-4067-9E03-BA6E785F13B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8BD9F3A-BF33-4841-8A7B-1629A7C2440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887B92A-EFA7-431F-9BB8-44E39FECB4B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8EDCC43-01A8-4F63-881E-F00C0ECF2F1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9EAF708-196C-4E81-BC1E-E3608765F21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FE3A294-5F2C-4242-946E-2D0F49410E0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44A88B0-C469-4A23-8021-7304C02F80B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53A10DE-AF18-4290-9CCE-924648073BB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A0C856A-76ED-437E-8D54-C431B2C3EFF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C255784-AD81-4DFD-95F6-EA2A0A2B312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129B3EA-0C28-4590-9C75-B4A6F3728A8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1B00BAE-408B-4B4D-BBE1-AEF54D1F554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69D975A-EB98-4B00-A13B-8C1F27154E8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BF8804A-129A-4479-B081-1A195739F97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CD48066-8146-4227-BBE5-0701F5AAD1B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A03943D-4A7B-4659-B154-56C6D0F6A53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FF85E5C-69B8-4656-90A2-86C2E701238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4C0854F-A516-42AC-8AE1-AE0D8ED797F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E3282E9-B667-416C-AF69-6E43E68C805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C0F018E-EE6C-47A8-BACC-80E26BE8856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16CF445-037F-4C89-BE04-6653C3A8252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227E9CF-E5D7-452E-920A-4B06D1B6726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CE096BB-6C02-4880-8104-3602A64AA1C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20D57B9-D4D7-4D41-A301-9A7D48F4FD7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8508FCB-3551-4357-B685-BF26520E628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10E169A-6050-4B89-B93F-48EE2AE087F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E122778-1CE2-4005-AF2E-D393B0F343A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F28A2AB-7B8C-4A25-B6A5-D1EF14363D0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4D9D2B3-AA56-4FD6-9306-288A4DDC879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9755A2B-8DA1-41DE-BDCF-EA89A892165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725ACE5-017E-4EC3-A6B6-DA9927D5BF2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0DDA39D-77C9-4412-82D9-9D43FB8C4CE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608D7D8-88D4-431A-9482-E3888EF7227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6401445-741E-42F3-98CC-50795DC3B52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6D89134-6239-4036-912E-A297F909AB0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9CC7F50-CA7F-4FFB-9B95-5B0BEDC2F75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BEFF562-7D47-49C3-B193-4B792509B41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69C4669-AC3F-4CF9-9CF2-353BC0C2181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年度の有形固定資産減価償却率については、類似団体平均を上回っている。今後は、令和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年度に見直しを行った公共施設等総合管理計画及び令和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年度に策定した個別施設計画に基づき、稼働率の低い施設の統廃合・整理を検討し、公共施設等の延床面積を削減することを目標としている。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0C2D3A7-8988-4814-A7EB-FF0374ABA06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5EFBD84-2D3C-4639-90A8-043074D5325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289C910-7844-4664-B2DE-AC24F9546BCB}"/>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5C8C972-EEE8-468C-B046-B8451FC8BA3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3AB013C-7844-44D6-BD3A-7EBE2CE61A2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D88FA1E-ACBE-4CD3-97DC-4CF7276857E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9556616-0024-42C4-ADCA-5FDF29E38EF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B7FA620-AD93-467C-97A0-7874CCBF5CB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F873783-817B-42F1-AB31-196F742A97B2}"/>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19939B0-ACA1-4C45-9DB8-4CD723C2F16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D4096CE-A4A3-4BD9-AE28-2A5EA8D2C2C3}"/>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2084D9D-DCB9-4BEC-9AA7-0527974CBE95}"/>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731CC5B-7295-4ECC-8A1D-BCE39B900B2F}"/>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DBBFBD0-4FA0-41E9-958A-AE7944A7FFA7}"/>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8EE814F-10FA-4C11-B475-FA51B47CF6C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337B84A-60BE-4472-85C1-987A6083FFD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50680B9-D945-48E0-8AAA-A13A50D4909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1BABE71-0C46-45C9-BE5A-F6A49A76A00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CEDC0C20-E653-4417-81EA-D6BD5D13AD16}"/>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291F81A4-23FF-440E-BAA0-2D8986C00548}"/>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15CBE832-5A20-47D8-9B30-F8F5A2524852}"/>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3A056382-9BF8-43B3-83A3-0714574DCE9F}"/>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40809D82-51B7-44E8-A830-EA94A26F9388}"/>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71758430-9FBD-4D9F-ADFD-DF16B8AB4D87}"/>
            </a:ext>
          </a:extLst>
        </xdr:cNvPr>
        <xdr:cNvSpPr txBox="1"/>
      </xdr:nvSpPr>
      <xdr:spPr>
        <a:xfrm>
          <a:off x="4813300" y="528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2202CB5E-3482-4D81-870B-B8B1B860187A}"/>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9CF37A3A-0D56-45AA-B459-4EF88F65890C}"/>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BD6E2CFC-62E2-4E7B-8F39-CF03EEBA6138}"/>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35D5D4A-4381-4D07-8849-FD2619D39836}"/>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B3318FC1-7268-426D-BD3E-02A42D0B5F6D}"/>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09FCE9D-77E8-4EAC-894E-BFEFEE7AD71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10C7E52-0A79-4B5B-8067-4246DF512AA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019BD52-B4C5-470C-AC25-125034493A9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BFE80C9-76AF-4FAF-85D6-06C65BADA2B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CDD583F-00D1-47B8-AD4A-0D74E3DFF40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143238</xdr:rowOff>
    </xdr:from>
    <xdr:to>
      <xdr:col>23</xdr:col>
      <xdr:colOff>136525</xdr:colOff>
      <xdr:row>33</xdr:row>
      <xdr:rowOff>73388</xdr:rowOff>
    </xdr:to>
    <xdr:sp macro="" textlink="">
      <xdr:nvSpPr>
        <xdr:cNvPr id="93" name="楕円 92">
          <a:extLst>
            <a:ext uri="{FF2B5EF4-FFF2-40B4-BE49-F238E27FC236}">
              <a16:creationId xmlns:a16="http://schemas.microsoft.com/office/drawing/2014/main" id="{BD2B7AD0-C1AE-4F28-8C85-25CDA2D85F87}"/>
            </a:ext>
          </a:extLst>
        </xdr:cNvPr>
        <xdr:cNvSpPr/>
      </xdr:nvSpPr>
      <xdr:spPr>
        <a:xfrm>
          <a:off x="4711700" y="56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121665</xdr:rowOff>
    </xdr:from>
    <xdr:ext cx="405111" cy="259045"/>
    <xdr:sp macro="" textlink="">
      <xdr:nvSpPr>
        <xdr:cNvPr id="94" name="有形固定資産減価償却率該当値テキスト">
          <a:extLst>
            <a:ext uri="{FF2B5EF4-FFF2-40B4-BE49-F238E27FC236}">
              <a16:creationId xmlns:a16="http://schemas.microsoft.com/office/drawing/2014/main" id="{EBAA74F6-F4B5-4226-ABD9-5205E86B7EEA}"/>
            </a:ext>
          </a:extLst>
        </xdr:cNvPr>
        <xdr:cNvSpPr txBox="1"/>
      </xdr:nvSpPr>
      <xdr:spPr>
        <a:xfrm>
          <a:off x="4813300" y="560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124732</xdr:rowOff>
    </xdr:from>
    <xdr:to>
      <xdr:col>19</xdr:col>
      <xdr:colOff>187325</xdr:colOff>
      <xdr:row>33</xdr:row>
      <xdr:rowOff>54882</xdr:rowOff>
    </xdr:to>
    <xdr:sp macro="" textlink="">
      <xdr:nvSpPr>
        <xdr:cNvPr id="95" name="楕円 94">
          <a:extLst>
            <a:ext uri="{FF2B5EF4-FFF2-40B4-BE49-F238E27FC236}">
              <a16:creationId xmlns:a16="http://schemas.microsoft.com/office/drawing/2014/main" id="{78212D57-9216-4FA4-BEF9-1B2106BB911B}"/>
            </a:ext>
          </a:extLst>
        </xdr:cNvPr>
        <xdr:cNvSpPr/>
      </xdr:nvSpPr>
      <xdr:spPr>
        <a:xfrm>
          <a:off x="4000500" y="56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22588</xdr:rowOff>
    </xdr:to>
    <xdr:cxnSp macro="">
      <xdr:nvCxnSpPr>
        <xdr:cNvPr id="96" name="直線コネクタ 95">
          <a:extLst>
            <a:ext uri="{FF2B5EF4-FFF2-40B4-BE49-F238E27FC236}">
              <a16:creationId xmlns:a16="http://schemas.microsoft.com/office/drawing/2014/main" id="{8CEED105-4675-4316-B815-3ABF8241D1C1}"/>
            </a:ext>
          </a:extLst>
        </xdr:cNvPr>
        <xdr:cNvCxnSpPr/>
      </xdr:nvCxnSpPr>
      <xdr:spPr>
        <a:xfrm>
          <a:off x="4051300" y="5661932"/>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100058</xdr:rowOff>
    </xdr:from>
    <xdr:to>
      <xdr:col>15</xdr:col>
      <xdr:colOff>187325</xdr:colOff>
      <xdr:row>33</xdr:row>
      <xdr:rowOff>30208</xdr:rowOff>
    </xdr:to>
    <xdr:sp macro="" textlink="">
      <xdr:nvSpPr>
        <xdr:cNvPr id="97" name="楕円 96">
          <a:extLst>
            <a:ext uri="{FF2B5EF4-FFF2-40B4-BE49-F238E27FC236}">
              <a16:creationId xmlns:a16="http://schemas.microsoft.com/office/drawing/2014/main" id="{D741DE3B-4B2C-4464-B270-8E24257C4479}"/>
            </a:ext>
          </a:extLst>
        </xdr:cNvPr>
        <xdr:cNvSpPr/>
      </xdr:nvSpPr>
      <xdr:spPr>
        <a:xfrm>
          <a:off x="3238500" y="5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150858</xdr:rowOff>
    </xdr:from>
    <xdr:to>
      <xdr:col>19</xdr:col>
      <xdr:colOff>136525</xdr:colOff>
      <xdr:row>33</xdr:row>
      <xdr:rowOff>4082</xdr:rowOff>
    </xdr:to>
    <xdr:cxnSp macro="">
      <xdr:nvCxnSpPr>
        <xdr:cNvPr id="98" name="直線コネクタ 97">
          <a:extLst>
            <a:ext uri="{FF2B5EF4-FFF2-40B4-BE49-F238E27FC236}">
              <a16:creationId xmlns:a16="http://schemas.microsoft.com/office/drawing/2014/main" id="{AE933A10-F8FD-4EEE-81D4-FBE91796D982}"/>
            </a:ext>
          </a:extLst>
        </xdr:cNvPr>
        <xdr:cNvCxnSpPr/>
      </xdr:nvCxnSpPr>
      <xdr:spPr>
        <a:xfrm>
          <a:off x="3289300" y="563725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69215</xdr:rowOff>
    </xdr:from>
    <xdr:to>
      <xdr:col>11</xdr:col>
      <xdr:colOff>187325</xdr:colOff>
      <xdr:row>32</xdr:row>
      <xdr:rowOff>170815</xdr:rowOff>
    </xdr:to>
    <xdr:sp macro="" textlink="">
      <xdr:nvSpPr>
        <xdr:cNvPr id="99" name="楕円 98">
          <a:extLst>
            <a:ext uri="{FF2B5EF4-FFF2-40B4-BE49-F238E27FC236}">
              <a16:creationId xmlns:a16="http://schemas.microsoft.com/office/drawing/2014/main" id="{00C49078-405F-4196-B877-178BA74A3662}"/>
            </a:ext>
          </a:extLst>
        </xdr:cNvPr>
        <xdr:cNvSpPr/>
      </xdr:nvSpPr>
      <xdr:spPr>
        <a:xfrm>
          <a:off x="24765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150858</xdr:rowOff>
    </xdr:to>
    <xdr:cxnSp macro="">
      <xdr:nvCxnSpPr>
        <xdr:cNvPr id="100" name="直線コネクタ 99">
          <a:extLst>
            <a:ext uri="{FF2B5EF4-FFF2-40B4-BE49-F238E27FC236}">
              <a16:creationId xmlns:a16="http://schemas.microsoft.com/office/drawing/2014/main" id="{3AC4C424-82F4-454D-A941-62DBE9F8B929}"/>
            </a:ext>
          </a:extLst>
        </xdr:cNvPr>
        <xdr:cNvCxnSpPr/>
      </xdr:nvCxnSpPr>
      <xdr:spPr>
        <a:xfrm>
          <a:off x="2527300" y="5606415"/>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29119</xdr:rowOff>
    </xdr:from>
    <xdr:to>
      <xdr:col>7</xdr:col>
      <xdr:colOff>187325</xdr:colOff>
      <xdr:row>32</xdr:row>
      <xdr:rowOff>130719</xdr:rowOff>
    </xdr:to>
    <xdr:sp macro="" textlink="">
      <xdr:nvSpPr>
        <xdr:cNvPr id="101" name="楕円 100">
          <a:extLst>
            <a:ext uri="{FF2B5EF4-FFF2-40B4-BE49-F238E27FC236}">
              <a16:creationId xmlns:a16="http://schemas.microsoft.com/office/drawing/2014/main" id="{3F4A127C-A34B-4533-AA34-ECA2CB4DDA78}"/>
            </a:ext>
          </a:extLst>
        </xdr:cNvPr>
        <xdr:cNvSpPr/>
      </xdr:nvSpPr>
      <xdr:spPr>
        <a:xfrm>
          <a:off x="1714500" y="5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79919</xdr:rowOff>
    </xdr:from>
    <xdr:to>
      <xdr:col>11</xdr:col>
      <xdr:colOff>136525</xdr:colOff>
      <xdr:row>32</xdr:row>
      <xdr:rowOff>120015</xdr:rowOff>
    </xdr:to>
    <xdr:cxnSp macro="">
      <xdr:nvCxnSpPr>
        <xdr:cNvPr id="102" name="直線コネクタ 101">
          <a:extLst>
            <a:ext uri="{FF2B5EF4-FFF2-40B4-BE49-F238E27FC236}">
              <a16:creationId xmlns:a16="http://schemas.microsoft.com/office/drawing/2014/main" id="{F9C7D350-D55E-48EB-8991-68B29DA4433B}"/>
            </a:ext>
          </a:extLst>
        </xdr:cNvPr>
        <xdr:cNvCxnSpPr/>
      </xdr:nvCxnSpPr>
      <xdr:spPr>
        <a:xfrm>
          <a:off x="1765300" y="5566319"/>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FAE6030B-50AD-41F6-B9C8-FB5A06193A3B}"/>
            </a:ext>
          </a:extLst>
        </xdr:cNvPr>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E6B86BD9-3EB2-4A49-AC73-423C752536F4}"/>
            </a:ext>
          </a:extLst>
        </xdr:cNvPr>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DA8C1275-EB7F-49AE-8BB8-114005C3AEFB}"/>
            </a:ext>
          </a:extLst>
        </xdr:cNvPr>
        <xdr:cNvSpPr txBox="1"/>
      </xdr:nvSpPr>
      <xdr:spPr>
        <a:xfrm>
          <a:off x="2324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708E9B53-8661-4180-BA59-D1B815C168B6}"/>
            </a:ext>
          </a:extLst>
        </xdr:cNvPr>
        <xdr:cNvSpPr txBox="1"/>
      </xdr:nvSpPr>
      <xdr:spPr>
        <a:xfrm>
          <a:off x="15627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46009</xdr:rowOff>
    </xdr:from>
    <xdr:ext cx="405111" cy="259045"/>
    <xdr:sp macro="" textlink="">
      <xdr:nvSpPr>
        <xdr:cNvPr id="107" name="n_1mainValue有形固定資産減価償却率">
          <a:extLst>
            <a:ext uri="{FF2B5EF4-FFF2-40B4-BE49-F238E27FC236}">
              <a16:creationId xmlns:a16="http://schemas.microsoft.com/office/drawing/2014/main" id="{2DF29558-DC5C-4A91-A969-3DD7D6EBA122}"/>
            </a:ext>
          </a:extLst>
        </xdr:cNvPr>
        <xdr:cNvSpPr txBox="1"/>
      </xdr:nvSpPr>
      <xdr:spPr>
        <a:xfrm>
          <a:off x="3836044" y="570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21335</xdr:rowOff>
    </xdr:from>
    <xdr:ext cx="405111" cy="259045"/>
    <xdr:sp macro="" textlink="">
      <xdr:nvSpPr>
        <xdr:cNvPr id="108" name="n_2mainValue有形固定資産減価償却率">
          <a:extLst>
            <a:ext uri="{FF2B5EF4-FFF2-40B4-BE49-F238E27FC236}">
              <a16:creationId xmlns:a16="http://schemas.microsoft.com/office/drawing/2014/main" id="{10D89973-4711-4359-A164-ADED006227FC}"/>
            </a:ext>
          </a:extLst>
        </xdr:cNvPr>
        <xdr:cNvSpPr txBox="1"/>
      </xdr:nvSpPr>
      <xdr:spPr>
        <a:xfrm>
          <a:off x="3086744" y="567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161942</xdr:rowOff>
    </xdr:from>
    <xdr:ext cx="405111" cy="259045"/>
    <xdr:sp macro="" textlink="">
      <xdr:nvSpPr>
        <xdr:cNvPr id="109" name="n_3mainValue有形固定資産減価償却率">
          <a:extLst>
            <a:ext uri="{FF2B5EF4-FFF2-40B4-BE49-F238E27FC236}">
              <a16:creationId xmlns:a16="http://schemas.microsoft.com/office/drawing/2014/main" id="{EB634E3E-95F6-48AB-A1DA-0A6C620900B8}"/>
            </a:ext>
          </a:extLst>
        </xdr:cNvPr>
        <xdr:cNvSpPr txBox="1"/>
      </xdr:nvSpPr>
      <xdr:spPr>
        <a:xfrm>
          <a:off x="23247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121846</xdr:rowOff>
    </xdr:from>
    <xdr:ext cx="405111" cy="259045"/>
    <xdr:sp macro="" textlink="">
      <xdr:nvSpPr>
        <xdr:cNvPr id="110" name="n_4mainValue有形固定資産減価償却率">
          <a:extLst>
            <a:ext uri="{FF2B5EF4-FFF2-40B4-BE49-F238E27FC236}">
              <a16:creationId xmlns:a16="http://schemas.microsoft.com/office/drawing/2014/main" id="{0C0BCE5C-E2D4-4075-80F0-D489CDC9950E}"/>
            </a:ext>
          </a:extLst>
        </xdr:cNvPr>
        <xdr:cNvSpPr txBox="1"/>
      </xdr:nvSpPr>
      <xdr:spPr>
        <a:xfrm>
          <a:off x="1562744" y="560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AA5C239-317F-414B-80E0-53BA6D70CAE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D84964E-B33A-4BB6-89A0-2E4461D50D8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5F3FE92-DA9E-4719-9F86-3FE81B46544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4B14EFD-4C61-4C49-B72E-F9B96A57612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C8FEF6D-3E1D-4C26-A496-149B0A2D9FF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45DF256-4834-4343-8636-68BF2175F2D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45D5FA9-C5C5-442C-8A60-1E0E2C4D03F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F2E1223-A375-49A5-B36A-9E82F4D27B5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ECB8026-82C0-4AEF-9AF1-92FC13A8CA9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8CE4CD8-5806-486C-9C0C-A876016822DA}"/>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7B29967-773D-403E-BBD9-C74DC4BACAA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6880766-7C95-441F-8EAD-5D751C0D0F3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DF85CE6-7C08-42E8-910F-E5C1A497348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年度の債務償還比率は類似団体平均を下回っている。主な要因としては、公営企業債の元利償還が次第に完了していること等により、公営企業等繰出見込額が減少し、将来負担額が減少していることによる。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1319086-820E-4D3D-9855-ACB5EE5E207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B999AD7-9D17-49AF-93D7-59675EDD82E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D879F431-40DC-4F51-9414-E5DA549A81A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4A7CF28-7748-4E9A-BAE5-D3F9FBBAB9DE}"/>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C2CF16F1-5EFB-4486-96D3-C9849C3C9F09}"/>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B5D4597-0E70-411A-B3B7-BA0D3422E31D}"/>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67DE5939-67C7-44DD-9ADB-91976319987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8EC5C0C-9547-4FBE-ADC9-333857C357F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12D39B6-469E-4FAB-9BD1-56A7506582B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55788D86-CECC-4CB3-B113-82E346BA684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2C4BFFCE-B652-4607-808C-AFF40ECD012E}"/>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7601C28-8EF4-432E-A3D6-9E5A8DD6898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E6077DD7-7582-45C7-B000-158ACF2582B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7EA5056-9607-4203-ACB4-2FE5F56709F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D54F0F2-5E16-4C5C-86C8-917B5509E3C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4AE6E21E-BC0A-4D61-9DA4-6A0DCBD830FA}"/>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36DA1BA0-D831-4468-953F-DCEB85747B97}"/>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1554E0C1-893D-4C17-9CCE-DCA00A697551}"/>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8DF4D21-3100-416C-9ECA-3688D9A019AD}"/>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67F6D576-F9A2-40C5-9313-385E76C84BD5}"/>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75C6976D-FDD2-465F-BC8C-49B9FF885DBC}"/>
            </a:ext>
          </a:extLst>
        </xdr:cNvPr>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2552FBB3-0519-4DEF-9196-96EDC1B449BE}"/>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CB2D5214-6437-4050-BD9F-350923C5AF69}"/>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4FAA2694-EC40-40F9-B1A9-806F9B2B8877}"/>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382DE986-42B8-4409-B456-5549C12DCFA1}"/>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38A81121-0723-4499-86C0-021D4A896F55}"/>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15C037F-958A-4832-98CC-49E50729E0B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9F408D6-447A-4AF3-A0E8-37FFD92CDBA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0B11491-DE5D-4176-8CCD-FCDA650EE2A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06EDF76-D682-4204-A30E-D652AE556BB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CDAEC41-D370-4649-82EC-FE9BA94227C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52260</xdr:rowOff>
    </xdr:from>
    <xdr:to>
      <xdr:col>76</xdr:col>
      <xdr:colOff>73025</xdr:colOff>
      <xdr:row>28</xdr:row>
      <xdr:rowOff>153860</xdr:rowOff>
    </xdr:to>
    <xdr:sp macro="" textlink="">
      <xdr:nvSpPr>
        <xdr:cNvPr id="155" name="楕円 154">
          <a:extLst>
            <a:ext uri="{FF2B5EF4-FFF2-40B4-BE49-F238E27FC236}">
              <a16:creationId xmlns:a16="http://schemas.microsoft.com/office/drawing/2014/main" id="{5D1A7820-3B5D-4404-9525-C2B4B81E9F62}"/>
            </a:ext>
          </a:extLst>
        </xdr:cNvPr>
        <xdr:cNvSpPr/>
      </xdr:nvSpPr>
      <xdr:spPr>
        <a:xfrm>
          <a:off x="14744700" y="48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75137</xdr:rowOff>
    </xdr:from>
    <xdr:ext cx="469744" cy="259045"/>
    <xdr:sp macro="" textlink="">
      <xdr:nvSpPr>
        <xdr:cNvPr id="156" name="債務償還比率該当値テキスト">
          <a:extLst>
            <a:ext uri="{FF2B5EF4-FFF2-40B4-BE49-F238E27FC236}">
              <a16:creationId xmlns:a16="http://schemas.microsoft.com/office/drawing/2014/main" id="{76D1871B-E504-4163-883A-D0940421DB92}"/>
            </a:ext>
          </a:extLst>
        </xdr:cNvPr>
        <xdr:cNvSpPr txBox="1"/>
      </xdr:nvSpPr>
      <xdr:spPr>
        <a:xfrm>
          <a:off x="14846300" y="470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111273</xdr:rowOff>
    </xdr:from>
    <xdr:to>
      <xdr:col>72</xdr:col>
      <xdr:colOff>123825</xdr:colOff>
      <xdr:row>29</xdr:row>
      <xdr:rowOff>41423</xdr:rowOff>
    </xdr:to>
    <xdr:sp macro="" textlink="">
      <xdr:nvSpPr>
        <xdr:cNvPr id="157" name="楕円 156">
          <a:extLst>
            <a:ext uri="{FF2B5EF4-FFF2-40B4-BE49-F238E27FC236}">
              <a16:creationId xmlns:a16="http://schemas.microsoft.com/office/drawing/2014/main" id="{6ECC7AC1-B91B-4211-B4CE-2CC741965556}"/>
            </a:ext>
          </a:extLst>
        </xdr:cNvPr>
        <xdr:cNvSpPr/>
      </xdr:nvSpPr>
      <xdr:spPr>
        <a:xfrm>
          <a:off x="14033500" y="49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103060</xdr:rowOff>
    </xdr:from>
    <xdr:to>
      <xdr:col>76</xdr:col>
      <xdr:colOff>22225</xdr:colOff>
      <xdr:row>28</xdr:row>
      <xdr:rowOff>162073</xdr:rowOff>
    </xdr:to>
    <xdr:cxnSp macro="">
      <xdr:nvCxnSpPr>
        <xdr:cNvPr id="158" name="直線コネクタ 157">
          <a:extLst>
            <a:ext uri="{FF2B5EF4-FFF2-40B4-BE49-F238E27FC236}">
              <a16:creationId xmlns:a16="http://schemas.microsoft.com/office/drawing/2014/main" id="{18A25B80-1F16-4DD7-A8A8-2332F9C3AE8A}"/>
            </a:ext>
          </a:extLst>
        </xdr:cNvPr>
        <xdr:cNvCxnSpPr/>
      </xdr:nvCxnSpPr>
      <xdr:spPr>
        <a:xfrm flipV="1">
          <a:off x="14084300" y="4903660"/>
          <a:ext cx="7112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55679</xdr:rowOff>
    </xdr:from>
    <xdr:to>
      <xdr:col>68</xdr:col>
      <xdr:colOff>123825</xdr:colOff>
      <xdr:row>28</xdr:row>
      <xdr:rowOff>157279</xdr:rowOff>
    </xdr:to>
    <xdr:sp macro="" textlink="">
      <xdr:nvSpPr>
        <xdr:cNvPr id="159" name="楕円 158">
          <a:extLst>
            <a:ext uri="{FF2B5EF4-FFF2-40B4-BE49-F238E27FC236}">
              <a16:creationId xmlns:a16="http://schemas.microsoft.com/office/drawing/2014/main" id="{E0B6B92E-190B-4FD3-BCBC-E15ED004398F}"/>
            </a:ext>
          </a:extLst>
        </xdr:cNvPr>
        <xdr:cNvSpPr/>
      </xdr:nvSpPr>
      <xdr:spPr>
        <a:xfrm>
          <a:off x="13271500" y="48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106479</xdr:rowOff>
    </xdr:from>
    <xdr:to>
      <xdr:col>72</xdr:col>
      <xdr:colOff>73025</xdr:colOff>
      <xdr:row>28</xdr:row>
      <xdr:rowOff>162073</xdr:rowOff>
    </xdr:to>
    <xdr:cxnSp macro="">
      <xdr:nvCxnSpPr>
        <xdr:cNvPr id="160" name="直線コネクタ 159">
          <a:extLst>
            <a:ext uri="{FF2B5EF4-FFF2-40B4-BE49-F238E27FC236}">
              <a16:creationId xmlns:a16="http://schemas.microsoft.com/office/drawing/2014/main" id="{7FA1A3E0-82C9-4DC1-A1CB-1C9BA6C71EA7}"/>
            </a:ext>
          </a:extLst>
        </xdr:cNvPr>
        <xdr:cNvCxnSpPr/>
      </xdr:nvCxnSpPr>
      <xdr:spPr>
        <a:xfrm>
          <a:off x="13322300" y="4907079"/>
          <a:ext cx="7620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156242</xdr:rowOff>
    </xdr:from>
    <xdr:to>
      <xdr:col>64</xdr:col>
      <xdr:colOff>123825</xdr:colOff>
      <xdr:row>28</xdr:row>
      <xdr:rowOff>86392</xdr:rowOff>
    </xdr:to>
    <xdr:sp macro="" textlink="">
      <xdr:nvSpPr>
        <xdr:cNvPr id="161" name="楕円 160">
          <a:extLst>
            <a:ext uri="{FF2B5EF4-FFF2-40B4-BE49-F238E27FC236}">
              <a16:creationId xmlns:a16="http://schemas.microsoft.com/office/drawing/2014/main" id="{968DBE8B-3C02-436D-A2FA-41B014421C6F}"/>
            </a:ext>
          </a:extLst>
        </xdr:cNvPr>
        <xdr:cNvSpPr/>
      </xdr:nvSpPr>
      <xdr:spPr>
        <a:xfrm>
          <a:off x="12509500" y="47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35592</xdr:rowOff>
    </xdr:from>
    <xdr:to>
      <xdr:col>68</xdr:col>
      <xdr:colOff>73025</xdr:colOff>
      <xdr:row>28</xdr:row>
      <xdr:rowOff>106479</xdr:rowOff>
    </xdr:to>
    <xdr:cxnSp macro="">
      <xdr:nvCxnSpPr>
        <xdr:cNvPr id="162" name="直線コネクタ 161">
          <a:extLst>
            <a:ext uri="{FF2B5EF4-FFF2-40B4-BE49-F238E27FC236}">
              <a16:creationId xmlns:a16="http://schemas.microsoft.com/office/drawing/2014/main" id="{AD3C419C-28A2-4EF0-ACF2-476D5874067B}"/>
            </a:ext>
          </a:extLst>
        </xdr:cNvPr>
        <xdr:cNvCxnSpPr/>
      </xdr:nvCxnSpPr>
      <xdr:spPr>
        <a:xfrm>
          <a:off x="12560300" y="4836192"/>
          <a:ext cx="7620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23834</xdr:rowOff>
    </xdr:from>
    <xdr:to>
      <xdr:col>60</xdr:col>
      <xdr:colOff>123825</xdr:colOff>
      <xdr:row>28</xdr:row>
      <xdr:rowOff>125434</xdr:rowOff>
    </xdr:to>
    <xdr:sp macro="" textlink="">
      <xdr:nvSpPr>
        <xdr:cNvPr id="163" name="楕円 162">
          <a:extLst>
            <a:ext uri="{FF2B5EF4-FFF2-40B4-BE49-F238E27FC236}">
              <a16:creationId xmlns:a16="http://schemas.microsoft.com/office/drawing/2014/main" id="{B9798EE3-5825-4665-B9DB-982A3A0E2FC3}"/>
            </a:ext>
          </a:extLst>
        </xdr:cNvPr>
        <xdr:cNvSpPr/>
      </xdr:nvSpPr>
      <xdr:spPr>
        <a:xfrm>
          <a:off x="11747500" y="48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35592</xdr:rowOff>
    </xdr:from>
    <xdr:to>
      <xdr:col>64</xdr:col>
      <xdr:colOff>73025</xdr:colOff>
      <xdr:row>28</xdr:row>
      <xdr:rowOff>74634</xdr:rowOff>
    </xdr:to>
    <xdr:cxnSp macro="">
      <xdr:nvCxnSpPr>
        <xdr:cNvPr id="164" name="直線コネクタ 163">
          <a:extLst>
            <a:ext uri="{FF2B5EF4-FFF2-40B4-BE49-F238E27FC236}">
              <a16:creationId xmlns:a16="http://schemas.microsoft.com/office/drawing/2014/main" id="{FE02ECF1-2C63-4DDF-9F7D-4BDF38F84C7D}"/>
            </a:ext>
          </a:extLst>
        </xdr:cNvPr>
        <xdr:cNvCxnSpPr/>
      </xdr:nvCxnSpPr>
      <xdr:spPr>
        <a:xfrm flipV="1">
          <a:off x="11798300" y="4836192"/>
          <a:ext cx="762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4F4ED569-798F-4826-B19D-42D5C2F7E3B3}"/>
            </a:ext>
          </a:extLst>
        </xdr:cNvPr>
        <xdr:cNvSpPr txBox="1"/>
      </xdr:nvSpPr>
      <xdr:spPr>
        <a:xfrm>
          <a:off x="13836727" y="51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89F269A3-0FD7-46F3-ABC8-C6617883BD02}"/>
            </a:ext>
          </a:extLst>
        </xdr:cNvPr>
        <xdr:cNvSpPr txBox="1"/>
      </xdr:nvSpPr>
      <xdr:spPr>
        <a:xfrm>
          <a:off x="13087427" y="511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6658CBC7-4FF4-4035-B449-08AE46E84C1A}"/>
            </a:ext>
          </a:extLst>
        </xdr:cNvPr>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B1C1512-11DF-47AD-A879-A006EA9B988A}"/>
            </a:ext>
          </a:extLst>
        </xdr:cNvPr>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57950</xdr:rowOff>
    </xdr:from>
    <xdr:ext cx="469744" cy="259045"/>
    <xdr:sp macro="" textlink="">
      <xdr:nvSpPr>
        <xdr:cNvPr id="169" name="n_1mainValue債務償還比率">
          <a:extLst>
            <a:ext uri="{FF2B5EF4-FFF2-40B4-BE49-F238E27FC236}">
              <a16:creationId xmlns:a16="http://schemas.microsoft.com/office/drawing/2014/main" id="{40D79FB9-A683-4EE2-B770-0120FC312B7E}"/>
            </a:ext>
          </a:extLst>
        </xdr:cNvPr>
        <xdr:cNvSpPr txBox="1"/>
      </xdr:nvSpPr>
      <xdr:spPr>
        <a:xfrm>
          <a:off x="13836727" y="46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2356</xdr:rowOff>
    </xdr:from>
    <xdr:ext cx="469744" cy="259045"/>
    <xdr:sp macro="" textlink="">
      <xdr:nvSpPr>
        <xdr:cNvPr id="170" name="n_2mainValue債務償還比率">
          <a:extLst>
            <a:ext uri="{FF2B5EF4-FFF2-40B4-BE49-F238E27FC236}">
              <a16:creationId xmlns:a16="http://schemas.microsoft.com/office/drawing/2014/main" id="{575D54DD-4FE8-4DDE-B543-DDDD0DA4EC8B}"/>
            </a:ext>
          </a:extLst>
        </xdr:cNvPr>
        <xdr:cNvSpPr txBox="1"/>
      </xdr:nvSpPr>
      <xdr:spPr>
        <a:xfrm>
          <a:off x="13087427" y="46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102919</xdr:rowOff>
    </xdr:from>
    <xdr:ext cx="469744" cy="259045"/>
    <xdr:sp macro="" textlink="">
      <xdr:nvSpPr>
        <xdr:cNvPr id="171" name="n_3mainValue債務償還比率">
          <a:extLst>
            <a:ext uri="{FF2B5EF4-FFF2-40B4-BE49-F238E27FC236}">
              <a16:creationId xmlns:a16="http://schemas.microsoft.com/office/drawing/2014/main" id="{25F3EE50-F910-4AD5-8D95-E028B443F26D}"/>
            </a:ext>
          </a:extLst>
        </xdr:cNvPr>
        <xdr:cNvSpPr txBox="1"/>
      </xdr:nvSpPr>
      <xdr:spPr>
        <a:xfrm>
          <a:off x="12325427" y="456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141961</xdr:rowOff>
    </xdr:from>
    <xdr:ext cx="469744" cy="259045"/>
    <xdr:sp macro="" textlink="">
      <xdr:nvSpPr>
        <xdr:cNvPr id="172" name="n_4mainValue債務償還比率">
          <a:extLst>
            <a:ext uri="{FF2B5EF4-FFF2-40B4-BE49-F238E27FC236}">
              <a16:creationId xmlns:a16="http://schemas.microsoft.com/office/drawing/2014/main" id="{A6A192B2-DEDF-4D06-BCA9-E98048859512}"/>
            </a:ext>
          </a:extLst>
        </xdr:cNvPr>
        <xdr:cNvSpPr txBox="1"/>
      </xdr:nvSpPr>
      <xdr:spPr>
        <a:xfrm>
          <a:off x="11563427" y="45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1DC26D5A-3DB7-4539-8AA6-F3BAC8C983B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FA860D09-8E39-4D86-B6B6-CD81D9839A0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C780969-C91C-4287-A269-680953A72A9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731C12C3-3653-4D9C-808C-4C18A307543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45DC9569-0443-4C7D-8CC4-8E436E9FC59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400D03B-6337-4817-A931-D91E120390C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0EE07B-97A2-4EE8-9829-0CB7B6C845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76CC04-4B7D-4372-BE40-CF28F6689F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BC797F-F82D-4361-AE57-2415BAE0E4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B45A66-46D3-4BB6-83CA-5D9688B3F1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057591-1439-418C-98D9-CA6AD15399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FCAE01-6793-4E02-A99A-8EF9DD3C9A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13B1AF-2715-486E-8E34-6B576BBE5F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CFCD7F-2BFF-42F8-B5DD-FE1600ABC8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886F8D-C014-4A2C-A6B2-C157AE52D8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26802B-D8CD-48D9-8193-19C22B7281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F940AD-9633-4647-B6EF-7C606EE1C0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2F312D-033E-431F-9712-3DC66CF646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D69D96-F607-4CF1-B740-7C781B86E1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2618D1-1936-44A5-95C8-D99276761E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C2C158-05E6-40C8-9411-AB90E5AA07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649D66-2364-4662-A51E-102F28783F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055142-9345-4363-933B-FC62D17AFB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39B34F-6B89-45A6-9402-530FA8EEC9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F62E11-3066-4771-92B7-49A56692AF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8B8907-4250-44F2-95E9-598572D444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67A7B8-4E29-450F-B230-62605741A5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6116AF-84D0-4DF5-945B-23E9DEE9A9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946E8C-C010-4E38-BD1C-6EB77F0609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863F52-4DE2-41B3-8633-858028ACEC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6D9518-F907-4E53-9E14-589E57DEA9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2A7D38-6928-4F2A-BF26-2D0F58F21AC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349FDC-E084-4016-9D32-A47761E3AF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D1F5E3-47E6-4732-85CF-E57539D04F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7BD64A-4A61-441E-94CC-A705CEF743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C43498D-2488-4DE7-A9ED-DF69E836009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3B5DE8-3CBE-4A6A-8508-53D53F9FF5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9874AA-3CC3-49A5-A62F-5C8C29B699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620AAF-8C2E-4241-AF8D-2EBCBFCA9B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261C62-3B1A-4B03-AC73-38919B2E98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50A062-86CD-4093-8B68-9C54E40444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023489-4ADA-4632-A35E-940CFCA362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2C0F8B-D911-4D2C-9AAF-EB9DCB52B3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26AD08-0DB3-4EE5-9F35-39BEB52F27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C3B42F-AB07-4D81-9AD0-087E8F2CA7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6F170C-3968-4FE9-A872-C93A394D81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6789B0-78F5-4388-AF73-1ABC264605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0D43526-93DE-4664-9ED7-EC5A24BFCF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1938E1A-AD3A-4923-A159-DE72451B52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E0B4B99-FB93-4F7F-AD63-3486BDD518F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F5B99A2-C47A-4DEC-8FA7-FDA3547991F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69BB6FF-9C4E-42BE-AC57-E1F9B929FB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A3BEDBE-1AA5-4D52-BC98-E88D90FA81F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CA6CBCD-3707-4C46-8D80-B0767C3371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E152FD4-8C09-4010-AA97-E55006A563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31A84AC-C22D-4188-8A0B-8E8190F10F5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4539896-EDBC-408D-91E5-419B3FCC4FF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DE1813-D757-430F-AA52-66D798967F7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A882F58-52D4-4723-AB9F-6173843AEC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A9421DD-5CAB-446F-A8DA-9201586E186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3C8BA5-D71F-43DE-B1D7-47A2BF1C8C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87B94F4-7420-4407-9A33-32F1DAE64C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9883D811-AB65-43B4-9DDC-476DF97E5C82}"/>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AA9B99F-0A9B-4413-83CD-C091627575DB}"/>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63F78E-7DE9-4FC7-88B1-4235072F3D8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346B216-F659-420A-978F-C444D68AD1C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09B9872-72CA-4E39-B898-AD46095349A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2B858F45-002C-4F73-BB23-0ED1CFB0EF0F}"/>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45AC8F29-AE25-469D-9B9B-6890896BDFE3}"/>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390EBB05-3D1D-49B7-ADF2-53B07D55A1F9}"/>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985AE8A7-B009-45A8-88C9-036874DC7CF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578451FD-159B-4507-9D7B-1A3BF028E211}"/>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567D0AAD-8298-41DB-8CAB-7BA9AE28143C}"/>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BF5663-5A74-4844-A27B-AA4B576090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42B195-B258-4CE0-9A77-38122936C3F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58B384-C2C7-4570-8F04-429337AD65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B4CF13-F358-469B-BD5B-2C804F59234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629D3AB-66F3-4A14-9A81-E553BF198D8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151130</xdr:rowOff>
    </xdr:from>
    <xdr:to>
      <xdr:col>24</xdr:col>
      <xdr:colOff>114300</xdr:colOff>
      <xdr:row>42</xdr:row>
      <xdr:rowOff>81280</xdr:rowOff>
    </xdr:to>
    <xdr:sp macro="" textlink="">
      <xdr:nvSpPr>
        <xdr:cNvPr id="74" name="楕円 73">
          <a:extLst>
            <a:ext uri="{FF2B5EF4-FFF2-40B4-BE49-F238E27FC236}">
              <a16:creationId xmlns:a16="http://schemas.microsoft.com/office/drawing/2014/main" id="{98212065-8844-4587-A8C3-B32FBD59AAA7}"/>
            </a:ext>
          </a:extLst>
        </xdr:cNvPr>
        <xdr:cNvSpPr/>
      </xdr:nvSpPr>
      <xdr:spPr>
        <a:xfrm>
          <a:off x="4584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66057</xdr:rowOff>
    </xdr:from>
    <xdr:ext cx="405111" cy="259045"/>
    <xdr:sp macro="" textlink="">
      <xdr:nvSpPr>
        <xdr:cNvPr id="75" name="【道路】&#10;有形固定資産減価償却率該当値テキスト">
          <a:extLst>
            <a:ext uri="{FF2B5EF4-FFF2-40B4-BE49-F238E27FC236}">
              <a16:creationId xmlns:a16="http://schemas.microsoft.com/office/drawing/2014/main" id="{66CC40E5-DAA7-4DAB-A831-14FFA6FFDCC8}"/>
            </a:ext>
          </a:extLst>
        </xdr:cNvPr>
        <xdr:cNvSpPr txBox="1"/>
      </xdr:nvSpPr>
      <xdr:spPr>
        <a:xfrm>
          <a:off x="46736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18869</xdr:rowOff>
    </xdr:from>
    <xdr:to>
      <xdr:col>20</xdr:col>
      <xdr:colOff>38100</xdr:colOff>
      <xdr:row>42</xdr:row>
      <xdr:rowOff>120469</xdr:rowOff>
    </xdr:to>
    <xdr:sp macro="" textlink="">
      <xdr:nvSpPr>
        <xdr:cNvPr id="76" name="楕円 75">
          <a:extLst>
            <a:ext uri="{FF2B5EF4-FFF2-40B4-BE49-F238E27FC236}">
              <a16:creationId xmlns:a16="http://schemas.microsoft.com/office/drawing/2014/main" id="{87012673-1BE7-416E-B068-D3DA2615E488}"/>
            </a:ext>
          </a:extLst>
        </xdr:cNvPr>
        <xdr:cNvSpPr/>
      </xdr:nvSpPr>
      <xdr:spPr>
        <a:xfrm>
          <a:off x="3746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30480</xdr:rowOff>
    </xdr:from>
    <xdr:to>
      <xdr:col>24</xdr:col>
      <xdr:colOff>63500</xdr:colOff>
      <xdr:row>42</xdr:row>
      <xdr:rowOff>69669</xdr:rowOff>
    </xdr:to>
    <xdr:cxnSp macro="">
      <xdr:nvCxnSpPr>
        <xdr:cNvPr id="77" name="直線コネクタ 76">
          <a:extLst>
            <a:ext uri="{FF2B5EF4-FFF2-40B4-BE49-F238E27FC236}">
              <a16:creationId xmlns:a16="http://schemas.microsoft.com/office/drawing/2014/main" id="{6D1EADEF-9DEA-44F2-A04E-F8A443CD45F6}"/>
            </a:ext>
          </a:extLst>
        </xdr:cNvPr>
        <xdr:cNvCxnSpPr/>
      </xdr:nvCxnSpPr>
      <xdr:spPr>
        <a:xfrm flipV="1">
          <a:off x="3797300" y="72313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18869</xdr:rowOff>
    </xdr:from>
    <xdr:to>
      <xdr:col>15</xdr:col>
      <xdr:colOff>101600</xdr:colOff>
      <xdr:row>42</xdr:row>
      <xdr:rowOff>120469</xdr:rowOff>
    </xdr:to>
    <xdr:sp macro="" textlink="">
      <xdr:nvSpPr>
        <xdr:cNvPr id="78" name="楕円 77">
          <a:extLst>
            <a:ext uri="{FF2B5EF4-FFF2-40B4-BE49-F238E27FC236}">
              <a16:creationId xmlns:a16="http://schemas.microsoft.com/office/drawing/2014/main" id="{B420D835-ADD6-47D3-8566-4FCD50269EF4}"/>
            </a:ext>
          </a:extLst>
        </xdr:cNvPr>
        <xdr:cNvSpPr/>
      </xdr:nvSpPr>
      <xdr:spPr>
        <a:xfrm>
          <a:off x="2857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69669</xdr:rowOff>
    </xdr:from>
    <xdr:to>
      <xdr:col>19</xdr:col>
      <xdr:colOff>177800</xdr:colOff>
      <xdr:row>42</xdr:row>
      <xdr:rowOff>69669</xdr:rowOff>
    </xdr:to>
    <xdr:cxnSp macro="">
      <xdr:nvCxnSpPr>
        <xdr:cNvPr id="79" name="直線コネクタ 78">
          <a:extLst>
            <a:ext uri="{FF2B5EF4-FFF2-40B4-BE49-F238E27FC236}">
              <a16:creationId xmlns:a16="http://schemas.microsoft.com/office/drawing/2014/main" id="{1A857CA5-5056-4C50-8396-D2C196592E18}"/>
            </a:ext>
          </a:extLst>
        </xdr:cNvPr>
        <xdr:cNvCxnSpPr/>
      </xdr:nvCxnSpPr>
      <xdr:spPr>
        <a:xfrm>
          <a:off x="2908300" y="727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25400</xdr:rowOff>
    </xdr:from>
    <xdr:to>
      <xdr:col>10</xdr:col>
      <xdr:colOff>165100</xdr:colOff>
      <xdr:row>42</xdr:row>
      <xdr:rowOff>127000</xdr:rowOff>
    </xdr:to>
    <xdr:sp macro="" textlink="">
      <xdr:nvSpPr>
        <xdr:cNvPr id="80" name="楕円 79">
          <a:extLst>
            <a:ext uri="{FF2B5EF4-FFF2-40B4-BE49-F238E27FC236}">
              <a16:creationId xmlns:a16="http://schemas.microsoft.com/office/drawing/2014/main" id="{C39B64F2-FC7C-4D37-B004-0A7AAFF636E7}"/>
            </a:ext>
          </a:extLst>
        </xdr:cNvPr>
        <xdr:cNvSpPr/>
      </xdr:nvSpPr>
      <xdr:spPr>
        <a:xfrm>
          <a:off x="196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69669</xdr:rowOff>
    </xdr:from>
    <xdr:to>
      <xdr:col>15</xdr:col>
      <xdr:colOff>50800</xdr:colOff>
      <xdr:row>42</xdr:row>
      <xdr:rowOff>76200</xdr:rowOff>
    </xdr:to>
    <xdr:cxnSp macro="">
      <xdr:nvCxnSpPr>
        <xdr:cNvPr id="81" name="直線コネクタ 80">
          <a:extLst>
            <a:ext uri="{FF2B5EF4-FFF2-40B4-BE49-F238E27FC236}">
              <a16:creationId xmlns:a16="http://schemas.microsoft.com/office/drawing/2014/main" id="{452F9A27-2A9C-4E25-B1E6-BD73B39B0F87}"/>
            </a:ext>
          </a:extLst>
        </xdr:cNvPr>
        <xdr:cNvCxnSpPr/>
      </xdr:nvCxnSpPr>
      <xdr:spPr>
        <a:xfrm flipV="1">
          <a:off x="2019300" y="72705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28666</xdr:rowOff>
    </xdr:from>
    <xdr:to>
      <xdr:col>6</xdr:col>
      <xdr:colOff>38100</xdr:colOff>
      <xdr:row>42</xdr:row>
      <xdr:rowOff>130266</xdr:rowOff>
    </xdr:to>
    <xdr:sp macro="" textlink="">
      <xdr:nvSpPr>
        <xdr:cNvPr id="82" name="楕円 81">
          <a:extLst>
            <a:ext uri="{FF2B5EF4-FFF2-40B4-BE49-F238E27FC236}">
              <a16:creationId xmlns:a16="http://schemas.microsoft.com/office/drawing/2014/main" id="{18D89C3B-F243-4D2E-9A53-29D70D2446B8}"/>
            </a:ext>
          </a:extLst>
        </xdr:cNvPr>
        <xdr:cNvSpPr/>
      </xdr:nvSpPr>
      <xdr:spPr>
        <a:xfrm>
          <a:off x="1079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76200</xdr:rowOff>
    </xdr:from>
    <xdr:to>
      <xdr:col>10</xdr:col>
      <xdr:colOff>114300</xdr:colOff>
      <xdr:row>42</xdr:row>
      <xdr:rowOff>79466</xdr:rowOff>
    </xdr:to>
    <xdr:cxnSp macro="">
      <xdr:nvCxnSpPr>
        <xdr:cNvPr id="83" name="直線コネクタ 82">
          <a:extLst>
            <a:ext uri="{FF2B5EF4-FFF2-40B4-BE49-F238E27FC236}">
              <a16:creationId xmlns:a16="http://schemas.microsoft.com/office/drawing/2014/main" id="{FCE88A8F-F4F3-4E0F-8078-20F481E16523}"/>
            </a:ext>
          </a:extLst>
        </xdr:cNvPr>
        <xdr:cNvCxnSpPr/>
      </xdr:nvCxnSpPr>
      <xdr:spPr>
        <a:xfrm flipV="1">
          <a:off x="1130300" y="72771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FC4CBE37-9EC7-42EF-B648-89D5C48D13AD}"/>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B7502EE2-2B0B-47E1-B09C-AC5DA2B484E9}"/>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19E4D678-F654-461D-B759-5EF591E4403C}"/>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1350C0B7-51D0-4C40-8E4B-F28C4D61E60B}"/>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111596</xdr:rowOff>
    </xdr:from>
    <xdr:ext cx="405111" cy="259045"/>
    <xdr:sp macro="" textlink="">
      <xdr:nvSpPr>
        <xdr:cNvPr id="88" name="n_1mainValue【道路】&#10;有形固定資産減価償却率">
          <a:extLst>
            <a:ext uri="{FF2B5EF4-FFF2-40B4-BE49-F238E27FC236}">
              <a16:creationId xmlns:a16="http://schemas.microsoft.com/office/drawing/2014/main" id="{97A1D6ED-0EC6-405F-8A70-69E4B0FED5E2}"/>
            </a:ext>
          </a:extLst>
        </xdr:cNvPr>
        <xdr:cNvSpPr txBox="1"/>
      </xdr:nvSpPr>
      <xdr:spPr>
        <a:xfrm>
          <a:off x="35820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111596</xdr:rowOff>
    </xdr:from>
    <xdr:ext cx="405111" cy="259045"/>
    <xdr:sp macro="" textlink="">
      <xdr:nvSpPr>
        <xdr:cNvPr id="89" name="n_2mainValue【道路】&#10;有形固定資産減価償却率">
          <a:extLst>
            <a:ext uri="{FF2B5EF4-FFF2-40B4-BE49-F238E27FC236}">
              <a16:creationId xmlns:a16="http://schemas.microsoft.com/office/drawing/2014/main" id="{4A7E47C0-A5C6-4E7F-ACB1-BFE734083AB7}"/>
            </a:ext>
          </a:extLst>
        </xdr:cNvPr>
        <xdr:cNvSpPr txBox="1"/>
      </xdr:nvSpPr>
      <xdr:spPr>
        <a:xfrm>
          <a:off x="27057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118127</xdr:rowOff>
    </xdr:from>
    <xdr:ext cx="405111" cy="259045"/>
    <xdr:sp macro="" textlink="">
      <xdr:nvSpPr>
        <xdr:cNvPr id="90" name="n_3mainValue【道路】&#10;有形固定資産減価償却率">
          <a:extLst>
            <a:ext uri="{FF2B5EF4-FFF2-40B4-BE49-F238E27FC236}">
              <a16:creationId xmlns:a16="http://schemas.microsoft.com/office/drawing/2014/main" id="{5129A8EC-F945-4C6A-90A9-07CC5C0C0935}"/>
            </a:ext>
          </a:extLst>
        </xdr:cNvPr>
        <xdr:cNvSpPr txBox="1"/>
      </xdr:nvSpPr>
      <xdr:spPr>
        <a:xfrm>
          <a:off x="1816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121393</xdr:rowOff>
    </xdr:from>
    <xdr:ext cx="405111" cy="259045"/>
    <xdr:sp macro="" textlink="">
      <xdr:nvSpPr>
        <xdr:cNvPr id="91" name="n_4mainValue【道路】&#10;有形固定資産減価償却率">
          <a:extLst>
            <a:ext uri="{FF2B5EF4-FFF2-40B4-BE49-F238E27FC236}">
              <a16:creationId xmlns:a16="http://schemas.microsoft.com/office/drawing/2014/main" id="{23FE770C-4873-4E65-A0C6-F1BF97E7E6C6}"/>
            </a:ext>
          </a:extLst>
        </xdr:cNvPr>
        <xdr:cNvSpPr txBox="1"/>
      </xdr:nvSpPr>
      <xdr:spPr>
        <a:xfrm>
          <a:off x="927744"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61702B0-749D-415A-98EB-B195CE760C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8BD7BBD-1B06-48EE-AE87-929807F8C4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30F995B-D517-478B-B81B-F76EEA1135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F3CEB2A-15E4-4D6D-828A-7039865D6E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B7B459-B2B7-483E-ABCC-7DC384AEAC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D1CD8D2-072A-480B-A736-E5168D109E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25CE5EC-8243-4F35-9A80-068B8BA64E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01D7C03-9B91-4FDD-BDF1-1D22D768C0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3E232DC-C7E6-4949-AE4F-9596090DD1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54B310-4904-4F02-B286-D2B8751B26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184721E-B9EB-4E72-97F1-6D91A29030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E662688-E57B-417E-9421-1F320DE98A2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C3B6981-95C8-4FDC-84D7-213BD855CB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0369A05-6F78-4033-8920-1F23B86A44F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5BE9AF0-6744-4F59-AB39-A20422F7383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CD146E0-3E49-4304-9DAE-1DB815EF209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BEE3CBD-80C3-4FBF-8331-FD751C1A3F5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B920DBE-3B8C-4983-86A6-D8A8F74D025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BC52323-A68D-48D4-8EC1-C848041B5F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E0424B7-8783-47E9-A51C-92BC2CE3787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148229F-0A8F-4F66-82EF-29E2D979AE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E3C716C-913E-4E3F-874C-27BA1FF55B1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3EECAE8-4B21-4576-BF67-C92596A4804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5D0094A2-E55B-4622-902F-B537BC4A027E}"/>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635EC245-EFDE-40B5-BF51-F5A2CCDB9812}"/>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CA0F3EA3-454E-4BA2-B3B4-D12F18DB5739}"/>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1369AC5-8D03-433F-AAAE-35D8603A9425}"/>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64D643DA-DF52-4DFF-A2F4-5D1077991BBA}"/>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C97EFF37-B6FA-4F1E-9F77-44E01DF3D834}"/>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4472D9B5-85F8-47C9-8E09-74DB3970ACB6}"/>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EA2B936C-AB80-49DD-B739-B312AFB95A23}"/>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75FA7384-6117-4201-80FA-A3AC52E1079B}"/>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73D5B94F-047A-4407-8513-0B0AB9A7C98A}"/>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AC87E22B-F248-47E7-9BFC-A85F1AE8A4B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AF19C99-DD06-4151-AD44-ADB7ABBF22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7E599E-E240-4B17-A00A-DE0AB915A3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87F810E-1CA9-4240-8726-D5CAFC2964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0B04783-05A4-4E9C-A942-3020DF90BA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0B049AE-1E77-43DC-BCFD-83C0D9E75D5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24139</xdr:rowOff>
    </xdr:from>
    <xdr:to>
      <xdr:col>55</xdr:col>
      <xdr:colOff>50800</xdr:colOff>
      <xdr:row>41</xdr:row>
      <xdr:rowOff>125739</xdr:rowOff>
    </xdr:to>
    <xdr:sp macro="" textlink="">
      <xdr:nvSpPr>
        <xdr:cNvPr id="131" name="楕円 130">
          <a:extLst>
            <a:ext uri="{FF2B5EF4-FFF2-40B4-BE49-F238E27FC236}">
              <a16:creationId xmlns:a16="http://schemas.microsoft.com/office/drawing/2014/main" id="{1ADF84ED-59E8-42CC-BB48-4DF76A278C00}"/>
            </a:ext>
          </a:extLst>
        </xdr:cNvPr>
        <xdr:cNvSpPr/>
      </xdr:nvSpPr>
      <xdr:spPr>
        <a:xfrm>
          <a:off x="10426700" y="70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2566</xdr:rowOff>
    </xdr:from>
    <xdr:ext cx="534377" cy="259045"/>
    <xdr:sp macro="" textlink="">
      <xdr:nvSpPr>
        <xdr:cNvPr id="132" name="【道路】&#10;一人当たり延長該当値テキスト">
          <a:extLst>
            <a:ext uri="{FF2B5EF4-FFF2-40B4-BE49-F238E27FC236}">
              <a16:creationId xmlns:a16="http://schemas.microsoft.com/office/drawing/2014/main" id="{5027EC1F-C74A-4870-9075-AD34E400F277}"/>
            </a:ext>
          </a:extLst>
        </xdr:cNvPr>
        <xdr:cNvSpPr txBox="1"/>
      </xdr:nvSpPr>
      <xdr:spPr>
        <a:xfrm>
          <a:off x="10515600" y="70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27136</xdr:rowOff>
    </xdr:from>
    <xdr:to>
      <xdr:col>50</xdr:col>
      <xdr:colOff>165100</xdr:colOff>
      <xdr:row>41</xdr:row>
      <xdr:rowOff>128736</xdr:rowOff>
    </xdr:to>
    <xdr:sp macro="" textlink="">
      <xdr:nvSpPr>
        <xdr:cNvPr id="133" name="楕円 132">
          <a:extLst>
            <a:ext uri="{FF2B5EF4-FFF2-40B4-BE49-F238E27FC236}">
              <a16:creationId xmlns:a16="http://schemas.microsoft.com/office/drawing/2014/main" id="{C9C19FAC-A245-4729-AB2B-C93263697975}"/>
            </a:ext>
          </a:extLst>
        </xdr:cNvPr>
        <xdr:cNvSpPr/>
      </xdr:nvSpPr>
      <xdr:spPr>
        <a:xfrm>
          <a:off x="9588500" y="7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74939</xdr:rowOff>
    </xdr:from>
    <xdr:to>
      <xdr:col>55</xdr:col>
      <xdr:colOff>0</xdr:colOff>
      <xdr:row>41</xdr:row>
      <xdr:rowOff>77936</xdr:rowOff>
    </xdr:to>
    <xdr:cxnSp macro="">
      <xdr:nvCxnSpPr>
        <xdr:cNvPr id="134" name="直線コネクタ 133">
          <a:extLst>
            <a:ext uri="{FF2B5EF4-FFF2-40B4-BE49-F238E27FC236}">
              <a16:creationId xmlns:a16="http://schemas.microsoft.com/office/drawing/2014/main" id="{59397125-4820-4C63-A442-3D077CE29543}"/>
            </a:ext>
          </a:extLst>
        </xdr:cNvPr>
        <xdr:cNvCxnSpPr/>
      </xdr:nvCxnSpPr>
      <xdr:spPr>
        <a:xfrm flipV="1">
          <a:off x="9639300" y="7104389"/>
          <a:ext cx="8382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29079</xdr:rowOff>
    </xdr:from>
    <xdr:to>
      <xdr:col>46</xdr:col>
      <xdr:colOff>38100</xdr:colOff>
      <xdr:row>41</xdr:row>
      <xdr:rowOff>130679</xdr:rowOff>
    </xdr:to>
    <xdr:sp macro="" textlink="">
      <xdr:nvSpPr>
        <xdr:cNvPr id="135" name="楕円 134">
          <a:extLst>
            <a:ext uri="{FF2B5EF4-FFF2-40B4-BE49-F238E27FC236}">
              <a16:creationId xmlns:a16="http://schemas.microsoft.com/office/drawing/2014/main" id="{B6E37F8F-9517-4C28-BBA2-3E20272F2076}"/>
            </a:ext>
          </a:extLst>
        </xdr:cNvPr>
        <xdr:cNvSpPr/>
      </xdr:nvSpPr>
      <xdr:spPr>
        <a:xfrm>
          <a:off x="8699500" y="70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77936</xdr:rowOff>
    </xdr:from>
    <xdr:to>
      <xdr:col>50</xdr:col>
      <xdr:colOff>114300</xdr:colOff>
      <xdr:row>41</xdr:row>
      <xdr:rowOff>79879</xdr:rowOff>
    </xdr:to>
    <xdr:cxnSp macro="">
      <xdr:nvCxnSpPr>
        <xdr:cNvPr id="136" name="直線コネクタ 135">
          <a:extLst>
            <a:ext uri="{FF2B5EF4-FFF2-40B4-BE49-F238E27FC236}">
              <a16:creationId xmlns:a16="http://schemas.microsoft.com/office/drawing/2014/main" id="{F8EE495E-F193-40EB-9C50-FE6243D7AA02}"/>
            </a:ext>
          </a:extLst>
        </xdr:cNvPr>
        <xdr:cNvCxnSpPr/>
      </xdr:nvCxnSpPr>
      <xdr:spPr>
        <a:xfrm flipV="1">
          <a:off x="8750300" y="710738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32532</xdr:rowOff>
    </xdr:from>
    <xdr:to>
      <xdr:col>41</xdr:col>
      <xdr:colOff>101600</xdr:colOff>
      <xdr:row>41</xdr:row>
      <xdr:rowOff>134132</xdr:rowOff>
    </xdr:to>
    <xdr:sp macro="" textlink="">
      <xdr:nvSpPr>
        <xdr:cNvPr id="137" name="楕円 136">
          <a:extLst>
            <a:ext uri="{FF2B5EF4-FFF2-40B4-BE49-F238E27FC236}">
              <a16:creationId xmlns:a16="http://schemas.microsoft.com/office/drawing/2014/main" id="{DFE9B8EA-67FB-4D5E-B90D-8D2E1F3F4D69}"/>
            </a:ext>
          </a:extLst>
        </xdr:cNvPr>
        <xdr:cNvSpPr/>
      </xdr:nvSpPr>
      <xdr:spPr>
        <a:xfrm>
          <a:off x="7810500" y="7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79879</xdr:rowOff>
    </xdr:from>
    <xdr:to>
      <xdr:col>45</xdr:col>
      <xdr:colOff>177800</xdr:colOff>
      <xdr:row>41</xdr:row>
      <xdr:rowOff>83332</xdr:rowOff>
    </xdr:to>
    <xdr:cxnSp macro="">
      <xdr:nvCxnSpPr>
        <xdr:cNvPr id="138" name="直線コネクタ 137">
          <a:extLst>
            <a:ext uri="{FF2B5EF4-FFF2-40B4-BE49-F238E27FC236}">
              <a16:creationId xmlns:a16="http://schemas.microsoft.com/office/drawing/2014/main" id="{5EB9A911-062E-42E3-8D5E-670F3E7973DC}"/>
            </a:ext>
          </a:extLst>
        </xdr:cNvPr>
        <xdr:cNvCxnSpPr/>
      </xdr:nvCxnSpPr>
      <xdr:spPr>
        <a:xfrm flipV="1">
          <a:off x="7861300" y="7109329"/>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36026</xdr:rowOff>
    </xdr:from>
    <xdr:to>
      <xdr:col>36</xdr:col>
      <xdr:colOff>165100</xdr:colOff>
      <xdr:row>41</xdr:row>
      <xdr:rowOff>137626</xdr:rowOff>
    </xdr:to>
    <xdr:sp macro="" textlink="">
      <xdr:nvSpPr>
        <xdr:cNvPr id="139" name="楕円 138">
          <a:extLst>
            <a:ext uri="{FF2B5EF4-FFF2-40B4-BE49-F238E27FC236}">
              <a16:creationId xmlns:a16="http://schemas.microsoft.com/office/drawing/2014/main" id="{9D5949C2-9123-4925-A629-4F0B3302E156}"/>
            </a:ext>
          </a:extLst>
        </xdr:cNvPr>
        <xdr:cNvSpPr/>
      </xdr:nvSpPr>
      <xdr:spPr>
        <a:xfrm>
          <a:off x="6921500" y="7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83332</xdr:rowOff>
    </xdr:from>
    <xdr:to>
      <xdr:col>41</xdr:col>
      <xdr:colOff>50800</xdr:colOff>
      <xdr:row>41</xdr:row>
      <xdr:rowOff>86826</xdr:rowOff>
    </xdr:to>
    <xdr:cxnSp macro="">
      <xdr:nvCxnSpPr>
        <xdr:cNvPr id="140" name="直線コネクタ 139">
          <a:extLst>
            <a:ext uri="{FF2B5EF4-FFF2-40B4-BE49-F238E27FC236}">
              <a16:creationId xmlns:a16="http://schemas.microsoft.com/office/drawing/2014/main" id="{92BDB7A8-E5D5-47C9-BFB8-0D6E53EC409A}"/>
            </a:ext>
          </a:extLst>
        </xdr:cNvPr>
        <xdr:cNvCxnSpPr/>
      </xdr:nvCxnSpPr>
      <xdr:spPr>
        <a:xfrm flipV="1">
          <a:off x="6972300" y="7112782"/>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E42DB1D1-CCBF-4109-886A-4B1FC22485EA}"/>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FC5DBA81-4B6B-4B05-853F-4EDC33F9589D}"/>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82EBF9DF-D2C1-4C09-8082-C3DFE858ADEB}"/>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7BD179B4-9C8C-43D8-A3B1-6E2CBFCFA2C1}"/>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119863</xdr:rowOff>
    </xdr:from>
    <xdr:ext cx="534377" cy="259045"/>
    <xdr:sp macro="" textlink="">
      <xdr:nvSpPr>
        <xdr:cNvPr id="145" name="n_1mainValue【道路】&#10;一人当たり延長">
          <a:extLst>
            <a:ext uri="{FF2B5EF4-FFF2-40B4-BE49-F238E27FC236}">
              <a16:creationId xmlns:a16="http://schemas.microsoft.com/office/drawing/2014/main" id="{9AC668C8-596A-4436-AF91-A8FF39A051BD}"/>
            </a:ext>
          </a:extLst>
        </xdr:cNvPr>
        <xdr:cNvSpPr txBox="1"/>
      </xdr:nvSpPr>
      <xdr:spPr>
        <a:xfrm>
          <a:off x="9359411" y="71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121806</xdr:rowOff>
    </xdr:from>
    <xdr:ext cx="534377" cy="259045"/>
    <xdr:sp macro="" textlink="">
      <xdr:nvSpPr>
        <xdr:cNvPr id="146" name="n_2mainValue【道路】&#10;一人当たり延長">
          <a:extLst>
            <a:ext uri="{FF2B5EF4-FFF2-40B4-BE49-F238E27FC236}">
              <a16:creationId xmlns:a16="http://schemas.microsoft.com/office/drawing/2014/main" id="{B3CE39D1-6EC1-40AF-B4B3-5BA3F2A59A82}"/>
            </a:ext>
          </a:extLst>
        </xdr:cNvPr>
        <xdr:cNvSpPr txBox="1"/>
      </xdr:nvSpPr>
      <xdr:spPr>
        <a:xfrm>
          <a:off x="8483111" y="71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125259</xdr:rowOff>
    </xdr:from>
    <xdr:ext cx="534377" cy="259045"/>
    <xdr:sp macro="" textlink="">
      <xdr:nvSpPr>
        <xdr:cNvPr id="147" name="n_3mainValue【道路】&#10;一人当たり延長">
          <a:extLst>
            <a:ext uri="{FF2B5EF4-FFF2-40B4-BE49-F238E27FC236}">
              <a16:creationId xmlns:a16="http://schemas.microsoft.com/office/drawing/2014/main" id="{1BE18894-2E57-4641-8BD8-5FC440323EE0}"/>
            </a:ext>
          </a:extLst>
        </xdr:cNvPr>
        <xdr:cNvSpPr txBox="1"/>
      </xdr:nvSpPr>
      <xdr:spPr>
        <a:xfrm>
          <a:off x="7594111" y="715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128753</xdr:rowOff>
    </xdr:from>
    <xdr:ext cx="534377" cy="259045"/>
    <xdr:sp macro="" textlink="">
      <xdr:nvSpPr>
        <xdr:cNvPr id="148" name="n_4mainValue【道路】&#10;一人当たり延長">
          <a:extLst>
            <a:ext uri="{FF2B5EF4-FFF2-40B4-BE49-F238E27FC236}">
              <a16:creationId xmlns:a16="http://schemas.microsoft.com/office/drawing/2014/main" id="{48DD1AF5-D7BD-4F05-9402-C8ABD2CA11A4}"/>
            </a:ext>
          </a:extLst>
        </xdr:cNvPr>
        <xdr:cNvSpPr txBox="1"/>
      </xdr:nvSpPr>
      <xdr:spPr>
        <a:xfrm>
          <a:off x="6705111" y="71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343ED77-7386-482E-A48B-D419CB98D5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B040EE-67A0-40C1-AD6C-E0617A589D3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DCE9C88-7EBA-4F77-AE97-1BAF100BC4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2A5DA98-306A-43DD-95C8-C639954A23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FAEC1C4-CE43-4D35-AC4B-7BF1468520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E857BF5-BCD8-42C1-9085-914D227B07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1F66880-1EBA-4C55-92FA-3961C01243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86BE405-87AE-40B5-8450-F49212A4BF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A6490AE-C64A-41E8-9538-65D946FFA9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3104DC9-BFC7-4830-8119-FCD5DA2CA4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16BD515-04F8-4FE9-BD5F-F8CEFB4038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B52E82D-2A13-4621-A16F-6A5AADCE02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C2C44F1-A668-4F20-A794-B0261AD3E9F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8DB8613-C578-47EE-984B-1892B1D015D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2697D5B-CD81-4B6A-9A89-9D9FEDB513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48E736B-14AE-4A38-BB2F-44B54F82316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50F0B3C-17B8-44DC-94CD-D5DFFADFFA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B7EF34F-58A2-4004-90F5-0C6E7FAA63B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6C40CCA-2027-4076-AD73-23151633CDE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8D98AD4-B914-428E-AC7A-62E8E813AB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3058B97-3712-4474-A615-112A2FDF826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10BEBEA-1DF3-4BE3-B240-04F8048D31F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7A366C2-8E52-44DB-AE9B-3CD0EA6CEA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B21B8DD-4253-4B1C-B150-6E25B7F321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9B66FBC-B699-4149-B067-A2C8B1EE92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244B71FF-550E-4AD1-B11B-CB543CB2AF0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5A23CCB-8CFC-483E-93FA-C777327C9D05}"/>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4E32EC34-5F2A-4418-B487-8E69F1E2973E}"/>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0DF50E0-9ECE-40F5-B505-7677B7B6EACC}"/>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DFE64B3F-1DF4-47D3-8DC4-458643EF52E6}"/>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06E82BD-6E17-452E-A971-87BA6EE5F64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51E80AAE-0C52-4EFC-89ED-F90D96B2FE91}"/>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320DFE27-B7B5-4832-898A-A345CB5A7EDB}"/>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A6E82F47-B86D-447D-8854-E7E7677D165F}"/>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FF60CFB5-786F-428E-80B9-8296FAC23289}"/>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10693CC5-9FA6-496B-97C0-E29A4D7F0B2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CE869E-204D-4889-B007-CE4C3F43D6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871B6F9-2A04-4128-AA79-5B721B63A9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2F1965-92A3-41CD-9096-F96C70599B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4FB43E0-38D0-4BC9-AB73-2D8D05FDF1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82823AA-B76B-4B42-A2B1-2D7D81A106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90" name="楕円 189">
          <a:extLst>
            <a:ext uri="{FF2B5EF4-FFF2-40B4-BE49-F238E27FC236}">
              <a16:creationId xmlns:a16="http://schemas.microsoft.com/office/drawing/2014/main" id="{DD3A6FD9-DCF1-48E3-A315-F40BD7D9C675}"/>
            </a:ext>
          </a:extLst>
        </xdr:cNvPr>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105608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FECEA71-4D33-481D-B7D4-1BCB876BBCC0}"/>
            </a:ext>
          </a:extLst>
        </xdr:cNvPr>
        <xdr:cNvSpPr txBox="1"/>
      </xdr:nvSpPr>
      <xdr:spPr>
        <a:xfrm>
          <a:off x="4673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2" name="楕円 191">
          <a:extLst>
            <a:ext uri="{FF2B5EF4-FFF2-40B4-BE49-F238E27FC236}">
              <a16:creationId xmlns:a16="http://schemas.microsoft.com/office/drawing/2014/main" id="{774000EC-750A-4D04-816F-07FD655509D7}"/>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6531</xdr:rowOff>
    </xdr:to>
    <xdr:cxnSp macro="">
      <xdr:nvCxnSpPr>
        <xdr:cNvPr id="193" name="直線コネクタ 192">
          <a:extLst>
            <a:ext uri="{FF2B5EF4-FFF2-40B4-BE49-F238E27FC236}">
              <a16:creationId xmlns:a16="http://schemas.microsoft.com/office/drawing/2014/main" id="{3424A631-2CE8-4C9E-A6FD-F70CC5815D74}"/>
            </a:ext>
          </a:extLst>
        </xdr:cNvPr>
        <xdr:cNvCxnSpPr/>
      </xdr:nvCxnSpPr>
      <xdr:spPr>
        <a:xfrm>
          <a:off x="3797300" y="104470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91259</xdr:rowOff>
    </xdr:from>
    <xdr:to>
      <xdr:col>15</xdr:col>
      <xdr:colOff>101600</xdr:colOff>
      <xdr:row>61</xdr:row>
      <xdr:rowOff>21409</xdr:rowOff>
    </xdr:to>
    <xdr:sp macro="" textlink="">
      <xdr:nvSpPr>
        <xdr:cNvPr id="194" name="楕円 193">
          <a:extLst>
            <a:ext uri="{FF2B5EF4-FFF2-40B4-BE49-F238E27FC236}">
              <a16:creationId xmlns:a16="http://schemas.microsoft.com/office/drawing/2014/main" id="{7E8367FF-C19F-418D-A1D0-DF1432D0BCB2}"/>
            </a:ext>
          </a:extLst>
        </xdr:cNvPr>
        <xdr:cNvSpPr/>
      </xdr:nvSpPr>
      <xdr:spPr>
        <a:xfrm>
          <a:off x="2857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60</xdr:row>
      <xdr:rowOff>160020</xdr:rowOff>
    </xdr:to>
    <xdr:cxnSp macro="">
      <xdr:nvCxnSpPr>
        <xdr:cNvPr id="195" name="直線コネクタ 194">
          <a:extLst>
            <a:ext uri="{FF2B5EF4-FFF2-40B4-BE49-F238E27FC236}">
              <a16:creationId xmlns:a16="http://schemas.microsoft.com/office/drawing/2014/main" id="{441CCC9D-E64C-4CB3-9606-7D134D9FC602}"/>
            </a:ext>
          </a:extLst>
        </xdr:cNvPr>
        <xdr:cNvCxnSpPr/>
      </xdr:nvCxnSpPr>
      <xdr:spPr>
        <a:xfrm>
          <a:off x="2908300" y="104290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6" name="楕円 195">
          <a:extLst>
            <a:ext uri="{FF2B5EF4-FFF2-40B4-BE49-F238E27FC236}">
              <a16:creationId xmlns:a16="http://schemas.microsoft.com/office/drawing/2014/main" id="{18BD54F9-2FF5-46A9-B686-0D4E926FEB14}"/>
            </a:ext>
          </a:extLst>
        </xdr:cNvPr>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142059</xdr:rowOff>
    </xdr:from>
    <xdr:to>
      <xdr:col>15</xdr:col>
      <xdr:colOff>50800</xdr:colOff>
      <xdr:row>60</xdr:row>
      <xdr:rowOff>166551</xdr:rowOff>
    </xdr:to>
    <xdr:cxnSp macro="">
      <xdr:nvCxnSpPr>
        <xdr:cNvPr id="197" name="直線コネクタ 196">
          <a:extLst>
            <a:ext uri="{FF2B5EF4-FFF2-40B4-BE49-F238E27FC236}">
              <a16:creationId xmlns:a16="http://schemas.microsoft.com/office/drawing/2014/main" id="{9B8ED820-76C4-4872-A921-2327ED7ECEB8}"/>
            </a:ext>
          </a:extLst>
        </xdr:cNvPr>
        <xdr:cNvCxnSpPr/>
      </xdr:nvCxnSpPr>
      <xdr:spPr>
        <a:xfrm flipV="1">
          <a:off x="2019300" y="104290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8" name="楕円 197">
          <a:extLst>
            <a:ext uri="{FF2B5EF4-FFF2-40B4-BE49-F238E27FC236}">
              <a16:creationId xmlns:a16="http://schemas.microsoft.com/office/drawing/2014/main" id="{7A75FFA4-FB29-4AD7-AC3C-A9ED41014B0E}"/>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60</xdr:row>
      <xdr:rowOff>166551</xdr:rowOff>
    </xdr:to>
    <xdr:cxnSp macro="">
      <xdr:nvCxnSpPr>
        <xdr:cNvPr id="199" name="直線コネクタ 198">
          <a:extLst>
            <a:ext uri="{FF2B5EF4-FFF2-40B4-BE49-F238E27FC236}">
              <a16:creationId xmlns:a16="http://schemas.microsoft.com/office/drawing/2014/main" id="{CDD2E77F-4DE4-403F-A889-838AF357327A}"/>
            </a:ext>
          </a:extLst>
        </xdr:cNvPr>
        <xdr:cNvCxnSpPr/>
      </xdr:nvCxnSpPr>
      <xdr:spPr>
        <a:xfrm>
          <a:off x="1130300" y="104355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B073026-7694-4D66-BEC4-F1AF5DA972F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8F77519-1D69-493B-97B7-BAE441CE4F6E}"/>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95DA564-3DF5-4952-AD6D-533C5E752A82}"/>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7647C09-2EFC-42EB-BBA0-C8FF8F9D3341}"/>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4C267FA-43F4-4679-9F03-5AAFED64EC79}"/>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4E3D6CC-2FA9-4383-B6EA-F48E882C03D4}"/>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4B9EEDF-1660-4C8A-A5FE-2BD42379FD17}"/>
            </a:ext>
          </a:extLst>
        </xdr:cNvPr>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245CC39-4498-43BC-9CC9-844712863282}"/>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EBE784C-9454-4340-B112-02C1765E51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456F13F-E62F-46AC-A41C-800F315C8E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45CC7C0-D530-4D3D-9B09-36F66DA547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05C467C-7D23-4586-A58E-571F332D37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8C49F6D-FD92-426E-9252-4A66A1110F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5B447F4-0BA6-48D3-910A-328644F6F8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AA2EF1E-0063-4D53-B143-CFCE3222FF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23FACE1-61AF-46FC-B040-FACE2CA33B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816F6DD-6079-411D-829D-6B3AC7227B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2487876-B015-48BF-8F1A-518845A07B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5CF1B26-2D9B-45CE-89EF-8815D87C3C0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A36DC25-3EA8-4765-9EF5-5AD0049DE1D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A2F77D7-BC9F-4895-B359-E32655E3E5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98AEE1B-85E1-43E4-8B1C-B86C686FA58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89C9D19-D066-4401-AD96-345333059A0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9FFEE824-4D2E-45E5-ABB5-7DF69402845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CF6519D3-CCDB-4586-9CC8-A4720782F0A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D7B7AB6-BDD5-4220-898F-CBAF827CDF6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6D1E1E3-D850-4AB9-9D83-94C714E5EE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F1CF2AE5-5123-4E25-93F5-1E9FA9C9B6C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761CA73-0663-442F-936E-B2A85591EA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1916941A-425F-4161-895D-0756CCCB4A5E}"/>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C21535C-BDCA-42C6-9087-09C44466B073}"/>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52DFCBFA-0F7C-4A02-8781-3798422B502B}"/>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903369E-B403-4463-A075-A769168A156D}"/>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BF958DB1-AE56-4717-B4B2-4986288780E2}"/>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C0D6AD7-46D4-451E-87B2-7CC3EDEEAF48}"/>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57FB3A47-AA2E-4EDC-8622-C55044B44B5A}"/>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FAB41D2F-CD8D-4D30-9CB7-F20121575794}"/>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25B1E6AC-9754-4B12-84E7-7E0E57722D24}"/>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56C91498-4A88-4831-8F1A-1189B539DE9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B16D9D82-982F-4387-BA6F-C18483B955CD}"/>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BBDB6AF-8817-4EF6-B605-8E710DBBE3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37500CD-3BF8-4AB1-AA35-CE607FCE2B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9E02234-98B1-4B45-BA26-22CA902876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7A3460-78A9-4A8B-A097-3AACE6E458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747F53A-9843-4936-A770-BF3217E196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107544</xdr:rowOff>
    </xdr:from>
    <xdr:to>
      <xdr:col>55</xdr:col>
      <xdr:colOff>50800</xdr:colOff>
      <xdr:row>64</xdr:row>
      <xdr:rowOff>37694</xdr:rowOff>
    </xdr:to>
    <xdr:sp macro="" textlink="">
      <xdr:nvSpPr>
        <xdr:cNvPr id="245" name="楕円 244">
          <a:extLst>
            <a:ext uri="{FF2B5EF4-FFF2-40B4-BE49-F238E27FC236}">
              <a16:creationId xmlns:a16="http://schemas.microsoft.com/office/drawing/2014/main" id="{89EFCA27-2A74-4981-AD56-ADEE7EC5C432}"/>
            </a:ext>
          </a:extLst>
        </xdr:cNvPr>
        <xdr:cNvSpPr/>
      </xdr:nvSpPr>
      <xdr:spPr>
        <a:xfrm>
          <a:off x="10426700" y="109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22471</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D93948D9-4093-4860-9085-3BD8C269F115}"/>
            </a:ext>
          </a:extLst>
        </xdr:cNvPr>
        <xdr:cNvSpPr txBox="1"/>
      </xdr:nvSpPr>
      <xdr:spPr>
        <a:xfrm>
          <a:off x="10515600" y="1082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107835</xdr:rowOff>
    </xdr:from>
    <xdr:to>
      <xdr:col>50</xdr:col>
      <xdr:colOff>165100</xdr:colOff>
      <xdr:row>64</xdr:row>
      <xdr:rowOff>37985</xdr:rowOff>
    </xdr:to>
    <xdr:sp macro="" textlink="">
      <xdr:nvSpPr>
        <xdr:cNvPr id="247" name="楕円 246">
          <a:extLst>
            <a:ext uri="{FF2B5EF4-FFF2-40B4-BE49-F238E27FC236}">
              <a16:creationId xmlns:a16="http://schemas.microsoft.com/office/drawing/2014/main" id="{35C06B84-FA64-4875-B4E1-ED05139DF5E6}"/>
            </a:ext>
          </a:extLst>
        </xdr:cNvPr>
        <xdr:cNvSpPr/>
      </xdr:nvSpPr>
      <xdr:spPr>
        <a:xfrm>
          <a:off x="9588500" y="109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158344</xdr:rowOff>
    </xdr:from>
    <xdr:to>
      <xdr:col>55</xdr:col>
      <xdr:colOff>0</xdr:colOff>
      <xdr:row>63</xdr:row>
      <xdr:rowOff>158635</xdr:rowOff>
    </xdr:to>
    <xdr:cxnSp macro="">
      <xdr:nvCxnSpPr>
        <xdr:cNvPr id="248" name="直線コネクタ 247">
          <a:extLst>
            <a:ext uri="{FF2B5EF4-FFF2-40B4-BE49-F238E27FC236}">
              <a16:creationId xmlns:a16="http://schemas.microsoft.com/office/drawing/2014/main" id="{1F26E7AB-C026-4F1A-BAA4-7FED72AD0F9D}"/>
            </a:ext>
          </a:extLst>
        </xdr:cNvPr>
        <xdr:cNvCxnSpPr/>
      </xdr:nvCxnSpPr>
      <xdr:spPr>
        <a:xfrm flipV="1">
          <a:off x="9639300" y="10959694"/>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108024</xdr:rowOff>
    </xdr:from>
    <xdr:to>
      <xdr:col>46</xdr:col>
      <xdr:colOff>38100</xdr:colOff>
      <xdr:row>64</xdr:row>
      <xdr:rowOff>38174</xdr:rowOff>
    </xdr:to>
    <xdr:sp macro="" textlink="">
      <xdr:nvSpPr>
        <xdr:cNvPr id="249" name="楕円 248">
          <a:extLst>
            <a:ext uri="{FF2B5EF4-FFF2-40B4-BE49-F238E27FC236}">
              <a16:creationId xmlns:a16="http://schemas.microsoft.com/office/drawing/2014/main" id="{FA4530C2-5F88-49D1-9FF1-A864CA491E48}"/>
            </a:ext>
          </a:extLst>
        </xdr:cNvPr>
        <xdr:cNvSpPr/>
      </xdr:nvSpPr>
      <xdr:spPr>
        <a:xfrm>
          <a:off x="8699500" y="1090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158635</xdr:rowOff>
    </xdr:from>
    <xdr:to>
      <xdr:col>50</xdr:col>
      <xdr:colOff>114300</xdr:colOff>
      <xdr:row>63</xdr:row>
      <xdr:rowOff>158824</xdr:rowOff>
    </xdr:to>
    <xdr:cxnSp macro="">
      <xdr:nvCxnSpPr>
        <xdr:cNvPr id="250" name="直線コネクタ 249">
          <a:extLst>
            <a:ext uri="{FF2B5EF4-FFF2-40B4-BE49-F238E27FC236}">
              <a16:creationId xmlns:a16="http://schemas.microsoft.com/office/drawing/2014/main" id="{0539E596-56D0-4A39-B8C7-EA475984A1D4}"/>
            </a:ext>
          </a:extLst>
        </xdr:cNvPr>
        <xdr:cNvCxnSpPr/>
      </xdr:nvCxnSpPr>
      <xdr:spPr>
        <a:xfrm flipV="1">
          <a:off x="8750300" y="10959985"/>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108479</xdr:rowOff>
    </xdr:from>
    <xdr:to>
      <xdr:col>41</xdr:col>
      <xdr:colOff>101600</xdr:colOff>
      <xdr:row>64</xdr:row>
      <xdr:rowOff>38629</xdr:rowOff>
    </xdr:to>
    <xdr:sp macro="" textlink="">
      <xdr:nvSpPr>
        <xdr:cNvPr id="251" name="楕円 250">
          <a:extLst>
            <a:ext uri="{FF2B5EF4-FFF2-40B4-BE49-F238E27FC236}">
              <a16:creationId xmlns:a16="http://schemas.microsoft.com/office/drawing/2014/main" id="{3F40FE5D-6BA1-42EA-9395-032B8AC1126A}"/>
            </a:ext>
          </a:extLst>
        </xdr:cNvPr>
        <xdr:cNvSpPr/>
      </xdr:nvSpPr>
      <xdr:spPr>
        <a:xfrm>
          <a:off x="7810500" y="109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158824</xdr:rowOff>
    </xdr:from>
    <xdr:to>
      <xdr:col>45</xdr:col>
      <xdr:colOff>177800</xdr:colOff>
      <xdr:row>63</xdr:row>
      <xdr:rowOff>159279</xdr:rowOff>
    </xdr:to>
    <xdr:cxnSp macro="">
      <xdr:nvCxnSpPr>
        <xdr:cNvPr id="252" name="直線コネクタ 251">
          <a:extLst>
            <a:ext uri="{FF2B5EF4-FFF2-40B4-BE49-F238E27FC236}">
              <a16:creationId xmlns:a16="http://schemas.microsoft.com/office/drawing/2014/main" id="{35ECF5CA-3C05-4646-A463-929C6BBD462B}"/>
            </a:ext>
          </a:extLst>
        </xdr:cNvPr>
        <xdr:cNvCxnSpPr/>
      </xdr:nvCxnSpPr>
      <xdr:spPr>
        <a:xfrm flipV="1">
          <a:off x="7861300" y="10960174"/>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108722</xdr:rowOff>
    </xdr:from>
    <xdr:to>
      <xdr:col>36</xdr:col>
      <xdr:colOff>165100</xdr:colOff>
      <xdr:row>64</xdr:row>
      <xdr:rowOff>38872</xdr:rowOff>
    </xdr:to>
    <xdr:sp macro="" textlink="">
      <xdr:nvSpPr>
        <xdr:cNvPr id="253" name="楕円 252">
          <a:extLst>
            <a:ext uri="{FF2B5EF4-FFF2-40B4-BE49-F238E27FC236}">
              <a16:creationId xmlns:a16="http://schemas.microsoft.com/office/drawing/2014/main" id="{8C563512-9A31-4FC8-9C50-A18BD3EE9123}"/>
            </a:ext>
          </a:extLst>
        </xdr:cNvPr>
        <xdr:cNvSpPr/>
      </xdr:nvSpPr>
      <xdr:spPr>
        <a:xfrm>
          <a:off x="6921500" y="10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159279</xdr:rowOff>
    </xdr:from>
    <xdr:to>
      <xdr:col>41</xdr:col>
      <xdr:colOff>50800</xdr:colOff>
      <xdr:row>63</xdr:row>
      <xdr:rowOff>159522</xdr:rowOff>
    </xdr:to>
    <xdr:cxnSp macro="">
      <xdr:nvCxnSpPr>
        <xdr:cNvPr id="254" name="直線コネクタ 253">
          <a:extLst>
            <a:ext uri="{FF2B5EF4-FFF2-40B4-BE49-F238E27FC236}">
              <a16:creationId xmlns:a16="http://schemas.microsoft.com/office/drawing/2014/main" id="{A69D725B-33CA-4672-B658-9267E7272D0D}"/>
            </a:ext>
          </a:extLst>
        </xdr:cNvPr>
        <xdr:cNvCxnSpPr/>
      </xdr:nvCxnSpPr>
      <xdr:spPr>
        <a:xfrm flipV="1">
          <a:off x="6972300" y="1096062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401140B3-514A-4258-80C7-02333A4579E2}"/>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EFBEF09-4152-40C4-8755-B750BC9DD6FD}"/>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7D37C1B-47BD-429B-B112-FA309193235A}"/>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8013775A-2851-4CE5-95CD-0E682AF162D9}"/>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29112</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C4C0A3B9-958E-42B9-B921-151B1BC62825}"/>
            </a:ext>
          </a:extLst>
        </xdr:cNvPr>
        <xdr:cNvSpPr txBox="1"/>
      </xdr:nvSpPr>
      <xdr:spPr>
        <a:xfrm>
          <a:off x="9359411" y="1100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29301</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16679328-D653-410D-AAC4-5B64A729E3AD}"/>
            </a:ext>
          </a:extLst>
        </xdr:cNvPr>
        <xdr:cNvSpPr txBox="1"/>
      </xdr:nvSpPr>
      <xdr:spPr>
        <a:xfrm>
          <a:off x="8483111" y="1100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29756</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A8786174-91D0-4088-B77C-7E8AF46D769C}"/>
            </a:ext>
          </a:extLst>
        </xdr:cNvPr>
        <xdr:cNvSpPr txBox="1"/>
      </xdr:nvSpPr>
      <xdr:spPr>
        <a:xfrm>
          <a:off x="7594111" y="1100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29999</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4321E2D3-B507-4FD3-A8C7-B9F265AD0A24}"/>
            </a:ext>
          </a:extLst>
        </xdr:cNvPr>
        <xdr:cNvSpPr txBox="1"/>
      </xdr:nvSpPr>
      <xdr:spPr>
        <a:xfrm>
          <a:off x="6705111" y="110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ACD0757-ADAA-4265-B3F6-1DB83FD097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C4A5165-3A47-4837-991A-C847528572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9E893E-105A-4AB6-950C-2ED8D81273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CCF4C47-3888-43E5-A4BB-74966FAC38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B62B106-9789-4F03-8D10-A8EB0E8A1C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D2501A0-E460-476E-B66E-35BC510D0C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F4A5D85-5A73-4713-AF62-D8322E1D9E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3012471-5DE9-4CA9-8A96-BB1A47DCF0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B1DBE0D-7C9D-429B-8D65-2A68F69489B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20E9B2E-CC9A-499D-AFFE-14A03F43FD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A80407A-8431-40A4-93E5-A15301425BD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E7F66C3-F630-46FA-B3B4-7645AA067B9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DC85269D-5FAE-427D-9403-032BF7C13A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E5C713A2-5EBA-41F5-826B-92134AE747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AEAF3F36-C8D8-4EE5-BF91-36D222CE075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8A5644DC-E940-4F02-8AC3-4637285E81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D5751C64-718B-462A-A561-2BA57F60CE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95D06DC-4A1C-4829-A00E-384B0984B42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E911B0A-4DFD-4595-AD47-2E1A758C6E4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E87C8282-EED3-494A-8D54-42459DABD1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C6DDF81-2D99-47D5-B6C5-42C575C7FC7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146FD25-B7AB-4C2E-8A77-F9805937CF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1AAA79AB-5461-4C77-A987-9EFEE4D47B5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5BF2A2D-FE49-4CFC-860D-4B8EE1F41F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1D80EF81-EC88-4155-A8E2-BF5CF9603BBE}"/>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9E2F9065-7900-4DE3-85EC-2789E00BB23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79869547-3E9D-4EDA-BE86-EBA26AC9D2B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AAC7B082-73EA-4A95-96E4-568042EC1B9C}"/>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880DCA72-1A3C-470A-B51A-444E4793904B}"/>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356AF8C-E979-4DCD-8E89-CACFAEB4A819}"/>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AD19EFAE-5661-4C1B-8B00-36F69059F02C}"/>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F138A01D-52FC-4A18-B4F0-AF51A5CD27C1}"/>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D05ADAD4-AA0B-48A7-93FA-59465686E41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A0DB07FB-97F6-43A0-B7E3-099C192D2D02}"/>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26FBFE88-1C64-4B50-9050-9EB3CF79E95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5F9C25E-DD9F-4A39-8A99-C696536842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C2FD6EF-8F5C-4684-B266-266081BE4D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DBEA687-AC7F-4EC4-B172-FE612E17E8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D5150B2-4E8F-4A0E-B434-6C5BFC98D5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A6BD61F-124C-46DE-A21A-71C982E454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3" name="楕円 302">
          <a:extLst>
            <a:ext uri="{FF2B5EF4-FFF2-40B4-BE49-F238E27FC236}">
              <a16:creationId xmlns:a16="http://schemas.microsoft.com/office/drawing/2014/main" id="{67E99486-77A0-4CCD-A282-EC77EAC10AD6}"/>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C63B7E61-FCD2-4F2A-A9A0-322A0B88B950}"/>
            </a:ext>
          </a:extLst>
        </xdr:cNvPr>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305" name="楕円 304">
          <a:extLst>
            <a:ext uri="{FF2B5EF4-FFF2-40B4-BE49-F238E27FC236}">
              <a16:creationId xmlns:a16="http://schemas.microsoft.com/office/drawing/2014/main" id="{4EAD4100-D2CD-4EF7-85AD-3E81A24378D9}"/>
            </a:ext>
          </a:extLst>
        </xdr:cNvPr>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70486</xdr:rowOff>
    </xdr:to>
    <xdr:cxnSp macro="">
      <xdr:nvCxnSpPr>
        <xdr:cNvPr id="306" name="直線コネクタ 305">
          <a:extLst>
            <a:ext uri="{FF2B5EF4-FFF2-40B4-BE49-F238E27FC236}">
              <a16:creationId xmlns:a16="http://schemas.microsoft.com/office/drawing/2014/main" id="{8458F20A-63FD-4275-BFBC-539BE13419FC}"/>
            </a:ext>
          </a:extLst>
        </xdr:cNvPr>
        <xdr:cNvCxnSpPr/>
      </xdr:nvCxnSpPr>
      <xdr:spPr>
        <a:xfrm flipV="1">
          <a:off x="3797300" y="142513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307" name="楕円 306">
          <a:extLst>
            <a:ext uri="{FF2B5EF4-FFF2-40B4-BE49-F238E27FC236}">
              <a16:creationId xmlns:a16="http://schemas.microsoft.com/office/drawing/2014/main" id="{D5181709-7C3F-4A1D-BF09-6A57F17EDE0F}"/>
            </a:ext>
          </a:extLst>
        </xdr:cNvPr>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70486</xdr:rowOff>
    </xdr:to>
    <xdr:cxnSp macro="">
      <xdr:nvCxnSpPr>
        <xdr:cNvPr id="308" name="直線コネクタ 307">
          <a:extLst>
            <a:ext uri="{FF2B5EF4-FFF2-40B4-BE49-F238E27FC236}">
              <a16:creationId xmlns:a16="http://schemas.microsoft.com/office/drawing/2014/main" id="{FF9E655C-3AF0-42D4-8843-51608768AAAF}"/>
            </a:ext>
          </a:extLst>
        </xdr:cNvPr>
        <xdr:cNvCxnSpPr/>
      </xdr:nvCxnSpPr>
      <xdr:spPr>
        <a:xfrm>
          <a:off x="2908300" y="142417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9" name="楕円 308">
          <a:extLst>
            <a:ext uri="{FF2B5EF4-FFF2-40B4-BE49-F238E27FC236}">
              <a16:creationId xmlns:a16="http://schemas.microsoft.com/office/drawing/2014/main" id="{005919A8-C963-4D2E-B89A-D0D62E17E5D9}"/>
            </a:ext>
          </a:extLst>
        </xdr:cNvPr>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11430</xdr:rowOff>
    </xdr:to>
    <xdr:cxnSp macro="">
      <xdr:nvCxnSpPr>
        <xdr:cNvPr id="310" name="直線コネクタ 309">
          <a:extLst>
            <a:ext uri="{FF2B5EF4-FFF2-40B4-BE49-F238E27FC236}">
              <a16:creationId xmlns:a16="http://schemas.microsoft.com/office/drawing/2014/main" id="{B97468A8-99FF-4E46-9E6F-25ABFA1F400C}"/>
            </a:ext>
          </a:extLst>
        </xdr:cNvPr>
        <xdr:cNvCxnSpPr/>
      </xdr:nvCxnSpPr>
      <xdr:spPr>
        <a:xfrm>
          <a:off x="2019300" y="1418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1" name="楕円 310">
          <a:extLst>
            <a:ext uri="{FF2B5EF4-FFF2-40B4-BE49-F238E27FC236}">
              <a16:creationId xmlns:a16="http://schemas.microsoft.com/office/drawing/2014/main" id="{E67982AA-5BAD-43C6-A39D-6706B7FE2B4C}"/>
            </a:ext>
          </a:extLst>
        </xdr:cNvPr>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121920</xdr:rowOff>
    </xdr:to>
    <xdr:cxnSp macro="">
      <xdr:nvCxnSpPr>
        <xdr:cNvPr id="312" name="直線コネクタ 311">
          <a:extLst>
            <a:ext uri="{FF2B5EF4-FFF2-40B4-BE49-F238E27FC236}">
              <a16:creationId xmlns:a16="http://schemas.microsoft.com/office/drawing/2014/main" id="{466F44BD-41D5-48F7-B623-57CBE2C7039C}"/>
            </a:ext>
          </a:extLst>
        </xdr:cNvPr>
        <xdr:cNvCxnSpPr/>
      </xdr:nvCxnSpPr>
      <xdr:spPr>
        <a:xfrm>
          <a:off x="1130300" y="14127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D2254679-903B-4082-BA2B-D4B9941A1C5F}"/>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1438C491-108F-4A5E-9DB7-322CC84877A7}"/>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E4418021-A7CF-484C-9A7D-7F85CF6097A0}"/>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E0F6BDA3-3C76-43D4-BF7A-C29D724157F3}"/>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317" name="n_1mainValue【公営住宅】&#10;有形固定資産減価償却率">
          <a:extLst>
            <a:ext uri="{FF2B5EF4-FFF2-40B4-BE49-F238E27FC236}">
              <a16:creationId xmlns:a16="http://schemas.microsoft.com/office/drawing/2014/main" id="{ADF332B2-EF99-49AC-8F8F-3A5AE425E895}"/>
            </a:ext>
          </a:extLst>
        </xdr:cNvPr>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8" name="n_2mainValue【公営住宅】&#10;有形固定資産減価償却率">
          <a:extLst>
            <a:ext uri="{FF2B5EF4-FFF2-40B4-BE49-F238E27FC236}">
              <a16:creationId xmlns:a16="http://schemas.microsoft.com/office/drawing/2014/main" id="{F08EB6EC-EE83-418B-B1A4-BAABECB73E05}"/>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19" name="n_3mainValue【公営住宅】&#10;有形固定資産減価償却率">
          <a:extLst>
            <a:ext uri="{FF2B5EF4-FFF2-40B4-BE49-F238E27FC236}">
              <a16:creationId xmlns:a16="http://schemas.microsoft.com/office/drawing/2014/main" id="{61D49FB2-3428-4409-A3D6-2F7606E3A1E0}"/>
            </a:ext>
          </a:extLst>
        </xdr:cNvPr>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0" name="n_4mainValue【公営住宅】&#10;有形固定資産減価償却率">
          <a:extLst>
            <a:ext uri="{FF2B5EF4-FFF2-40B4-BE49-F238E27FC236}">
              <a16:creationId xmlns:a16="http://schemas.microsoft.com/office/drawing/2014/main" id="{12D7A14C-DB54-493B-B1C1-C901B00C4E02}"/>
            </a:ext>
          </a:extLst>
        </xdr:cNvPr>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0CAB1B3-ECA0-4841-95EF-AC2B8DCA9C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3C91F17-B81A-4C4C-A063-7763C28B1F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A36C96C-2FA1-4A86-87A5-2211FD922E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75EF607-EB05-4E24-8ECC-2D9191FD9C2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A03C580-AE6A-43CA-901E-5B42865AEA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FD174FAB-BFC5-4BF2-94E1-4385030485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6360199-0277-4D66-94F8-6233BA6668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3558FA1-5DAB-4DDD-9F3E-767104D282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31F5A05-C2C8-4AFE-B775-B42AD5035A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CF9D5DE-F568-425A-880B-B5F97A59F5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545B1A39-7ED0-4F25-8AEB-A0ECDDC170C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B563840E-CE62-4B5B-B73E-63CB98DB8EA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DC927740-5868-4FCE-A44A-B3E095CD218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D31BDA6A-DDC9-4A61-8711-6DD595B28F4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53480F79-FA1C-4435-B950-C4793DFFB8B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B9C6985A-C4C8-4252-8402-F924E654D03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D795F14-2524-4D82-B1DF-BB2A0BC5AF1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4DF4B720-535A-470D-A74D-B77AD080392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CE06F3A-7A07-404F-B960-21D0030D523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9E707C6D-B34A-422D-8687-0C3A0579C75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9779A150-5AEC-42D5-B5AE-991182A5511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90BBDF4-6A61-42B8-BA67-4A392ED7620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CF740E9-9754-4E78-9BE0-4CF22609DF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8D866C36-7C4F-4062-BE43-8BE227C1FAE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A85DD99-BC6F-4E97-A04F-2FBA051AA1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310B7888-F114-4DF4-ADC7-469B6370B78C}"/>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C644B4F6-1654-4682-A3BF-D8EEE619C21E}"/>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2968550D-7C5E-489B-A247-B87AC7E98C81}"/>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667AFFAC-4C14-4B10-9465-84EED51E8B3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77BCD93D-0D57-4451-84E1-B956857A3AEF}"/>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AD8B8004-9C51-4540-BB6D-EADC629A3647}"/>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C70D39BA-7FBF-4373-9159-44E515A34B24}"/>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74BE1C12-A7CA-4A95-83CA-DC23B7B82B31}"/>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4DBEC012-EFA0-4D76-8BEF-88DE0F0208A4}"/>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F6D373F-0E5E-49D1-8991-E8F0DDF11C75}"/>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873048CA-B14F-47D0-85D1-AF0E19D5116B}"/>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796DBB8-BB3E-4F34-BE11-215EA4C1AE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E67379A-2109-404F-8CCE-77E98E81B5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034D088-8A72-4FB4-8D78-B8D3EC6C1B9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D07457F-6686-4887-8749-CA8E96DFF1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654FEFC-E7A4-404D-BB7A-AF373A7435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130773</xdr:rowOff>
    </xdr:from>
    <xdr:to>
      <xdr:col>55</xdr:col>
      <xdr:colOff>50800</xdr:colOff>
      <xdr:row>85</xdr:row>
      <xdr:rowOff>60923</xdr:rowOff>
    </xdr:to>
    <xdr:sp macro="" textlink="">
      <xdr:nvSpPr>
        <xdr:cNvPr id="362" name="楕円 361">
          <a:extLst>
            <a:ext uri="{FF2B5EF4-FFF2-40B4-BE49-F238E27FC236}">
              <a16:creationId xmlns:a16="http://schemas.microsoft.com/office/drawing/2014/main" id="{3A5787EB-9905-4B7A-9247-14BF941C288B}"/>
            </a:ext>
          </a:extLst>
        </xdr:cNvPr>
        <xdr:cNvSpPr/>
      </xdr:nvSpPr>
      <xdr:spPr>
        <a:xfrm>
          <a:off x="10426700" y="145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109200</xdr:rowOff>
    </xdr:from>
    <xdr:ext cx="469744" cy="259045"/>
    <xdr:sp macro="" textlink="">
      <xdr:nvSpPr>
        <xdr:cNvPr id="363" name="【公営住宅】&#10;一人当たり面積該当値テキスト">
          <a:extLst>
            <a:ext uri="{FF2B5EF4-FFF2-40B4-BE49-F238E27FC236}">
              <a16:creationId xmlns:a16="http://schemas.microsoft.com/office/drawing/2014/main" id="{CF0E0CC8-73C6-46B6-A116-6F1EA8C50DCD}"/>
            </a:ext>
          </a:extLst>
        </xdr:cNvPr>
        <xdr:cNvSpPr txBox="1"/>
      </xdr:nvSpPr>
      <xdr:spPr>
        <a:xfrm>
          <a:off x="10515600" y="1451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148952</xdr:rowOff>
    </xdr:from>
    <xdr:to>
      <xdr:col>50</xdr:col>
      <xdr:colOff>165100</xdr:colOff>
      <xdr:row>85</xdr:row>
      <xdr:rowOff>79102</xdr:rowOff>
    </xdr:to>
    <xdr:sp macro="" textlink="">
      <xdr:nvSpPr>
        <xdr:cNvPr id="364" name="楕円 363">
          <a:extLst>
            <a:ext uri="{FF2B5EF4-FFF2-40B4-BE49-F238E27FC236}">
              <a16:creationId xmlns:a16="http://schemas.microsoft.com/office/drawing/2014/main" id="{DBBDB4A3-7017-402C-924C-018EA4C638D8}"/>
            </a:ext>
          </a:extLst>
        </xdr:cNvPr>
        <xdr:cNvSpPr/>
      </xdr:nvSpPr>
      <xdr:spPr>
        <a:xfrm>
          <a:off x="9588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10123</xdr:rowOff>
    </xdr:from>
    <xdr:to>
      <xdr:col>55</xdr:col>
      <xdr:colOff>0</xdr:colOff>
      <xdr:row>85</xdr:row>
      <xdr:rowOff>28302</xdr:rowOff>
    </xdr:to>
    <xdr:cxnSp macro="">
      <xdr:nvCxnSpPr>
        <xdr:cNvPr id="365" name="直線コネクタ 364">
          <a:extLst>
            <a:ext uri="{FF2B5EF4-FFF2-40B4-BE49-F238E27FC236}">
              <a16:creationId xmlns:a16="http://schemas.microsoft.com/office/drawing/2014/main" id="{6A358F57-9CDE-418E-A81A-A6115BB1F1C9}"/>
            </a:ext>
          </a:extLst>
        </xdr:cNvPr>
        <xdr:cNvCxnSpPr/>
      </xdr:nvCxnSpPr>
      <xdr:spPr>
        <a:xfrm flipV="1">
          <a:off x="9639300" y="14583373"/>
          <a:ext cx="8382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153634</xdr:rowOff>
    </xdr:from>
    <xdr:to>
      <xdr:col>46</xdr:col>
      <xdr:colOff>38100</xdr:colOff>
      <xdr:row>85</xdr:row>
      <xdr:rowOff>83784</xdr:rowOff>
    </xdr:to>
    <xdr:sp macro="" textlink="">
      <xdr:nvSpPr>
        <xdr:cNvPr id="366" name="楕円 365">
          <a:extLst>
            <a:ext uri="{FF2B5EF4-FFF2-40B4-BE49-F238E27FC236}">
              <a16:creationId xmlns:a16="http://schemas.microsoft.com/office/drawing/2014/main" id="{19CC70CE-A457-4E03-8245-05F2C2DDA8C0}"/>
            </a:ext>
          </a:extLst>
        </xdr:cNvPr>
        <xdr:cNvSpPr/>
      </xdr:nvSpPr>
      <xdr:spPr>
        <a:xfrm>
          <a:off x="8699500" y="14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28302</xdr:rowOff>
    </xdr:from>
    <xdr:to>
      <xdr:col>50</xdr:col>
      <xdr:colOff>114300</xdr:colOff>
      <xdr:row>85</xdr:row>
      <xdr:rowOff>32984</xdr:rowOff>
    </xdr:to>
    <xdr:cxnSp macro="">
      <xdr:nvCxnSpPr>
        <xdr:cNvPr id="367" name="直線コネクタ 366">
          <a:extLst>
            <a:ext uri="{FF2B5EF4-FFF2-40B4-BE49-F238E27FC236}">
              <a16:creationId xmlns:a16="http://schemas.microsoft.com/office/drawing/2014/main" id="{6DDDD482-2DDF-4F1A-B1F9-999D17198216}"/>
            </a:ext>
          </a:extLst>
        </xdr:cNvPr>
        <xdr:cNvCxnSpPr/>
      </xdr:nvCxnSpPr>
      <xdr:spPr>
        <a:xfrm flipV="1">
          <a:off x="8750300" y="14601552"/>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150695</xdr:rowOff>
    </xdr:from>
    <xdr:to>
      <xdr:col>41</xdr:col>
      <xdr:colOff>101600</xdr:colOff>
      <xdr:row>85</xdr:row>
      <xdr:rowOff>80845</xdr:rowOff>
    </xdr:to>
    <xdr:sp macro="" textlink="">
      <xdr:nvSpPr>
        <xdr:cNvPr id="368" name="楕円 367">
          <a:extLst>
            <a:ext uri="{FF2B5EF4-FFF2-40B4-BE49-F238E27FC236}">
              <a16:creationId xmlns:a16="http://schemas.microsoft.com/office/drawing/2014/main" id="{1A3A271E-3894-4D00-B2C0-204797DDBB06}"/>
            </a:ext>
          </a:extLst>
        </xdr:cNvPr>
        <xdr:cNvSpPr/>
      </xdr:nvSpPr>
      <xdr:spPr>
        <a:xfrm>
          <a:off x="7810500" y="145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30045</xdr:rowOff>
    </xdr:from>
    <xdr:to>
      <xdr:col>45</xdr:col>
      <xdr:colOff>177800</xdr:colOff>
      <xdr:row>85</xdr:row>
      <xdr:rowOff>32984</xdr:rowOff>
    </xdr:to>
    <xdr:cxnSp macro="">
      <xdr:nvCxnSpPr>
        <xdr:cNvPr id="369" name="直線コネクタ 368">
          <a:extLst>
            <a:ext uri="{FF2B5EF4-FFF2-40B4-BE49-F238E27FC236}">
              <a16:creationId xmlns:a16="http://schemas.microsoft.com/office/drawing/2014/main" id="{7C850F10-0939-45F4-BA53-D8EAA9A8CB43}"/>
            </a:ext>
          </a:extLst>
        </xdr:cNvPr>
        <xdr:cNvCxnSpPr/>
      </xdr:nvCxnSpPr>
      <xdr:spPr>
        <a:xfrm>
          <a:off x="7861300" y="1460329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165390</xdr:rowOff>
    </xdr:from>
    <xdr:to>
      <xdr:col>36</xdr:col>
      <xdr:colOff>165100</xdr:colOff>
      <xdr:row>85</xdr:row>
      <xdr:rowOff>95540</xdr:rowOff>
    </xdr:to>
    <xdr:sp macro="" textlink="">
      <xdr:nvSpPr>
        <xdr:cNvPr id="370" name="楕円 369">
          <a:extLst>
            <a:ext uri="{FF2B5EF4-FFF2-40B4-BE49-F238E27FC236}">
              <a16:creationId xmlns:a16="http://schemas.microsoft.com/office/drawing/2014/main" id="{7033A91A-55EF-4217-B441-CFEB175402E0}"/>
            </a:ext>
          </a:extLst>
        </xdr:cNvPr>
        <xdr:cNvSpPr/>
      </xdr:nvSpPr>
      <xdr:spPr>
        <a:xfrm>
          <a:off x="6921500" y="145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30045</xdr:rowOff>
    </xdr:from>
    <xdr:to>
      <xdr:col>41</xdr:col>
      <xdr:colOff>50800</xdr:colOff>
      <xdr:row>85</xdr:row>
      <xdr:rowOff>44740</xdr:rowOff>
    </xdr:to>
    <xdr:cxnSp macro="">
      <xdr:nvCxnSpPr>
        <xdr:cNvPr id="371" name="直線コネクタ 370">
          <a:extLst>
            <a:ext uri="{FF2B5EF4-FFF2-40B4-BE49-F238E27FC236}">
              <a16:creationId xmlns:a16="http://schemas.microsoft.com/office/drawing/2014/main" id="{8C041A8B-85AC-4264-923B-1DFC1FC5409B}"/>
            </a:ext>
          </a:extLst>
        </xdr:cNvPr>
        <xdr:cNvCxnSpPr/>
      </xdr:nvCxnSpPr>
      <xdr:spPr>
        <a:xfrm flipV="1">
          <a:off x="6972300" y="1460329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E6E0DEBF-5605-47FC-A067-BA97DAAEDAF8}"/>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638E7A00-A9A0-4548-99AD-DE90BD5653A8}"/>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58DC65DD-CDDE-4D02-85EE-1D1499E2733F}"/>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3A135521-29C1-48BB-ACD6-89933102CEEC}"/>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70229</xdr:rowOff>
    </xdr:from>
    <xdr:ext cx="469744" cy="259045"/>
    <xdr:sp macro="" textlink="">
      <xdr:nvSpPr>
        <xdr:cNvPr id="376" name="n_1mainValue【公営住宅】&#10;一人当たり面積">
          <a:extLst>
            <a:ext uri="{FF2B5EF4-FFF2-40B4-BE49-F238E27FC236}">
              <a16:creationId xmlns:a16="http://schemas.microsoft.com/office/drawing/2014/main" id="{12BC3D67-46ED-4C1C-8FB7-BD6E2959E32F}"/>
            </a:ext>
          </a:extLst>
        </xdr:cNvPr>
        <xdr:cNvSpPr txBox="1"/>
      </xdr:nvSpPr>
      <xdr:spPr>
        <a:xfrm>
          <a:off x="9391727" y="1464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74911</xdr:rowOff>
    </xdr:from>
    <xdr:ext cx="469744" cy="259045"/>
    <xdr:sp macro="" textlink="">
      <xdr:nvSpPr>
        <xdr:cNvPr id="377" name="n_2mainValue【公営住宅】&#10;一人当たり面積">
          <a:extLst>
            <a:ext uri="{FF2B5EF4-FFF2-40B4-BE49-F238E27FC236}">
              <a16:creationId xmlns:a16="http://schemas.microsoft.com/office/drawing/2014/main" id="{C3081CFA-E3AB-46FC-B83C-2D1A36BD2C49}"/>
            </a:ext>
          </a:extLst>
        </xdr:cNvPr>
        <xdr:cNvSpPr txBox="1"/>
      </xdr:nvSpPr>
      <xdr:spPr>
        <a:xfrm>
          <a:off x="8515427" y="1464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71972</xdr:rowOff>
    </xdr:from>
    <xdr:ext cx="469744" cy="259045"/>
    <xdr:sp macro="" textlink="">
      <xdr:nvSpPr>
        <xdr:cNvPr id="378" name="n_3mainValue【公営住宅】&#10;一人当たり面積">
          <a:extLst>
            <a:ext uri="{FF2B5EF4-FFF2-40B4-BE49-F238E27FC236}">
              <a16:creationId xmlns:a16="http://schemas.microsoft.com/office/drawing/2014/main" id="{8771748C-5E57-4992-B549-62A5AEB084B8}"/>
            </a:ext>
          </a:extLst>
        </xdr:cNvPr>
        <xdr:cNvSpPr txBox="1"/>
      </xdr:nvSpPr>
      <xdr:spPr>
        <a:xfrm>
          <a:off x="7626427" y="146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86667</xdr:rowOff>
    </xdr:from>
    <xdr:ext cx="469744" cy="259045"/>
    <xdr:sp macro="" textlink="">
      <xdr:nvSpPr>
        <xdr:cNvPr id="379" name="n_4mainValue【公営住宅】&#10;一人当たり面積">
          <a:extLst>
            <a:ext uri="{FF2B5EF4-FFF2-40B4-BE49-F238E27FC236}">
              <a16:creationId xmlns:a16="http://schemas.microsoft.com/office/drawing/2014/main" id="{51332EC4-FDD7-4B97-91CF-72AA0BA61F93}"/>
            </a:ext>
          </a:extLst>
        </xdr:cNvPr>
        <xdr:cNvSpPr txBox="1"/>
      </xdr:nvSpPr>
      <xdr:spPr>
        <a:xfrm>
          <a:off x="6737427" y="146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CA86A56-C469-4D58-8AD7-08CC3F405C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9BEA9CC-D092-41D7-B6BB-1259DDEE69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C18D4DC-5DBB-4E0B-AC26-E550EF0A98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97B251C-1D8E-4F69-8E6D-3B76FC2E1A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3DCFB48-6EF1-45C1-84EF-52A5F207B5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B653BE2-565D-4D9E-9A03-B996BC4585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3AEBACF-E73C-4977-95ED-EF1DE94B0F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4EA5D37-E181-477C-B234-3265E54C91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954D2A74-36B8-4C95-9A1C-3EEE96D635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9AD4310B-991C-4CAA-AD43-A6D52E4250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33497598-918A-4D9F-B69D-366CF61AEB3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A03D35AC-5C59-4B68-8286-ABC8DF6D1B5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BFD9E697-FA46-4771-B808-B115F7FD7F7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DBFF8754-B42E-42DE-B042-AB6C80E145E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86B764D1-B874-4E98-A90A-2D57D22F874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2F23C495-986F-44E7-8F85-46903F95FD5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4DD968D2-28BB-48C8-BD51-0106B381FBB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A3BEDFE6-8CBA-4428-BA2D-3011786D5BA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FEF1FA37-4603-4E08-9EA4-BF8FB14C1E1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18982A42-0594-4C59-8913-4C308B76E57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2334953C-5233-41BD-83B7-B5C4D8086E1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FCC9204D-13A9-4E0E-A77E-882EEDF2058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56659F5D-C525-4B45-AC80-AF52AC9E8E6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8B343EB-3D9C-40ED-8225-F59497CAD2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9B5EFA1C-8563-460D-8717-6A4E23E6CF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2B5590B0-8BF3-4F5E-AF49-EE9C6D9982AD}"/>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5B47280-5171-4088-857C-589368F67E6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55EF8F3F-38F6-4A8D-92C2-EBFC2D4E8FF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93D9B011-C333-4B32-8F0D-F92F49AA980F}"/>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0555DF7E-0183-418B-BDB9-50A3F4A0CF7D}"/>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46733F78-BF70-4888-802C-0B6F8487174F}"/>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CC988C59-1307-4908-830D-29E6AB229573}"/>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62212466-7CAD-4761-97BF-61F4A1E6CD7F}"/>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BA748C7C-9C5A-4B88-AFDF-5BDF6FA42EAA}"/>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92447D6E-5EA8-4DD6-8194-FA931769B9CB}"/>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E7BB0FBC-C70C-46C0-8278-66EDB670BA0F}"/>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8CCA049-95FF-4CAA-982A-7090A5E86A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3033478-6DFD-455B-85C9-29D61DF015B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268D82F-5935-4830-A9DC-66ABAC40D8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73242CF-47E5-4236-BE8B-9386EA6621D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E15728B-0721-4678-8E89-D89ED62D30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421" name="楕円 420">
          <a:extLst>
            <a:ext uri="{FF2B5EF4-FFF2-40B4-BE49-F238E27FC236}">
              <a16:creationId xmlns:a16="http://schemas.microsoft.com/office/drawing/2014/main" id="{4193C92A-E49E-436A-B4EE-3DB3D0AE659B}"/>
            </a:ext>
          </a:extLst>
        </xdr:cNvPr>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561A9CDA-7F11-4053-978B-658769C4C155}"/>
            </a:ext>
          </a:extLst>
        </xdr:cNvPr>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3" name="楕円 422">
          <a:extLst>
            <a:ext uri="{FF2B5EF4-FFF2-40B4-BE49-F238E27FC236}">
              <a16:creationId xmlns:a16="http://schemas.microsoft.com/office/drawing/2014/main" id="{5CA74EBC-3E56-46DE-A5C2-CDCF26F59342}"/>
            </a:ext>
          </a:extLst>
        </xdr:cNvPr>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102326</xdr:rowOff>
    </xdr:to>
    <xdr:cxnSp macro="">
      <xdr:nvCxnSpPr>
        <xdr:cNvPr id="424" name="直線コネクタ 423">
          <a:extLst>
            <a:ext uri="{FF2B5EF4-FFF2-40B4-BE49-F238E27FC236}">
              <a16:creationId xmlns:a16="http://schemas.microsoft.com/office/drawing/2014/main" id="{9FE15522-A078-4222-A8AB-9F092376389D}"/>
            </a:ext>
          </a:extLst>
        </xdr:cNvPr>
        <xdr:cNvCxnSpPr/>
      </xdr:nvCxnSpPr>
      <xdr:spPr>
        <a:xfrm>
          <a:off x="3797300" y="180751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25" name="楕円 424">
          <a:extLst>
            <a:ext uri="{FF2B5EF4-FFF2-40B4-BE49-F238E27FC236}">
              <a16:creationId xmlns:a16="http://schemas.microsoft.com/office/drawing/2014/main" id="{D9B77324-0BB2-4C45-B45D-E8ACD62CBCED}"/>
            </a:ext>
          </a:extLst>
        </xdr:cNvPr>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72934</xdr:rowOff>
    </xdr:to>
    <xdr:cxnSp macro="">
      <xdr:nvCxnSpPr>
        <xdr:cNvPr id="426" name="直線コネクタ 425">
          <a:extLst>
            <a:ext uri="{FF2B5EF4-FFF2-40B4-BE49-F238E27FC236}">
              <a16:creationId xmlns:a16="http://schemas.microsoft.com/office/drawing/2014/main" id="{2EDE91EC-5FBE-4DD3-A7D9-BC557B8948C3}"/>
            </a:ext>
          </a:extLst>
        </xdr:cNvPr>
        <xdr:cNvCxnSpPr/>
      </xdr:nvCxnSpPr>
      <xdr:spPr>
        <a:xfrm>
          <a:off x="2908300" y="1804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136434</xdr:rowOff>
    </xdr:from>
    <xdr:to>
      <xdr:col>10</xdr:col>
      <xdr:colOff>165100</xdr:colOff>
      <xdr:row>105</xdr:row>
      <xdr:rowOff>66584</xdr:rowOff>
    </xdr:to>
    <xdr:sp macro="" textlink="">
      <xdr:nvSpPr>
        <xdr:cNvPr id="427" name="楕円 426">
          <a:extLst>
            <a:ext uri="{FF2B5EF4-FFF2-40B4-BE49-F238E27FC236}">
              <a16:creationId xmlns:a16="http://schemas.microsoft.com/office/drawing/2014/main" id="{304AAADB-704C-4428-A304-E4668CCD621A}"/>
            </a:ext>
          </a:extLst>
        </xdr:cNvPr>
        <xdr:cNvSpPr/>
      </xdr:nvSpPr>
      <xdr:spPr>
        <a:xfrm>
          <a:off x="1968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xdr:rowOff>
    </xdr:from>
    <xdr:to>
      <xdr:col>15</xdr:col>
      <xdr:colOff>50800</xdr:colOff>
      <xdr:row>105</xdr:row>
      <xdr:rowOff>43543</xdr:rowOff>
    </xdr:to>
    <xdr:cxnSp macro="">
      <xdr:nvCxnSpPr>
        <xdr:cNvPr id="428" name="直線コネクタ 427">
          <a:extLst>
            <a:ext uri="{FF2B5EF4-FFF2-40B4-BE49-F238E27FC236}">
              <a16:creationId xmlns:a16="http://schemas.microsoft.com/office/drawing/2014/main" id="{76C6F42A-0E45-4694-991C-6C90BCACACC6}"/>
            </a:ext>
          </a:extLst>
        </xdr:cNvPr>
        <xdr:cNvCxnSpPr/>
      </xdr:nvCxnSpPr>
      <xdr:spPr>
        <a:xfrm>
          <a:off x="2019300" y="180180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9" name="楕円 428">
          <a:extLst>
            <a:ext uri="{FF2B5EF4-FFF2-40B4-BE49-F238E27FC236}">
              <a16:creationId xmlns:a16="http://schemas.microsoft.com/office/drawing/2014/main" id="{D540F51D-D590-4267-B393-534CA6AC0A58}"/>
            </a:ext>
          </a:extLst>
        </xdr:cNvPr>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15784</xdr:rowOff>
    </xdr:to>
    <xdr:cxnSp macro="">
      <xdr:nvCxnSpPr>
        <xdr:cNvPr id="430" name="直線コネクタ 429">
          <a:extLst>
            <a:ext uri="{FF2B5EF4-FFF2-40B4-BE49-F238E27FC236}">
              <a16:creationId xmlns:a16="http://schemas.microsoft.com/office/drawing/2014/main" id="{FA61023E-9833-43E7-8C40-93F88B9690DF}"/>
            </a:ext>
          </a:extLst>
        </xdr:cNvPr>
        <xdr:cNvCxnSpPr/>
      </xdr:nvCxnSpPr>
      <xdr:spPr>
        <a:xfrm>
          <a:off x="1130300" y="179870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2CC5D876-C34C-4129-BEEE-945F77FA21E2}"/>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3467C9AA-C4F5-451B-8972-D80A169C5276}"/>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3" name="n_3aveValue【港湾・漁港】&#10;有形固定資産減価償却率">
          <a:extLst>
            <a:ext uri="{FF2B5EF4-FFF2-40B4-BE49-F238E27FC236}">
              <a16:creationId xmlns:a16="http://schemas.microsoft.com/office/drawing/2014/main" id="{DFAAD1FA-9222-423E-AA0B-06490888959B}"/>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4" name="n_4aveValue【港湾・漁港】&#10;有形固定資産減価償却率">
          <a:extLst>
            <a:ext uri="{FF2B5EF4-FFF2-40B4-BE49-F238E27FC236}">
              <a16:creationId xmlns:a16="http://schemas.microsoft.com/office/drawing/2014/main" id="{281ECD6A-F4BE-4D06-8C4C-89C1E5A8A0C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140261</xdr:rowOff>
    </xdr:from>
    <xdr:ext cx="405111" cy="259045"/>
    <xdr:sp macro="" textlink="">
      <xdr:nvSpPr>
        <xdr:cNvPr id="435" name="n_1mainValue【港湾・漁港】&#10;有形固定資産減価償却率">
          <a:extLst>
            <a:ext uri="{FF2B5EF4-FFF2-40B4-BE49-F238E27FC236}">
              <a16:creationId xmlns:a16="http://schemas.microsoft.com/office/drawing/2014/main" id="{CAEAF065-919C-4DCF-8700-0F58FBED61D5}"/>
            </a:ext>
          </a:extLst>
        </xdr:cNvPr>
        <xdr:cNvSpPr txBox="1"/>
      </xdr:nvSpPr>
      <xdr:spPr>
        <a:xfrm>
          <a:off x="35820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110870</xdr:rowOff>
    </xdr:from>
    <xdr:ext cx="405111" cy="259045"/>
    <xdr:sp macro="" textlink="">
      <xdr:nvSpPr>
        <xdr:cNvPr id="436" name="n_2mainValue【港湾・漁港】&#10;有形固定資産減価償却率">
          <a:extLst>
            <a:ext uri="{FF2B5EF4-FFF2-40B4-BE49-F238E27FC236}">
              <a16:creationId xmlns:a16="http://schemas.microsoft.com/office/drawing/2014/main" id="{4A98D22D-9AFD-4933-AF3D-FE45E84DC3DF}"/>
            </a:ext>
          </a:extLst>
        </xdr:cNvPr>
        <xdr:cNvSpPr txBox="1"/>
      </xdr:nvSpPr>
      <xdr:spPr>
        <a:xfrm>
          <a:off x="2705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57711</xdr:rowOff>
    </xdr:from>
    <xdr:ext cx="405111" cy="259045"/>
    <xdr:sp macro="" textlink="">
      <xdr:nvSpPr>
        <xdr:cNvPr id="437" name="n_3mainValue【港湾・漁港】&#10;有形固定資産減価償却率">
          <a:extLst>
            <a:ext uri="{FF2B5EF4-FFF2-40B4-BE49-F238E27FC236}">
              <a16:creationId xmlns:a16="http://schemas.microsoft.com/office/drawing/2014/main" id="{D3AA9AA7-B103-4260-A3FD-D3E34EECAD59}"/>
            </a:ext>
          </a:extLst>
        </xdr:cNvPr>
        <xdr:cNvSpPr txBox="1"/>
      </xdr:nvSpPr>
      <xdr:spPr>
        <a:xfrm>
          <a:off x="1816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8" name="n_4mainValue【港湾・漁港】&#10;有形固定資産減価償却率">
          <a:extLst>
            <a:ext uri="{FF2B5EF4-FFF2-40B4-BE49-F238E27FC236}">
              <a16:creationId xmlns:a16="http://schemas.microsoft.com/office/drawing/2014/main" id="{83E665B1-1DD0-4C92-99DF-0211CB392D57}"/>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234E196E-D06F-41B6-B324-2827853CF4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D58E6B00-D06D-4EA9-86A9-051E006E99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44C03FF1-981C-4684-9676-006AF064A1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FED83F6A-43A3-4322-879A-4A13EE5C31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8BC28166-4C36-4C4A-B783-05DAB3FFB2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B3B189B0-EE73-4B89-B9F8-2DD4E4FAA7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9E39581D-8DA6-4144-BA40-9AFAA1A494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58074F76-4440-4240-9709-4A2C2460A2E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796B0E4A-12B5-40F4-89BD-CCB33A3C27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A3045EB1-863F-4626-99FC-91DE8EBDFD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466BB796-F9B6-45C6-BA92-695AB1D5E5F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E6FCA808-3FEB-4A0F-8F0D-0B0754AFC6F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426A15A6-0B22-4D06-A34B-11AC9B9C610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383F104C-E184-44F9-BAA4-59A60DFAAF8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7C46AEB8-65D7-4424-B17A-601AE8641DD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0C689FA5-5B0F-4B70-8DA6-7618FC067C3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1CEA7A65-CD1E-454D-8619-AB6507E4A76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CAD84145-E08D-4EEC-8016-8B63B0EA673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F9FB7279-7533-48C5-A381-930D9DF6809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29A9334E-CCB9-444D-8BA6-B0BD11E479C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5EDC2909-62C0-4F2C-90E5-3505C922F8A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10BC566F-5F0C-4554-A8AA-809CFFBE9061}"/>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2DD9F5AB-1846-4E92-8C3E-095A18D15F7C}"/>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2594FCFE-B740-4F1F-B1C0-00A417628DDA}"/>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67CC07DC-DF0C-432A-88F4-885B91659EB8}"/>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97F03B13-C933-48A7-AC97-A15BC030641D}"/>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2051FFD0-1F1D-4D8F-B935-C85FE8ED73F7}"/>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2612486C-8A72-4A48-ADB7-3A52E142D613}"/>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09DBCB1A-F207-4D1F-89CA-91CD4914FC12}"/>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75F74574-B737-4A9D-8B42-5C0E086737D4}"/>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0153BCF4-073F-4B6E-A15C-4FC33D3A791A}"/>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02670F73-FBA0-40EC-8E0E-88D35D5B03B1}"/>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FF14D50-236A-4BD8-B8E1-3FD23344747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B05E78F-EFEE-4E40-8235-C371B62351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6D194B8-A976-438A-A79B-1C2B567044D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0A312B8-B6F4-402B-ADD9-61333FC3EAD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85ADF21-075B-40A0-A6C2-2011093043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154983</xdr:rowOff>
    </xdr:from>
    <xdr:to>
      <xdr:col>55</xdr:col>
      <xdr:colOff>50800</xdr:colOff>
      <xdr:row>100</xdr:row>
      <xdr:rowOff>85133</xdr:rowOff>
    </xdr:to>
    <xdr:sp macro="" textlink="">
      <xdr:nvSpPr>
        <xdr:cNvPr id="476" name="楕円 475">
          <a:extLst>
            <a:ext uri="{FF2B5EF4-FFF2-40B4-BE49-F238E27FC236}">
              <a16:creationId xmlns:a16="http://schemas.microsoft.com/office/drawing/2014/main" id="{8E999166-B932-481F-9021-CAF6ED8B492B}"/>
            </a:ext>
          </a:extLst>
        </xdr:cNvPr>
        <xdr:cNvSpPr/>
      </xdr:nvSpPr>
      <xdr:spPr>
        <a:xfrm>
          <a:off x="10426700" y="171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108010</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3F7A7EF3-D38F-4C55-B819-4A6D9D627E2C}"/>
            </a:ext>
          </a:extLst>
        </xdr:cNvPr>
        <xdr:cNvSpPr txBox="1"/>
      </xdr:nvSpPr>
      <xdr:spPr>
        <a:xfrm>
          <a:off x="10515600" y="17081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14996</xdr:rowOff>
    </xdr:from>
    <xdr:to>
      <xdr:col>50</xdr:col>
      <xdr:colOff>165100</xdr:colOff>
      <xdr:row>100</xdr:row>
      <xdr:rowOff>116596</xdr:rowOff>
    </xdr:to>
    <xdr:sp macro="" textlink="">
      <xdr:nvSpPr>
        <xdr:cNvPr id="478" name="楕円 477">
          <a:extLst>
            <a:ext uri="{FF2B5EF4-FFF2-40B4-BE49-F238E27FC236}">
              <a16:creationId xmlns:a16="http://schemas.microsoft.com/office/drawing/2014/main" id="{D59D274A-D541-4C93-9092-AD471B8D96B8}"/>
            </a:ext>
          </a:extLst>
        </xdr:cNvPr>
        <xdr:cNvSpPr/>
      </xdr:nvSpPr>
      <xdr:spPr>
        <a:xfrm>
          <a:off x="9588500" y="171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34333</xdr:rowOff>
    </xdr:from>
    <xdr:to>
      <xdr:col>55</xdr:col>
      <xdr:colOff>0</xdr:colOff>
      <xdr:row>100</xdr:row>
      <xdr:rowOff>65796</xdr:rowOff>
    </xdr:to>
    <xdr:cxnSp macro="">
      <xdr:nvCxnSpPr>
        <xdr:cNvPr id="479" name="直線コネクタ 478">
          <a:extLst>
            <a:ext uri="{FF2B5EF4-FFF2-40B4-BE49-F238E27FC236}">
              <a16:creationId xmlns:a16="http://schemas.microsoft.com/office/drawing/2014/main" id="{28B254C6-F786-4C77-9C5A-CFB1DC9F999D}"/>
            </a:ext>
          </a:extLst>
        </xdr:cNvPr>
        <xdr:cNvCxnSpPr/>
      </xdr:nvCxnSpPr>
      <xdr:spPr>
        <a:xfrm flipV="1">
          <a:off x="9639300" y="17179333"/>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35396</xdr:rowOff>
    </xdr:from>
    <xdr:to>
      <xdr:col>46</xdr:col>
      <xdr:colOff>38100</xdr:colOff>
      <xdr:row>100</xdr:row>
      <xdr:rowOff>136996</xdr:rowOff>
    </xdr:to>
    <xdr:sp macro="" textlink="">
      <xdr:nvSpPr>
        <xdr:cNvPr id="480" name="楕円 479">
          <a:extLst>
            <a:ext uri="{FF2B5EF4-FFF2-40B4-BE49-F238E27FC236}">
              <a16:creationId xmlns:a16="http://schemas.microsoft.com/office/drawing/2014/main" id="{F4373D03-14CF-4782-AA53-9639FDC77303}"/>
            </a:ext>
          </a:extLst>
        </xdr:cNvPr>
        <xdr:cNvSpPr/>
      </xdr:nvSpPr>
      <xdr:spPr>
        <a:xfrm>
          <a:off x="8699500" y="171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65796</xdr:rowOff>
    </xdr:from>
    <xdr:to>
      <xdr:col>50</xdr:col>
      <xdr:colOff>114300</xdr:colOff>
      <xdr:row>100</xdr:row>
      <xdr:rowOff>86196</xdr:rowOff>
    </xdr:to>
    <xdr:cxnSp macro="">
      <xdr:nvCxnSpPr>
        <xdr:cNvPr id="481" name="直線コネクタ 480">
          <a:extLst>
            <a:ext uri="{FF2B5EF4-FFF2-40B4-BE49-F238E27FC236}">
              <a16:creationId xmlns:a16="http://schemas.microsoft.com/office/drawing/2014/main" id="{B1CBBF27-C022-458D-B1B6-F3EA020582D1}"/>
            </a:ext>
          </a:extLst>
        </xdr:cNvPr>
        <xdr:cNvCxnSpPr/>
      </xdr:nvCxnSpPr>
      <xdr:spPr>
        <a:xfrm flipV="1">
          <a:off x="8750300" y="17210796"/>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81201</xdr:rowOff>
    </xdr:from>
    <xdr:to>
      <xdr:col>41</xdr:col>
      <xdr:colOff>101600</xdr:colOff>
      <xdr:row>101</xdr:row>
      <xdr:rowOff>11351</xdr:rowOff>
    </xdr:to>
    <xdr:sp macro="" textlink="">
      <xdr:nvSpPr>
        <xdr:cNvPr id="482" name="楕円 481">
          <a:extLst>
            <a:ext uri="{FF2B5EF4-FFF2-40B4-BE49-F238E27FC236}">
              <a16:creationId xmlns:a16="http://schemas.microsoft.com/office/drawing/2014/main" id="{0C066C08-6EAE-4750-B9DD-60099EE94F0D}"/>
            </a:ext>
          </a:extLst>
        </xdr:cNvPr>
        <xdr:cNvSpPr/>
      </xdr:nvSpPr>
      <xdr:spPr>
        <a:xfrm>
          <a:off x="7810500" y="172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86196</xdr:rowOff>
    </xdr:from>
    <xdr:to>
      <xdr:col>45</xdr:col>
      <xdr:colOff>177800</xdr:colOff>
      <xdr:row>100</xdr:row>
      <xdr:rowOff>132001</xdr:rowOff>
    </xdr:to>
    <xdr:cxnSp macro="">
      <xdr:nvCxnSpPr>
        <xdr:cNvPr id="483" name="直線コネクタ 482">
          <a:extLst>
            <a:ext uri="{FF2B5EF4-FFF2-40B4-BE49-F238E27FC236}">
              <a16:creationId xmlns:a16="http://schemas.microsoft.com/office/drawing/2014/main" id="{5C53BAF2-71FE-408D-A8E1-26988A9BCC17}"/>
            </a:ext>
          </a:extLst>
        </xdr:cNvPr>
        <xdr:cNvCxnSpPr/>
      </xdr:nvCxnSpPr>
      <xdr:spPr>
        <a:xfrm flipV="1">
          <a:off x="7861300" y="17231196"/>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107485</xdr:rowOff>
    </xdr:from>
    <xdr:to>
      <xdr:col>36</xdr:col>
      <xdr:colOff>165100</xdr:colOff>
      <xdr:row>101</xdr:row>
      <xdr:rowOff>37635</xdr:rowOff>
    </xdr:to>
    <xdr:sp macro="" textlink="">
      <xdr:nvSpPr>
        <xdr:cNvPr id="484" name="楕円 483">
          <a:extLst>
            <a:ext uri="{FF2B5EF4-FFF2-40B4-BE49-F238E27FC236}">
              <a16:creationId xmlns:a16="http://schemas.microsoft.com/office/drawing/2014/main" id="{72C7A2AD-BDBC-45A9-9DCF-10E73D1BA6A0}"/>
            </a:ext>
          </a:extLst>
        </xdr:cNvPr>
        <xdr:cNvSpPr/>
      </xdr:nvSpPr>
      <xdr:spPr>
        <a:xfrm>
          <a:off x="6921500" y="172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132001</xdr:rowOff>
    </xdr:from>
    <xdr:to>
      <xdr:col>41</xdr:col>
      <xdr:colOff>50800</xdr:colOff>
      <xdr:row>100</xdr:row>
      <xdr:rowOff>158285</xdr:rowOff>
    </xdr:to>
    <xdr:cxnSp macro="">
      <xdr:nvCxnSpPr>
        <xdr:cNvPr id="485" name="直線コネクタ 484">
          <a:extLst>
            <a:ext uri="{FF2B5EF4-FFF2-40B4-BE49-F238E27FC236}">
              <a16:creationId xmlns:a16="http://schemas.microsoft.com/office/drawing/2014/main" id="{4DCFD471-D2BA-4864-AB99-03F5A7353C1E}"/>
            </a:ext>
          </a:extLst>
        </xdr:cNvPr>
        <xdr:cNvCxnSpPr/>
      </xdr:nvCxnSpPr>
      <xdr:spPr>
        <a:xfrm flipV="1">
          <a:off x="6972300" y="17277001"/>
          <a:ext cx="889000" cy="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33782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E080CD24-5D88-4795-9748-FDCD8E55D0B5}"/>
            </a:ext>
          </a:extLst>
        </xdr:cNvPr>
        <xdr:cNvSpPr txBox="1"/>
      </xdr:nvSpPr>
      <xdr:spPr>
        <a:xfrm>
          <a:off x="9281505" y="18036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11059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DFF3C4CA-9948-4544-89D6-5CA95E7CC185}"/>
            </a:ext>
          </a:extLst>
        </xdr:cNvPr>
        <xdr:cNvSpPr txBox="1"/>
      </xdr:nvSpPr>
      <xdr:spPr>
        <a:xfrm>
          <a:off x="8405205" y="18013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19852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4C06D120-2862-489B-AADF-AB921432D009}"/>
            </a:ext>
          </a:extLst>
        </xdr:cNvPr>
        <xdr:cNvSpPr txBox="1"/>
      </xdr:nvSpPr>
      <xdr:spPr>
        <a:xfrm>
          <a:off x="7516205" y="18022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59290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AFC61FC7-5C66-4B53-9757-FCB7BC393C73}"/>
            </a:ext>
          </a:extLst>
        </xdr:cNvPr>
        <xdr:cNvSpPr txBox="1"/>
      </xdr:nvSpPr>
      <xdr:spPr>
        <a:xfrm>
          <a:off x="6627205" y="18061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133123</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E801A928-4F49-4B01-AA6F-54D2E25E57F4}"/>
            </a:ext>
          </a:extLst>
        </xdr:cNvPr>
        <xdr:cNvSpPr txBox="1"/>
      </xdr:nvSpPr>
      <xdr:spPr>
        <a:xfrm>
          <a:off x="9281505" y="16935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153523</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209C77F6-B044-419F-A184-2187696EC4A0}"/>
            </a:ext>
          </a:extLst>
        </xdr:cNvPr>
        <xdr:cNvSpPr txBox="1"/>
      </xdr:nvSpPr>
      <xdr:spPr>
        <a:xfrm>
          <a:off x="8405205" y="16955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27878</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3939DA79-939C-45B8-A2E8-CA140EEC0576}"/>
            </a:ext>
          </a:extLst>
        </xdr:cNvPr>
        <xdr:cNvSpPr txBox="1"/>
      </xdr:nvSpPr>
      <xdr:spPr>
        <a:xfrm>
          <a:off x="7516205" y="17001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54162</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8AF0FACE-FCE7-45F4-AF90-DD18ABA31169}"/>
            </a:ext>
          </a:extLst>
        </xdr:cNvPr>
        <xdr:cNvSpPr txBox="1"/>
      </xdr:nvSpPr>
      <xdr:spPr>
        <a:xfrm>
          <a:off x="6627205" y="17027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F9D2A5D6-DD09-4249-BC9D-A5469BAC7A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8D28CEAF-7405-419A-882C-B4A9AAC970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7C7948AE-2C06-4CF2-A3EA-0D4D649355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4E277FF8-53B3-40FD-A70D-5D3C2E3BF17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6081C797-18B1-4B1F-86AC-627FC80B8C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201A8FE5-52E0-4BFC-B485-9B2DF1ACD4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9D5D0437-6752-42EC-838E-03A1DAA5A3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C73DE874-07E9-47C8-B1DA-F3F2695CAC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E9E58CBC-F777-4AB3-9769-C68C7962AE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E0E5687-D5E8-4C4B-98B1-008FB9A432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820F3193-819C-4BEA-9B95-FC1EBF3565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FBC04218-0A3C-41B8-AE85-C6F9DCDBD1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BFF9D94D-7AD9-482B-8394-8658A931DD8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D60D7103-96C8-4684-8ED1-F5A75712F6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45AEA653-664F-44D4-80BB-5906145870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A427DCB4-E314-4482-AED0-066FDC2080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F50A996F-07C6-4D9F-A3CB-7695B0020EB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4EAA3C2D-DE86-42CF-83A9-821C2091CC2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E495D63F-7E76-47F6-9D10-5978490AAC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EC1D634C-2F3C-4F43-8847-E1E9C08DC8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EFC35007-3876-4CA2-8B26-9AD979D8182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2DD44451-4871-4D30-91EC-261B52ADEC2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BDBE9CF5-423F-48F5-88F9-DF615A7A94C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F649FB99-7BB6-48E2-AB6F-C8AA66472F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B41DDAC1-3D4E-49ED-A22D-847F5E5CE7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B8C406C4-3F99-4F8F-BF30-3BC9F29056A2}"/>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60002B77-59C7-4EE8-8341-73922B2D1B6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90E2EB80-7DD0-4451-A38D-0BB73E49EFF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F1BF14BE-EB42-4034-994D-84A924263FD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81BC4A77-B272-4AC2-9B7F-CDADD4C8D597}"/>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D0544790-C82A-4286-A423-0D46EE82DE91}"/>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015D882E-3F0C-4DDD-AC05-C23D5D0533B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6E407B9B-9EB3-480B-9207-336EDECBDF8D}"/>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99BB7418-F77F-46F8-BDB8-DB58C18C5EEE}"/>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BAAFA155-63B1-463C-A044-503701003428}"/>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DCD8D6DF-D9E0-4157-9D1B-6A4DF7868574}"/>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70D41D5-AB37-423D-B360-D480A337F0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E1F2020-D187-4289-B95D-9D3E1B011A5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0F243FE-3C67-46A1-BB2B-FE6985080A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C0DAB09-2D69-4F7B-8886-F8F277BB39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E3B092C-AFBA-4C6D-858A-C3823B2EBB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535" name="楕円 534">
          <a:extLst>
            <a:ext uri="{FF2B5EF4-FFF2-40B4-BE49-F238E27FC236}">
              <a16:creationId xmlns:a16="http://schemas.microsoft.com/office/drawing/2014/main" id="{EBB01A8E-3B08-4992-8210-8C6F567B81F2}"/>
            </a:ext>
          </a:extLst>
        </xdr:cNvPr>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60C5D1D7-F5AC-4738-9A2F-40524B56BB1B}"/>
            </a:ext>
          </a:extLst>
        </xdr:cNvPr>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120106</xdr:rowOff>
    </xdr:from>
    <xdr:to>
      <xdr:col>81</xdr:col>
      <xdr:colOff>101600</xdr:colOff>
      <xdr:row>40</xdr:row>
      <xdr:rowOff>50256</xdr:rowOff>
    </xdr:to>
    <xdr:sp macro="" textlink="">
      <xdr:nvSpPr>
        <xdr:cNvPr id="537" name="楕円 536">
          <a:extLst>
            <a:ext uri="{FF2B5EF4-FFF2-40B4-BE49-F238E27FC236}">
              <a16:creationId xmlns:a16="http://schemas.microsoft.com/office/drawing/2014/main" id="{9D8C17F3-8BDC-4B1D-8E02-DF5A649F5A3D}"/>
            </a:ext>
          </a:extLst>
        </xdr:cNvPr>
        <xdr:cNvSpPr/>
      </xdr:nvSpPr>
      <xdr:spPr>
        <a:xfrm>
          <a:off x="15430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170906</xdr:rowOff>
    </xdr:from>
    <xdr:to>
      <xdr:col>85</xdr:col>
      <xdr:colOff>127000</xdr:colOff>
      <xdr:row>40</xdr:row>
      <xdr:rowOff>20683</xdr:rowOff>
    </xdr:to>
    <xdr:cxnSp macro="">
      <xdr:nvCxnSpPr>
        <xdr:cNvPr id="538" name="直線コネクタ 537">
          <a:extLst>
            <a:ext uri="{FF2B5EF4-FFF2-40B4-BE49-F238E27FC236}">
              <a16:creationId xmlns:a16="http://schemas.microsoft.com/office/drawing/2014/main" id="{88ED0FC5-A7D7-43B5-B86A-40D4ABD924DE}"/>
            </a:ext>
          </a:extLst>
        </xdr:cNvPr>
        <xdr:cNvCxnSpPr/>
      </xdr:nvCxnSpPr>
      <xdr:spPr>
        <a:xfrm>
          <a:off x="15481300" y="68574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97246</xdr:rowOff>
    </xdr:from>
    <xdr:to>
      <xdr:col>76</xdr:col>
      <xdr:colOff>165100</xdr:colOff>
      <xdr:row>40</xdr:row>
      <xdr:rowOff>27396</xdr:rowOff>
    </xdr:to>
    <xdr:sp macro="" textlink="">
      <xdr:nvSpPr>
        <xdr:cNvPr id="539" name="楕円 538">
          <a:extLst>
            <a:ext uri="{FF2B5EF4-FFF2-40B4-BE49-F238E27FC236}">
              <a16:creationId xmlns:a16="http://schemas.microsoft.com/office/drawing/2014/main" id="{6B05AFB0-6396-4E80-BC2A-69E35A1647F5}"/>
            </a:ext>
          </a:extLst>
        </xdr:cNvPr>
        <xdr:cNvSpPr/>
      </xdr:nvSpPr>
      <xdr:spPr>
        <a:xfrm>
          <a:off x="14541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148046</xdr:rowOff>
    </xdr:from>
    <xdr:to>
      <xdr:col>81</xdr:col>
      <xdr:colOff>50800</xdr:colOff>
      <xdr:row>39</xdr:row>
      <xdr:rowOff>170906</xdr:rowOff>
    </xdr:to>
    <xdr:cxnSp macro="">
      <xdr:nvCxnSpPr>
        <xdr:cNvPr id="540" name="直線コネクタ 539">
          <a:extLst>
            <a:ext uri="{FF2B5EF4-FFF2-40B4-BE49-F238E27FC236}">
              <a16:creationId xmlns:a16="http://schemas.microsoft.com/office/drawing/2014/main" id="{EF5B2755-1ECB-4D59-B7D3-13C648C332B5}"/>
            </a:ext>
          </a:extLst>
        </xdr:cNvPr>
        <xdr:cNvCxnSpPr/>
      </xdr:nvCxnSpPr>
      <xdr:spPr>
        <a:xfrm>
          <a:off x="14592300" y="6834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89081</xdr:rowOff>
    </xdr:from>
    <xdr:to>
      <xdr:col>72</xdr:col>
      <xdr:colOff>38100</xdr:colOff>
      <xdr:row>39</xdr:row>
      <xdr:rowOff>19231</xdr:rowOff>
    </xdr:to>
    <xdr:sp macro="" textlink="">
      <xdr:nvSpPr>
        <xdr:cNvPr id="541" name="楕円 540">
          <a:extLst>
            <a:ext uri="{FF2B5EF4-FFF2-40B4-BE49-F238E27FC236}">
              <a16:creationId xmlns:a16="http://schemas.microsoft.com/office/drawing/2014/main" id="{2336B0F2-E6AB-4FB1-8904-6F175771E554}"/>
            </a:ext>
          </a:extLst>
        </xdr:cNvPr>
        <xdr:cNvSpPr/>
      </xdr:nvSpPr>
      <xdr:spPr>
        <a:xfrm>
          <a:off x="1365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39</xdr:row>
      <xdr:rowOff>148046</xdr:rowOff>
    </xdr:to>
    <xdr:cxnSp macro="">
      <xdr:nvCxnSpPr>
        <xdr:cNvPr id="542" name="直線コネクタ 541">
          <a:extLst>
            <a:ext uri="{FF2B5EF4-FFF2-40B4-BE49-F238E27FC236}">
              <a16:creationId xmlns:a16="http://schemas.microsoft.com/office/drawing/2014/main" id="{31899044-8703-4D0B-8B82-6D68B7FA1251}"/>
            </a:ext>
          </a:extLst>
        </xdr:cNvPr>
        <xdr:cNvCxnSpPr/>
      </xdr:nvCxnSpPr>
      <xdr:spPr>
        <a:xfrm>
          <a:off x="13703300" y="665498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43" name="楕円 542">
          <a:extLst>
            <a:ext uri="{FF2B5EF4-FFF2-40B4-BE49-F238E27FC236}">
              <a16:creationId xmlns:a16="http://schemas.microsoft.com/office/drawing/2014/main" id="{C6CD1156-5C3D-477C-87C5-DE9383B9FC44}"/>
            </a:ext>
          </a:extLst>
        </xdr:cNvPr>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139881</xdr:rowOff>
    </xdr:from>
    <xdr:to>
      <xdr:col>71</xdr:col>
      <xdr:colOff>177800</xdr:colOff>
      <xdr:row>39</xdr:row>
      <xdr:rowOff>56606</xdr:rowOff>
    </xdr:to>
    <xdr:cxnSp macro="">
      <xdr:nvCxnSpPr>
        <xdr:cNvPr id="544" name="直線コネクタ 543">
          <a:extLst>
            <a:ext uri="{FF2B5EF4-FFF2-40B4-BE49-F238E27FC236}">
              <a16:creationId xmlns:a16="http://schemas.microsoft.com/office/drawing/2014/main" id="{11EE24D5-5AA7-4485-85E0-EC125AF1FA86}"/>
            </a:ext>
          </a:extLst>
        </xdr:cNvPr>
        <xdr:cNvCxnSpPr/>
      </xdr:nvCxnSpPr>
      <xdr:spPr>
        <a:xfrm flipV="1">
          <a:off x="12814300" y="665498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909BD352-4692-4445-80F6-E56CA0CE095F}"/>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B4ABB4BD-632A-419B-8702-2A01B2302B83}"/>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48E99CC2-FB12-48D4-A418-CBE3D5A99B6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A6C576E5-3FDA-44EF-82FD-0A32BD72AACB}"/>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41383</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7C8EEAA0-4B2C-4CCC-9338-B6300D40BC39}"/>
            </a:ext>
          </a:extLst>
        </xdr:cNvPr>
        <xdr:cNvSpPr txBox="1"/>
      </xdr:nvSpPr>
      <xdr:spPr>
        <a:xfrm>
          <a:off x="15266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18523</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8AD29583-9441-44CF-AF45-688BFBE3C40C}"/>
            </a:ext>
          </a:extLst>
        </xdr:cNvPr>
        <xdr:cNvSpPr txBox="1"/>
      </xdr:nvSpPr>
      <xdr:spPr>
        <a:xfrm>
          <a:off x="14389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10358</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5AC5DF85-C122-473F-978E-F5C47560F649}"/>
            </a:ext>
          </a:extLst>
        </xdr:cNvPr>
        <xdr:cNvSpPr txBox="1"/>
      </xdr:nvSpPr>
      <xdr:spPr>
        <a:xfrm>
          <a:off x="13500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16465F-8356-46F9-ACF4-01827BF2D162}"/>
            </a:ext>
          </a:extLst>
        </xdr:cNvPr>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80AAB857-E17B-4F72-8029-33E383B915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ED5CD390-AA4D-4836-A886-CB4BF9EF71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F403C22-6DEB-4463-BFDC-F9BCC5D4E3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E05750CB-1CC6-4F86-9D17-8BC37CAB81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E1C04AA-FB9C-4AF4-96C0-1F93BFB082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18AAAD5-AE94-4C4C-A235-937999B1B4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33D0E592-7A0E-4D4F-9888-672C3DFB08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FA31855-BA8B-44D2-9165-2EBC039A6CA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3BDDD304-FAB6-40E0-9C42-E8573741E6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334A39BB-3E7F-4A5D-88BD-90554629E3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F2173B49-0952-4D91-BCAE-AD7EDF8CF6F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82FC738C-82BA-40F8-9923-E99DAF070DB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C75A7632-1873-4420-A2DB-550D56A5753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BA9F346D-EBB1-4553-84BE-4AB6F7547D8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B55C8B58-B2C4-45BB-83CA-BAA9D2D2595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9B45AFD3-EB98-4DA5-8C8C-713E968825E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6CBCA0EB-2EB4-4C21-A41D-61C44E450A7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BC4E6AA7-BC65-45DC-A674-198FA9AB9CE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41C65711-A3EF-4FDA-BCB6-4EDB4F5796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F011E190-86E4-40DB-80E0-3614D3B11D2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9FAF669-B615-41C0-9602-7CE29105CC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1E8039BD-FD55-4005-95C7-0529D966B123}"/>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C67D1BB9-638F-40F3-AA3A-E7B3426553B7}"/>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E9B8A46D-5B88-4C88-8792-0AE770C99DCB}"/>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B839F7FC-C0D4-4247-920A-21FD94E27322}"/>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25DB7316-0281-4708-8FEC-7C321CFF4FA1}"/>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AC899A38-9A7C-4529-835C-3691FDD9FB1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04624EB5-74C2-4820-9EAC-2FDF241A46F2}"/>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BEFC3FA6-DC6E-4AE9-B3BA-E5708DE68879}"/>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0A8B3261-A0BB-4E99-A431-BA7352A5469A}"/>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AA289ACE-1FAA-4E29-BCF6-2F71EC7A7A1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336A3F32-0E67-4989-9C30-7F4E39D9D45A}"/>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70FD0FE-36B2-4893-B710-EEB8745BBA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29E6B29-F02C-4E69-8E2C-83B80B48A6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30AAE64-F108-411E-B597-0B2A98EEEF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B6E275D-1438-4CC2-B2A7-59E630D120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76BFD61-C9A4-4498-8610-3456A8D124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134671</xdr:rowOff>
    </xdr:from>
    <xdr:to>
      <xdr:col>116</xdr:col>
      <xdr:colOff>114300</xdr:colOff>
      <xdr:row>40</xdr:row>
      <xdr:rowOff>64821</xdr:rowOff>
    </xdr:to>
    <xdr:sp macro="" textlink="">
      <xdr:nvSpPr>
        <xdr:cNvPr id="590" name="楕円 589">
          <a:extLst>
            <a:ext uri="{FF2B5EF4-FFF2-40B4-BE49-F238E27FC236}">
              <a16:creationId xmlns:a16="http://schemas.microsoft.com/office/drawing/2014/main" id="{C3335172-B001-4684-8F94-BD4189A89C7C}"/>
            </a:ext>
          </a:extLst>
        </xdr:cNvPr>
        <xdr:cNvSpPr/>
      </xdr:nvSpPr>
      <xdr:spPr>
        <a:xfrm>
          <a:off x="221107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113098</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C5CCAB81-6F08-4A41-BF46-211CBABADBB8}"/>
            </a:ext>
          </a:extLst>
        </xdr:cNvPr>
        <xdr:cNvSpPr txBox="1"/>
      </xdr:nvSpPr>
      <xdr:spPr>
        <a:xfrm>
          <a:off x="22199600" y="67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141071</xdr:rowOff>
    </xdr:from>
    <xdr:to>
      <xdr:col>112</xdr:col>
      <xdr:colOff>38100</xdr:colOff>
      <xdr:row>40</xdr:row>
      <xdr:rowOff>71221</xdr:rowOff>
    </xdr:to>
    <xdr:sp macro="" textlink="">
      <xdr:nvSpPr>
        <xdr:cNvPr id="592" name="楕円 591">
          <a:extLst>
            <a:ext uri="{FF2B5EF4-FFF2-40B4-BE49-F238E27FC236}">
              <a16:creationId xmlns:a16="http://schemas.microsoft.com/office/drawing/2014/main" id="{0064D3F8-2DA5-4684-B457-02531AA9FB75}"/>
            </a:ext>
          </a:extLst>
        </xdr:cNvPr>
        <xdr:cNvSpPr/>
      </xdr:nvSpPr>
      <xdr:spPr>
        <a:xfrm>
          <a:off x="212725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14021</xdr:rowOff>
    </xdr:from>
    <xdr:to>
      <xdr:col>116</xdr:col>
      <xdr:colOff>63500</xdr:colOff>
      <xdr:row>40</xdr:row>
      <xdr:rowOff>20421</xdr:rowOff>
    </xdr:to>
    <xdr:cxnSp macro="">
      <xdr:nvCxnSpPr>
        <xdr:cNvPr id="593" name="直線コネクタ 592">
          <a:extLst>
            <a:ext uri="{FF2B5EF4-FFF2-40B4-BE49-F238E27FC236}">
              <a16:creationId xmlns:a16="http://schemas.microsoft.com/office/drawing/2014/main" id="{E92093DE-5C70-41A6-BBBC-37CA54ADF525}"/>
            </a:ext>
          </a:extLst>
        </xdr:cNvPr>
        <xdr:cNvCxnSpPr/>
      </xdr:nvCxnSpPr>
      <xdr:spPr>
        <a:xfrm flipV="1">
          <a:off x="21323300" y="687202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145644</xdr:rowOff>
    </xdr:from>
    <xdr:to>
      <xdr:col>107</xdr:col>
      <xdr:colOff>101600</xdr:colOff>
      <xdr:row>40</xdr:row>
      <xdr:rowOff>75794</xdr:rowOff>
    </xdr:to>
    <xdr:sp macro="" textlink="">
      <xdr:nvSpPr>
        <xdr:cNvPr id="594" name="楕円 593">
          <a:extLst>
            <a:ext uri="{FF2B5EF4-FFF2-40B4-BE49-F238E27FC236}">
              <a16:creationId xmlns:a16="http://schemas.microsoft.com/office/drawing/2014/main" id="{32E6D316-AD1F-454F-B763-9ADC0A12333B}"/>
            </a:ext>
          </a:extLst>
        </xdr:cNvPr>
        <xdr:cNvSpPr/>
      </xdr:nvSpPr>
      <xdr:spPr>
        <a:xfrm>
          <a:off x="20383500" y="68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20421</xdr:rowOff>
    </xdr:from>
    <xdr:to>
      <xdr:col>111</xdr:col>
      <xdr:colOff>177800</xdr:colOff>
      <xdr:row>40</xdr:row>
      <xdr:rowOff>24994</xdr:rowOff>
    </xdr:to>
    <xdr:cxnSp macro="">
      <xdr:nvCxnSpPr>
        <xdr:cNvPr id="595" name="直線コネクタ 594">
          <a:extLst>
            <a:ext uri="{FF2B5EF4-FFF2-40B4-BE49-F238E27FC236}">
              <a16:creationId xmlns:a16="http://schemas.microsoft.com/office/drawing/2014/main" id="{88898869-8690-44D0-BEAD-E874BA7993CB}"/>
            </a:ext>
          </a:extLst>
        </xdr:cNvPr>
        <xdr:cNvCxnSpPr/>
      </xdr:nvCxnSpPr>
      <xdr:spPr>
        <a:xfrm flipV="1">
          <a:off x="20434300" y="687842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154787</xdr:rowOff>
    </xdr:from>
    <xdr:to>
      <xdr:col>102</xdr:col>
      <xdr:colOff>165100</xdr:colOff>
      <xdr:row>40</xdr:row>
      <xdr:rowOff>84937</xdr:rowOff>
    </xdr:to>
    <xdr:sp macro="" textlink="">
      <xdr:nvSpPr>
        <xdr:cNvPr id="596" name="楕円 595">
          <a:extLst>
            <a:ext uri="{FF2B5EF4-FFF2-40B4-BE49-F238E27FC236}">
              <a16:creationId xmlns:a16="http://schemas.microsoft.com/office/drawing/2014/main" id="{0E259268-28EF-4BC5-8CD4-9FAB865A388D}"/>
            </a:ext>
          </a:extLst>
        </xdr:cNvPr>
        <xdr:cNvSpPr/>
      </xdr:nvSpPr>
      <xdr:spPr>
        <a:xfrm>
          <a:off x="19494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24994</xdr:rowOff>
    </xdr:from>
    <xdr:to>
      <xdr:col>107</xdr:col>
      <xdr:colOff>50800</xdr:colOff>
      <xdr:row>40</xdr:row>
      <xdr:rowOff>34137</xdr:rowOff>
    </xdr:to>
    <xdr:cxnSp macro="">
      <xdr:nvCxnSpPr>
        <xdr:cNvPr id="597" name="直線コネクタ 596">
          <a:extLst>
            <a:ext uri="{FF2B5EF4-FFF2-40B4-BE49-F238E27FC236}">
              <a16:creationId xmlns:a16="http://schemas.microsoft.com/office/drawing/2014/main" id="{DA0C7C2F-3363-4E66-AF47-186432A08A05}"/>
            </a:ext>
          </a:extLst>
        </xdr:cNvPr>
        <xdr:cNvCxnSpPr/>
      </xdr:nvCxnSpPr>
      <xdr:spPr>
        <a:xfrm flipV="1">
          <a:off x="19545300" y="68829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160274</xdr:rowOff>
    </xdr:from>
    <xdr:to>
      <xdr:col>98</xdr:col>
      <xdr:colOff>38100</xdr:colOff>
      <xdr:row>40</xdr:row>
      <xdr:rowOff>90424</xdr:rowOff>
    </xdr:to>
    <xdr:sp macro="" textlink="">
      <xdr:nvSpPr>
        <xdr:cNvPr id="598" name="楕円 597">
          <a:extLst>
            <a:ext uri="{FF2B5EF4-FFF2-40B4-BE49-F238E27FC236}">
              <a16:creationId xmlns:a16="http://schemas.microsoft.com/office/drawing/2014/main" id="{E7A0D0FA-7406-430F-B5F3-7DAD61C2DA02}"/>
            </a:ext>
          </a:extLst>
        </xdr:cNvPr>
        <xdr:cNvSpPr/>
      </xdr:nvSpPr>
      <xdr:spPr>
        <a:xfrm>
          <a:off x="18605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34137</xdr:rowOff>
    </xdr:from>
    <xdr:to>
      <xdr:col>102</xdr:col>
      <xdr:colOff>114300</xdr:colOff>
      <xdr:row>40</xdr:row>
      <xdr:rowOff>39624</xdr:rowOff>
    </xdr:to>
    <xdr:cxnSp macro="">
      <xdr:nvCxnSpPr>
        <xdr:cNvPr id="599" name="直線コネクタ 598">
          <a:extLst>
            <a:ext uri="{FF2B5EF4-FFF2-40B4-BE49-F238E27FC236}">
              <a16:creationId xmlns:a16="http://schemas.microsoft.com/office/drawing/2014/main" id="{9524EAD4-DB69-4D96-961C-A01E20D0EC53}"/>
            </a:ext>
          </a:extLst>
        </xdr:cNvPr>
        <xdr:cNvCxnSpPr/>
      </xdr:nvCxnSpPr>
      <xdr:spPr>
        <a:xfrm flipV="1">
          <a:off x="18656300" y="68921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3DFAD45C-64B7-40B2-A2D5-C4E1A9EC2CC9}"/>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56F56754-3D8C-4BA2-9759-4A0A0AB90A86}"/>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29DD0AEB-9F1A-45C4-A1B4-B9F3F758D2D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C56861B-B2EF-416E-B5F8-2C974D507A66}"/>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62348</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94077320-B47F-4E6C-A227-2744C191462A}"/>
            </a:ext>
          </a:extLst>
        </xdr:cNvPr>
        <xdr:cNvSpPr txBox="1"/>
      </xdr:nvSpPr>
      <xdr:spPr>
        <a:xfrm>
          <a:off x="21075727"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66921</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84BAEA6C-55DC-4631-963F-71529B86B713}"/>
            </a:ext>
          </a:extLst>
        </xdr:cNvPr>
        <xdr:cNvSpPr txBox="1"/>
      </xdr:nvSpPr>
      <xdr:spPr>
        <a:xfrm>
          <a:off x="20199427" y="69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76064</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3AE38BF7-6AD8-41CB-8432-B03A087B3C69}"/>
            </a:ext>
          </a:extLst>
        </xdr:cNvPr>
        <xdr:cNvSpPr txBox="1"/>
      </xdr:nvSpPr>
      <xdr:spPr>
        <a:xfrm>
          <a:off x="19310427" y="693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81551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B59738DF-4928-4C1C-925B-E089E00C002B}"/>
            </a:ext>
          </a:extLst>
        </xdr:cNvPr>
        <xdr:cNvSpPr txBox="1"/>
      </xdr:nvSpPr>
      <xdr:spPr>
        <a:xfrm>
          <a:off x="18421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DF6D0DD0-399C-4FFF-9140-0375C4F691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5388668C-0FEA-4B6B-A91B-3EEA324BFB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A530D03-B149-4F57-9FD4-4371179224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F1A7B1B5-F87B-4608-9E06-D417BA2AFA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FEE50BCC-AFAB-4721-8D99-F4026EBC77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AC2D306A-4E8D-4FFD-A2CD-A1FB29B31A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7F829AEB-4722-414E-960E-4DE0A1871A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15AB2218-24C5-4AF6-9BD6-A4187BC6E0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676A52C6-91AE-43E2-86FF-AF51E7A857C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27FBC3A-BB66-46CC-B970-26CD62A27E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936D4895-AA46-40E7-8DD7-EDCD98B922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9D54EC68-8D14-4A4C-A21C-36570998638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B5B8E016-0192-43B7-9AE5-124803BB135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19C4F71B-51A7-476F-B797-FB31090E099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E76536DC-7D7D-4265-86B5-AED561E626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3509963B-427C-4F81-8D79-6BEDC64F3D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860249E1-828E-4249-9C23-D56B5D948F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88EC6069-06D5-4814-B4C4-3A31471032B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BB57DADC-B90D-491D-8500-CA4319143CE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94F31A8F-6F1A-4CA1-951F-6B596C7CE62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75919570-1255-4C82-9A2A-DB585BBF094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F7C9E891-2E72-4AD2-BD4E-4A67DCC390D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F5A95D80-ABF7-40C2-8C9C-1ADADEB1E48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67DAEFC7-0C0D-4342-B1AD-BEB577B502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805B7720-398C-4252-8421-A68B17EDF2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DB3978AB-94F8-4A15-B157-53741D76AED9}"/>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769977D7-AC4B-438F-8B08-A0E5C86464F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308292F2-5CBA-4D60-8A7D-F59E1E046EC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54A36AF2-CA0F-448C-921C-ABC8F57AE639}"/>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B98E8CDA-6808-4392-B002-956F30242965}"/>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6C56EAD5-2B90-4246-8D47-66FCBB579A3E}"/>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BCFA1DB8-800F-4A0F-B1DD-C5B0CDD469B6}"/>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F2CA31C0-1B4B-4FFE-90F7-93DB962699C9}"/>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B4F4E864-EE4E-49C4-A5DE-B899378E5D5B}"/>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289E37AE-F9B7-4B9E-865D-BE7D792A7D5F}"/>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9821D785-027F-4124-B9BF-CA45D29A26BC}"/>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E11F90B-D59F-43F4-94AB-053F6ABB4D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41712C6-9B0D-405D-ADAD-44922434DEC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9A27572-7CE9-4809-AEE5-1BAD8ADAF3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5ED2E50-BA3C-4169-B452-B797FB4E6B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D8D676B-5283-4647-8529-48D57F1F93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649" name="楕円 648">
          <a:extLst>
            <a:ext uri="{FF2B5EF4-FFF2-40B4-BE49-F238E27FC236}">
              <a16:creationId xmlns:a16="http://schemas.microsoft.com/office/drawing/2014/main" id="{A1F43F86-57FE-4681-9312-D1315106E6FD}"/>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1D3D4BCE-8937-4A0C-8C9D-A88D7E412A84}"/>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651" name="楕円 650">
          <a:extLst>
            <a:ext uri="{FF2B5EF4-FFF2-40B4-BE49-F238E27FC236}">
              <a16:creationId xmlns:a16="http://schemas.microsoft.com/office/drawing/2014/main" id="{21ACDBCB-6721-4066-A6A0-7A19D5321A72}"/>
            </a:ext>
          </a:extLst>
        </xdr:cNvPr>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62049</xdr:rowOff>
    </xdr:to>
    <xdr:cxnSp macro="">
      <xdr:nvCxnSpPr>
        <xdr:cNvPr id="652" name="直線コネクタ 651">
          <a:extLst>
            <a:ext uri="{FF2B5EF4-FFF2-40B4-BE49-F238E27FC236}">
              <a16:creationId xmlns:a16="http://schemas.microsoft.com/office/drawing/2014/main" id="{0C5475F5-1594-441E-8A9B-E6CB0FDCA673}"/>
            </a:ext>
          </a:extLst>
        </xdr:cNvPr>
        <xdr:cNvCxnSpPr/>
      </xdr:nvCxnSpPr>
      <xdr:spPr>
        <a:xfrm>
          <a:off x="15481300" y="101400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3" name="楕円 652">
          <a:extLst>
            <a:ext uri="{FF2B5EF4-FFF2-40B4-BE49-F238E27FC236}">
              <a16:creationId xmlns:a16="http://schemas.microsoft.com/office/drawing/2014/main" id="{CC4BA938-810C-48BE-8C4E-423FA3DDEC8A}"/>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24493</xdr:rowOff>
    </xdr:to>
    <xdr:cxnSp macro="">
      <xdr:nvCxnSpPr>
        <xdr:cNvPr id="654" name="直線コネクタ 653">
          <a:extLst>
            <a:ext uri="{FF2B5EF4-FFF2-40B4-BE49-F238E27FC236}">
              <a16:creationId xmlns:a16="http://schemas.microsoft.com/office/drawing/2014/main" id="{B3365D53-05A3-43C7-8E84-E8B4140B99AF}"/>
            </a:ext>
          </a:extLst>
        </xdr:cNvPr>
        <xdr:cNvCxnSpPr/>
      </xdr:nvCxnSpPr>
      <xdr:spPr>
        <a:xfrm>
          <a:off x="14592300" y="10091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140244</xdr:rowOff>
    </xdr:from>
    <xdr:to>
      <xdr:col>72</xdr:col>
      <xdr:colOff>38100</xdr:colOff>
      <xdr:row>59</xdr:row>
      <xdr:rowOff>70394</xdr:rowOff>
    </xdr:to>
    <xdr:sp macro="" textlink="">
      <xdr:nvSpPr>
        <xdr:cNvPr id="655" name="楕円 654">
          <a:extLst>
            <a:ext uri="{FF2B5EF4-FFF2-40B4-BE49-F238E27FC236}">
              <a16:creationId xmlns:a16="http://schemas.microsoft.com/office/drawing/2014/main" id="{D3842A06-87B1-4959-B807-AE1F190D88AE}"/>
            </a:ext>
          </a:extLst>
        </xdr:cNvPr>
        <xdr:cNvSpPr/>
      </xdr:nvSpPr>
      <xdr:spPr>
        <a:xfrm>
          <a:off x="13652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19594</xdr:rowOff>
    </xdr:to>
    <xdr:cxnSp macro="">
      <xdr:nvCxnSpPr>
        <xdr:cNvPr id="656" name="直線コネクタ 655">
          <a:extLst>
            <a:ext uri="{FF2B5EF4-FFF2-40B4-BE49-F238E27FC236}">
              <a16:creationId xmlns:a16="http://schemas.microsoft.com/office/drawing/2014/main" id="{24F8B507-EAE2-4519-A370-FC6A9F3D8187}"/>
            </a:ext>
          </a:extLst>
        </xdr:cNvPr>
        <xdr:cNvCxnSpPr/>
      </xdr:nvCxnSpPr>
      <xdr:spPr>
        <a:xfrm flipV="1">
          <a:off x="13703300" y="100910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94524</xdr:rowOff>
    </xdr:from>
    <xdr:to>
      <xdr:col>67</xdr:col>
      <xdr:colOff>101600</xdr:colOff>
      <xdr:row>59</xdr:row>
      <xdr:rowOff>24674</xdr:rowOff>
    </xdr:to>
    <xdr:sp macro="" textlink="">
      <xdr:nvSpPr>
        <xdr:cNvPr id="657" name="楕円 656">
          <a:extLst>
            <a:ext uri="{FF2B5EF4-FFF2-40B4-BE49-F238E27FC236}">
              <a16:creationId xmlns:a16="http://schemas.microsoft.com/office/drawing/2014/main" id="{AC9112C0-1D22-4DFB-95B0-83249A270840}"/>
            </a:ext>
          </a:extLst>
        </xdr:cNvPr>
        <xdr:cNvSpPr/>
      </xdr:nvSpPr>
      <xdr:spPr>
        <a:xfrm>
          <a:off x="12763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145324</xdr:rowOff>
    </xdr:from>
    <xdr:to>
      <xdr:col>71</xdr:col>
      <xdr:colOff>177800</xdr:colOff>
      <xdr:row>59</xdr:row>
      <xdr:rowOff>19594</xdr:rowOff>
    </xdr:to>
    <xdr:cxnSp macro="">
      <xdr:nvCxnSpPr>
        <xdr:cNvPr id="658" name="直線コネクタ 657">
          <a:extLst>
            <a:ext uri="{FF2B5EF4-FFF2-40B4-BE49-F238E27FC236}">
              <a16:creationId xmlns:a16="http://schemas.microsoft.com/office/drawing/2014/main" id="{877AC157-E748-4313-8259-82C66F131CE7}"/>
            </a:ext>
          </a:extLst>
        </xdr:cNvPr>
        <xdr:cNvCxnSpPr/>
      </xdr:nvCxnSpPr>
      <xdr:spPr>
        <a:xfrm>
          <a:off x="12814300" y="10089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47A6AB57-31F1-4F8B-85CC-BB9BF2649E8C}"/>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149D0937-F7B7-47A5-8EC7-8C1479A0332D}"/>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2D75468D-ACE2-423F-ACEC-4F72E002573F}"/>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F78C4E94-A81C-414C-911A-2811AEFD0B5A}"/>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663" name="n_1mainValue【学校施設】&#10;有形固定資産減価償却率">
          <a:extLst>
            <a:ext uri="{FF2B5EF4-FFF2-40B4-BE49-F238E27FC236}">
              <a16:creationId xmlns:a16="http://schemas.microsoft.com/office/drawing/2014/main" id="{FAFA7A3D-B783-4CB5-9DDA-C8A1F75443F3}"/>
            </a:ext>
          </a:extLst>
        </xdr:cNvPr>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4" name="n_2mainValue【学校施設】&#10;有形固定資産減価償却率">
          <a:extLst>
            <a:ext uri="{FF2B5EF4-FFF2-40B4-BE49-F238E27FC236}">
              <a16:creationId xmlns:a16="http://schemas.microsoft.com/office/drawing/2014/main" id="{85448CB7-3FC9-4512-845D-0816D78B73EA}"/>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86921</xdr:rowOff>
    </xdr:from>
    <xdr:ext cx="405111" cy="259045"/>
    <xdr:sp macro="" textlink="">
      <xdr:nvSpPr>
        <xdr:cNvPr id="665" name="n_3mainValue【学校施設】&#10;有形固定資産減価償却率">
          <a:extLst>
            <a:ext uri="{FF2B5EF4-FFF2-40B4-BE49-F238E27FC236}">
              <a16:creationId xmlns:a16="http://schemas.microsoft.com/office/drawing/2014/main" id="{386C05C7-06CD-4BF4-A7FD-5F12B372ADAF}"/>
            </a:ext>
          </a:extLst>
        </xdr:cNvPr>
        <xdr:cNvSpPr txBox="1"/>
      </xdr:nvSpPr>
      <xdr:spPr>
        <a:xfrm>
          <a:off x="13500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41201</xdr:rowOff>
    </xdr:from>
    <xdr:ext cx="405111" cy="259045"/>
    <xdr:sp macro="" textlink="">
      <xdr:nvSpPr>
        <xdr:cNvPr id="666" name="n_4mainValue【学校施設】&#10;有形固定資産減価償却率">
          <a:extLst>
            <a:ext uri="{FF2B5EF4-FFF2-40B4-BE49-F238E27FC236}">
              <a16:creationId xmlns:a16="http://schemas.microsoft.com/office/drawing/2014/main" id="{9C45FBD8-456B-43C4-A6FC-949962D55928}"/>
            </a:ext>
          </a:extLst>
        </xdr:cNvPr>
        <xdr:cNvSpPr txBox="1"/>
      </xdr:nvSpPr>
      <xdr:spPr>
        <a:xfrm>
          <a:off x="12611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3427FB12-7393-4D7B-8154-433339546E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C4612231-7595-4F7E-95D8-0CF26B5CD9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2A6B59F2-5186-417E-AE38-82C3EA4F8F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F51A2BC8-202E-45E6-A838-773CDAC33C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660400E6-F6BC-4159-9F9B-B61BE11090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8884F1A8-281F-4FB1-ABC6-67C3FD3EED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6C072BD3-C2A6-44AA-8893-A647C553E7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34B0D37C-9261-4FA3-8DCD-954E07188E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AE0BE4B6-EE6F-439D-A1DF-F61F48F2E5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D75F4332-3B99-4150-8D1C-390DB2A5AE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554EEA93-AA38-454B-8964-D060DF9A074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B2EC344D-F469-4A68-A760-8678EFC7D17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4AE84F21-20F5-4640-82E7-9A617DFD831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700CA572-923A-4EA1-A558-A9E6312C8FFC}"/>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F11C8DB9-02E6-46D3-B7C2-70162F03C3C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B9EE64FA-9B77-4CB0-BEFA-9667373592A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AA442E65-FB0C-4C48-B4BC-D4A4EB84E39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3EAF87B3-7207-4DD3-9036-59A00F7E8FC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1BD1FA0B-E184-4E0C-877D-5EF7A9064E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5CA48193-5910-4E8F-9D86-677B41802A4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F9B60228-25EC-4590-86DE-26A66C9068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2865B5E1-E06E-4041-ADD4-6818A0E6424C}"/>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8774C1CB-6F42-4835-8B1E-867A7E960405}"/>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81E8F266-BB56-4710-9005-228FE9B734D7}"/>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D6123710-59EC-44CD-8E86-1DBA9B3393D8}"/>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9A1D779B-2F6E-4938-9808-E4B5B2DF8E63}"/>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3" name="【学校施設】&#10;一人当たり面積平均値テキスト">
          <a:extLst>
            <a:ext uri="{FF2B5EF4-FFF2-40B4-BE49-F238E27FC236}">
              <a16:creationId xmlns:a16="http://schemas.microsoft.com/office/drawing/2014/main" id="{E5C60599-7204-4F34-B26B-403392E2B7DE}"/>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C3AB8461-D202-4AEB-B8C0-A63D909E0F1E}"/>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40CA2E67-D07F-45F9-9580-4D0C9B6F6BB3}"/>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7A76D779-3B53-4454-B117-749412E64802}"/>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87D4ABCA-1CE5-435B-A013-038EA97579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AFC7B986-860A-4BA3-B017-8E7C182B6A18}"/>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504FFD6-B770-41D5-9D5D-398E81EE28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758D1E1-B7BE-4EAD-A9E5-9CA0DB429B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6178685-02A5-44D8-A9E0-41EE1F4572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58F89ED-7C8D-4132-8543-B3C0A6939B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990F1E3-EA72-494E-9825-0056D7E8BD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137430</xdr:rowOff>
    </xdr:from>
    <xdr:to>
      <xdr:col>116</xdr:col>
      <xdr:colOff>114300</xdr:colOff>
      <xdr:row>63</xdr:row>
      <xdr:rowOff>67580</xdr:rowOff>
    </xdr:to>
    <xdr:sp macro="" textlink="">
      <xdr:nvSpPr>
        <xdr:cNvPr id="704" name="楕円 703">
          <a:extLst>
            <a:ext uri="{FF2B5EF4-FFF2-40B4-BE49-F238E27FC236}">
              <a16:creationId xmlns:a16="http://schemas.microsoft.com/office/drawing/2014/main" id="{EC2C2449-3AC0-40C8-9A1F-48CCEE0C86F6}"/>
            </a:ext>
          </a:extLst>
        </xdr:cNvPr>
        <xdr:cNvSpPr/>
      </xdr:nvSpPr>
      <xdr:spPr>
        <a:xfrm>
          <a:off x="22110700" y="107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75075</xdr:rowOff>
    </xdr:from>
    <xdr:ext cx="469744" cy="259045"/>
    <xdr:sp macro="" textlink="">
      <xdr:nvSpPr>
        <xdr:cNvPr id="705" name="【学校施設】&#10;一人当たり面積該当値テキスト">
          <a:extLst>
            <a:ext uri="{FF2B5EF4-FFF2-40B4-BE49-F238E27FC236}">
              <a16:creationId xmlns:a16="http://schemas.microsoft.com/office/drawing/2014/main" id="{89DFB546-97F3-43A5-80A4-9333D02DF84C}"/>
            </a:ext>
          </a:extLst>
        </xdr:cNvPr>
        <xdr:cNvSpPr txBox="1"/>
      </xdr:nvSpPr>
      <xdr:spPr>
        <a:xfrm>
          <a:off x="22199600" y="107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140904</xdr:rowOff>
    </xdr:from>
    <xdr:to>
      <xdr:col>112</xdr:col>
      <xdr:colOff>38100</xdr:colOff>
      <xdr:row>63</xdr:row>
      <xdr:rowOff>71054</xdr:rowOff>
    </xdr:to>
    <xdr:sp macro="" textlink="">
      <xdr:nvSpPr>
        <xdr:cNvPr id="706" name="楕円 705">
          <a:extLst>
            <a:ext uri="{FF2B5EF4-FFF2-40B4-BE49-F238E27FC236}">
              <a16:creationId xmlns:a16="http://schemas.microsoft.com/office/drawing/2014/main" id="{B40D9B26-144C-4127-B6E2-1DF9B7DD8366}"/>
            </a:ext>
          </a:extLst>
        </xdr:cNvPr>
        <xdr:cNvSpPr/>
      </xdr:nvSpPr>
      <xdr:spPr>
        <a:xfrm>
          <a:off x="21272500" y="107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16780</xdr:rowOff>
    </xdr:from>
    <xdr:to>
      <xdr:col>116</xdr:col>
      <xdr:colOff>63500</xdr:colOff>
      <xdr:row>63</xdr:row>
      <xdr:rowOff>20254</xdr:rowOff>
    </xdr:to>
    <xdr:cxnSp macro="">
      <xdr:nvCxnSpPr>
        <xdr:cNvPr id="707" name="直線コネクタ 706">
          <a:extLst>
            <a:ext uri="{FF2B5EF4-FFF2-40B4-BE49-F238E27FC236}">
              <a16:creationId xmlns:a16="http://schemas.microsoft.com/office/drawing/2014/main" id="{F8108D0F-138B-4931-B8F2-F1085EAA3587}"/>
            </a:ext>
          </a:extLst>
        </xdr:cNvPr>
        <xdr:cNvCxnSpPr/>
      </xdr:nvCxnSpPr>
      <xdr:spPr>
        <a:xfrm flipV="1">
          <a:off x="21323300" y="10818130"/>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143098</xdr:rowOff>
    </xdr:from>
    <xdr:to>
      <xdr:col>107</xdr:col>
      <xdr:colOff>101600</xdr:colOff>
      <xdr:row>63</xdr:row>
      <xdr:rowOff>73248</xdr:rowOff>
    </xdr:to>
    <xdr:sp macro="" textlink="">
      <xdr:nvSpPr>
        <xdr:cNvPr id="708" name="楕円 707">
          <a:extLst>
            <a:ext uri="{FF2B5EF4-FFF2-40B4-BE49-F238E27FC236}">
              <a16:creationId xmlns:a16="http://schemas.microsoft.com/office/drawing/2014/main" id="{CA6DFE55-93D0-41F3-A02A-14DF972E3283}"/>
            </a:ext>
          </a:extLst>
        </xdr:cNvPr>
        <xdr:cNvSpPr/>
      </xdr:nvSpPr>
      <xdr:spPr>
        <a:xfrm>
          <a:off x="20383500" y="107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20254</xdr:rowOff>
    </xdr:from>
    <xdr:to>
      <xdr:col>111</xdr:col>
      <xdr:colOff>177800</xdr:colOff>
      <xdr:row>63</xdr:row>
      <xdr:rowOff>22448</xdr:rowOff>
    </xdr:to>
    <xdr:cxnSp macro="">
      <xdr:nvCxnSpPr>
        <xdr:cNvPr id="709" name="直線コネクタ 708">
          <a:extLst>
            <a:ext uri="{FF2B5EF4-FFF2-40B4-BE49-F238E27FC236}">
              <a16:creationId xmlns:a16="http://schemas.microsoft.com/office/drawing/2014/main" id="{777DF35E-C5B1-48E3-96C5-3D8F67ACE7C0}"/>
            </a:ext>
          </a:extLst>
        </xdr:cNvPr>
        <xdr:cNvCxnSpPr/>
      </xdr:nvCxnSpPr>
      <xdr:spPr>
        <a:xfrm flipV="1">
          <a:off x="20434300" y="1082160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123165</xdr:rowOff>
    </xdr:from>
    <xdr:to>
      <xdr:col>102</xdr:col>
      <xdr:colOff>165100</xdr:colOff>
      <xdr:row>63</xdr:row>
      <xdr:rowOff>53315</xdr:rowOff>
    </xdr:to>
    <xdr:sp macro="" textlink="">
      <xdr:nvSpPr>
        <xdr:cNvPr id="710" name="楕円 709">
          <a:extLst>
            <a:ext uri="{FF2B5EF4-FFF2-40B4-BE49-F238E27FC236}">
              <a16:creationId xmlns:a16="http://schemas.microsoft.com/office/drawing/2014/main" id="{3D8AA24F-645D-4157-9634-5B7AB166C395}"/>
            </a:ext>
          </a:extLst>
        </xdr:cNvPr>
        <xdr:cNvSpPr/>
      </xdr:nvSpPr>
      <xdr:spPr>
        <a:xfrm>
          <a:off x="19494500" y="107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2515</xdr:rowOff>
    </xdr:from>
    <xdr:to>
      <xdr:col>107</xdr:col>
      <xdr:colOff>50800</xdr:colOff>
      <xdr:row>63</xdr:row>
      <xdr:rowOff>22448</xdr:rowOff>
    </xdr:to>
    <xdr:cxnSp macro="">
      <xdr:nvCxnSpPr>
        <xdr:cNvPr id="711" name="直線コネクタ 710">
          <a:extLst>
            <a:ext uri="{FF2B5EF4-FFF2-40B4-BE49-F238E27FC236}">
              <a16:creationId xmlns:a16="http://schemas.microsoft.com/office/drawing/2014/main" id="{C0A7F1F5-FCE8-435A-AFFE-7B881A485123}"/>
            </a:ext>
          </a:extLst>
        </xdr:cNvPr>
        <xdr:cNvCxnSpPr/>
      </xdr:nvCxnSpPr>
      <xdr:spPr>
        <a:xfrm>
          <a:off x="19545300" y="10803865"/>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126502</xdr:rowOff>
    </xdr:from>
    <xdr:to>
      <xdr:col>98</xdr:col>
      <xdr:colOff>38100</xdr:colOff>
      <xdr:row>63</xdr:row>
      <xdr:rowOff>56652</xdr:rowOff>
    </xdr:to>
    <xdr:sp macro="" textlink="">
      <xdr:nvSpPr>
        <xdr:cNvPr id="712" name="楕円 711">
          <a:extLst>
            <a:ext uri="{FF2B5EF4-FFF2-40B4-BE49-F238E27FC236}">
              <a16:creationId xmlns:a16="http://schemas.microsoft.com/office/drawing/2014/main" id="{6138D4BD-0183-4A6C-9D3E-57DF35CDD960}"/>
            </a:ext>
          </a:extLst>
        </xdr:cNvPr>
        <xdr:cNvSpPr/>
      </xdr:nvSpPr>
      <xdr:spPr>
        <a:xfrm>
          <a:off x="18605500" y="10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2515</xdr:rowOff>
    </xdr:from>
    <xdr:to>
      <xdr:col>102</xdr:col>
      <xdr:colOff>114300</xdr:colOff>
      <xdr:row>63</xdr:row>
      <xdr:rowOff>5852</xdr:rowOff>
    </xdr:to>
    <xdr:cxnSp macro="">
      <xdr:nvCxnSpPr>
        <xdr:cNvPr id="713" name="直線コネクタ 712">
          <a:extLst>
            <a:ext uri="{FF2B5EF4-FFF2-40B4-BE49-F238E27FC236}">
              <a16:creationId xmlns:a16="http://schemas.microsoft.com/office/drawing/2014/main" id="{B65391DA-3B4C-45F1-B903-8F1AD2CA0DEF}"/>
            </a:ext>
          </a:extLst>
        </xdr:cNvPr>
        <xdr:cNvCxnSpPr/>
      </xdr:nvCxnSpPr>
      <xdr:spPr>
        <a:xfrm flipV="1">
          <a:off x="18656300" y="1080386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714" name="n_1aveValue【学校施設】&#10;一人当たり面積">
          <a:extLst>
            <a:ext uri="{FF2B5EF4-FFF2-40B4-BE49-F238E27FC236}">
              <a16:creationId xmlns:a16="http://schemas.microsoft.com/office/drawing/2014/main" id="{B608387A-717B-4ACD-AA83-CD68C54AB39C}"/>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715" name="n_2aveValue【学校施設】&#10;一人当たり面積">
          <a:extLst>
            <a:ext uri="{FF2B5EF4-FFF2-40B4-BE49-F238E27FC236}">
              <a16:creationId xmlns:a16="http://schemas.microsoft.com/office/drawing/2014/main" id="{B4673F41-2BE0-4055-88D6-6F916F98B338}"/>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716" name="n_3aveValue【学校施設】&#10;一人当たり面積">
          <a:extLst>
            <a:ext uri="{FF2B5EF4-FFF2-40B4-BE49-F238E27FC236}">
              <a16:creationId xmlns:a16="http://schemas.microsoft.com/office/drawing/2014/main" id="{D034F30A-E95F-49D8-85A1-ABB70815222B}"/>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7" name="n_4aveValue【学校施設】&#10;一人当たり面積">
          <a:extLst>
            <a:ext uri="{FF2B5EF4-FFF2-40B4-BE49-F238E27FC236}">
              <a16:creationId xmlns:a16="http://schemas.microsoft.com/office/drawing/2014/main" id="{362D9E6B-3A1D-40BA-9913-A9A0D396C485}"/>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62181</xdr:rowOff>
    </xdr:from>
    <xdr:ext cx="469744" cy="259045"/>
    <xdr:sp macro="" textlink="">
      <xdr:nvSpPr>
        <xdr:cNvPr id="718" name="n_1mainValue【学校施設】&#10;一人当たり面積">
          <a:extLst>
            <a:ext uri="{FF2B5EF4-FFF2-40B4-BE49-F238E27FC236}">
              <a16:creationId xmlns:a16="http://schemas.microsoft.com/office/drawing/2014/main" id="{6F2E48A7-5223-4839-98DF-828D517B1C1E}"/>
            </a:ext>
          </a:extLst>
        </xdr:cNvPr>
        <xdr:cNvSpPr txBox="1"/>
      </xdr:nvSpPr>
      <xdr:spPr>
        <a:xfrm>
          <a:off x="21075727" y="108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64375</xdr:rowOff>
    </xdr:from>
    <xdr:ext cx="469744" cy="259045"/>
    <xdr:sp macro="" textlink="">
      <xdr:nvSpPr>
        <xdr:cNvPr id="719" name="n_2mainValue【学校施設】&#10;一人当たり面積">
          <a:extLst>
            <a:ext uri="{FF2B5EF4-FFF2-40B4-BE49-F238E27FC236}">
              <a16:creationId xmlns:a16="http://schemas.microsoft.com/office/drawing/2014/main" id="{362B38B2-A240-48B0-A5BC-B7BF6C04502B}"/>
            </a:ext>
          </a:extLst>
        </xdr:cNvPr>
        <xdr:cNvSpPr txBox="1"/>
      </xdr:nvSpPr>
      <xdr:spPr>
        <a:xfrm>
          <a:off x="20199427" y="1086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44442</xdr:rowOff>
    </xdr:from>
    <xdr:ext cx="469744" cy="259045"/>
    <xdr:sp macro="" textlink="">
      <xdr:nvSpPr>
        <xdr:cNvPr id="720" name="n_3mainValue【学校施設】&#10;一人当たり面積">
          <a:extLst>
            <a:ext uri="{FF2B5EF4-FFF2-40B4-BE49-F238E27FC236}">
              <a16:creationId xmlns:a16="http://schemas.microsoft.com/office/drawing/2014/main" id="{A0E66D52-918E-4D30-B6A8-E1B2F2495D8C}"/>
            </a:ext>
          </a:extLst>
        </xdr:cNvPr>
        <xdr:cNvSpPr txBox="1"/>
      </xdr:nvSpPr>
      <xdr:spPr>
        <a:xfrm>
          <a:off x="19310427" y="108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47779</xdr:rowOff>
    </xdr:from>
    <xdr:ext cx="469744" cy="259045"/>
    <xdr:sp macro="" textlink="">
      <xdr:nvSpPr>
        <xdr:cNvPr id="721" name="n_4mainValue【学校施設】&#10;一人当たり面積">
          <a:extLst>
            <a:ext uri="{FF2B5EF4-FFF2-40B4-BE49-F238E27FC236}">
              <a16:creationId xmlns:a16="http://schemas.microsoft.com/office/drawing/2014/main" id="{F00A8837-1286-4415-B5D3-5BCE79F485DD}"/>
            </a:ext>
          </a:extLst>
        </xdr:cNvPr>
        <xdr:cNvSpPr txBox="1"/>
      </xdr:nvSpPr>
      <xdr:spPr>
        <a:xfrm>
          <a:off x="18421427" y="108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32EC7927-AC5B-43D7-938D-D239479E53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B0B12DB5-E072-430F-84D8-DFA9E031AF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24C32DDF-C416-4C6A-8FB3-90C581FF43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975E2F5D-AE2A-45EB-B8B8-849D73D585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B2D184EF-71DB-4281-B10D-509E967E12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18A5A362-7DF8-4BD4-BD4D-9769D95B65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74BCDCB1-D154-415E-84AA-6EF8A4090A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161037FB-402C-4631-9ABF-CFF6EC2470C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89BCEA2D-DCA4-4041-B701-53FD30DA48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900E7661-4A69-427F-A981-28929B2C6F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A4C73FF-E176-400B-892A-8901F6C37B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C477C9DF-1032-4566-A0EE-59624301F6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EE242718-6C14-4195-8FC6-28B3299E90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7B142624-5C72-4E4F-A54E-1E3D44AF7A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256E255F-980F-4F6D-A02A-AACB07801F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918C3600-D54C-4E1D-9185-9BED4ACF89E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11348266-D701-4F07-98D1-50FB52ECB9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68658F9F-82B9-47C7-9EF9-5F3997CF94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FB2DF11-A4DC-455C-9CF4-15DE633C52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FFBC8891-9931-475B-B212-2E575334CB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E0D2698A-874D-4CDC-8672-2AA01ABB70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C94F3FA0-780C-43C9-BC06-3559668357A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C5ECD79B-2B0E-40E2-BC26-301F367580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81579918-13EB-47A5-AB73-E771D7A072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84EBA9A4-8523-4ABF-97B0-7F30ABB20C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C129BC9E-A905-452A-A778-00A5C1C797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CB77043-234F-4D5C-9497-87A7A0B321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8859C5FA-A6EE-4E1F-8630-4C20901BB1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5F0143D-BE32-4A45-959A-709179564F2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2D55F9CC-068B-42B0-A60B-84D7801A1D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E3C7A54C-4EA7-4734-A745-25931824F4E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6B01DDA1-4505-4021-A0B6-21F3BA11BAE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38D19DB0-8525-44BC-95F7-07001BDFE2D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CE15E701-8358-4922-B49C-668C7BC8BD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A64248A5-90B2-457E-83D1-3A45BC7EB1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DD8A1C1-3504-4E6C-8F95-ADD3D8602F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7CE3B22D-469B-4194-9E29-39692177D8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B2D0B66-8FAB-47CA-8B6E-453F1E8CF1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90642CC9-EE80-4F80-876B-487CE52BD10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398E75EB-B39D-46B5-AD3F-B6020F4213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5B33EF6A-0F11-4FC4-8B75-EBABCDB659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24907717-0F47-4F3B-B75A-D1220E425815}"/>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2AD2D729-4B55-45F8-BED5-CBA09A32818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A8A32532-6D90-4555-8F05-D16887719C2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980341D1-1740-4114-AEC6-71F1DC6EE8F9}"/>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784542A9-FF72-4E37-A5E0-98C06F8C68F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E986427B-D49C-4B9A-8F04-34C6A929DA7A}"/>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9571AD0D-7B9E-49AC-A9F3-152BEF38F0AF}"/>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0477FD24-CAC0-491B-A6D1-D40729C7433E}"/>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E04193B3-6271-4B4A-A56B-EF0A1382FF5C}"/>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4FC19F2E-7A0D-4230-BC5C-C3CFACE7CAA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F65169C1-FCF3-461E-B9A9-2F5B5EDDD4BF}"/>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3F3F81D-9A3B-464D-AF05-7B3BB24386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FAE0CC8-4213-42FD-957C-BD704E99C7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621C1DD-D943-4D51-B442-574AA27A25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B00B638-EBD6-4867-A55A-37AA7B12044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E7F8767-10B3-445F-A071-ABB0FEA01F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779" name="楕円 778">
          <a:extLst>
            <a:ext uri="{FF2B5EF4-FFF2-40B4-BE49-F238E27FC236}">
              <a16:creationId xmlns:a16="http://schemas.microsoft.com/office/drawing/2014/main" id="{04070A7D-E218-4F88-A13E-A8E25A99200D}"/>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780" name="【公民館】&#10;有形固定資産減価償却率該当値テキスト">
          <a:extLst>
            <a:ext uri="{FF2B5EF4-FFF2-40B4-BE49-F238E27FC236}">
              <a16:creationId xmlns:a16="http://schemas.microsoft.com/office/drawing/2014/main" id="{97AD5624-CE1F-466A-8D95-5948387E6CEC}"/>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781" name="楕円 780">
          <a:extLst>
            <a:ext uri="{FF2B5EF4-FFF2-40B4-BE49-F238E27FC236}">
              <a16:creationId xmlns:a16="http://schemas.microsoft.com/office/drawing/2014/main" id="{5A502EE7-DDA9-42C0-B62E-5CA3CB28B6D9}"/>
            </a:ext>
          </a:extLst>
        </xdr:cNvPr>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35379</xdr:rowOff>
    </xdr:to>
    <xdr:cxnSp macro="">
      <xdr:nvCxnSpPr>
        <xdr:cNvPr id="782" name="直線コネクタ 781">
          <a:extLst>
            <a:ext uri="{FF2B5EF4-FFF2-40B4-BE49-F238E27FC236}">
              <a16:creationId xmlns:a16="http://schemas.microsoft.com/office/drawing/2014/main" id="{1289ACFA-3737-4DA4-9867-87110B14D9C5}"/>
            </a:ext>
          </a:extLst>
        </xdr:cNvPr>
        <xdr:cNvCxnSpPr/>
      </xdr:nvCxnSpPr>
      <xdr:spPr>
        <a:xfrm>
          <a:off x="15481300" y="1836909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123371</xdr:rowOff>
    </xdr:from>
    <xdr:to>
      <xdr:col>76</xdr:col>
      <xdr:colOff>165100</xdr:colOff>
      <xdr:row>107</xdr:row>
      <xdr:rowOff>53521</xdr:rowOff>
    </xdr:to>
    <xdr:sp macro="" textlink="">
      <xdr:nvSpPr>
        <xdr:cNvPr id="783" name="楕円 782">
          <a:extLst>
            <a:ext uri="{FF2B5EF4-FFF2-40B4-BE49-F238E27FC236}">
              <a16:creationId xmlns:a16="http://schemas.microsoft.com/office/drawing/2014/main" id="{92BDB6F6-C2E1-440E-8697-0F649F7ADF9B}"/>
            </a:ext>
          </a:extLst>
        </xdr:cNvPr>
        <xdr:cNvSpPr/>
      </xdr:nvSpPr>
      <xdr:spPr>
        <a:xfrm>
          <a:off x="14541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xdr:rowOff>
    </xdr:from>
    <xdr:to>
      <xdr:col>81</xdr:col>
      <xdr:colOff>50800</xdr:colOff>
      <xdr:row>107</xdr:row>
      <xdr:rowOff>23949</xdr:rowOff>
    </xdr:to>
    <xdr:cxnSp macro="">
      <xdr:nvCxnSpPr>
        <xdr:cNvPr id="784" name="直線コネクタ 783">
          <a:extLst>
            <a:ext uri="{FF2B5EF4-FFF2-40B4-BE49-F238E27FC236}">
              <a16:creationId xmlns:a16="http://schemas.microsoft.com/office/drawing/2014/main" id="{7D8F1469-4C27-42FB-9763-E5F1EE04C788}"/>
            </a:ext>
          </a:extLst>
        </xdr:cNvPr>
        <xdr:cNvCxnSpPr/>
      </xdr:nvCxnSpPr>
      <xdr:spPr>
        <a:xfrm>
          <a:off x="14592300" y="183478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85" name="楕円 784">
          <a:extLst>
            <a:ext uri="{FF2B5EF4-FFF2-40B4-BE49-F238E27FC236}">
              <a16:creationId xmlns:a16="http://schemas.microsoft.com/office/drawing/2014/main" id="{3A1BA6BA-6515-4B4E-9E8E-924B82E728EF}"/>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2721</xdr:rowOff>
    </xdr:to>
    <xdr:cxnSp macro="">
      <xdr:nvCxnSpPr>
        <xdr:cNvPr id="786" name="直線コネクタ 785">
          <a:extLst>
            <a:ext uri="{FF2B5EF4-FFF2-40B4-BE49-F238E27FC236}">
              <a16:creationId xmlns:a16="http://schemas.microsoft.com/office/drawing/2014/main" id="{BABD7029-7109-4BC3-A6DE-17016D20F086}"/>
            </a:ext>
          </a:extLst>
        </xdr:cNvPr>
        <xdr:cNvCxnSpPr/>
      </xdr:nvCxnSpPr>
      <xdr:spPr>
        <a:xfrm>
          <a:off x="13703300" y="183184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58057</xdr:rowOff>
    </xdr:from>
    <xdr:to>
      <xdr:col>67</xdr:col>
      <xdr:colOff>101600</xdr:colOff>
      <xdr:row>106</xdr:row>
      <xdr:rowOff>159657</xdr:rowOff>
    </xdr:to>
    <xdr:sp macro="" textlink="">
      <xdr:nvSpPr>
        <xdr:cNvPr id="787" name="楕円 786">
          <a:extLst>
            <a:ext uri="{FF2B5EF4-FFF2-40B4-BE49-F238E27FC236}">
              <a16:creationId xmlns:a16="http://schemas.microsoft.com/office/drawing/2014/main" id="{8468CA83-F77A-4321-AA1C-B820EBF02615}"/>
            </a:ext>
          </a:extLst>
        </xdr:cNvPr>
        <xdr:cNvSpPr/>
      </xdr:nvSpPr>
      <xdr:spPr>
        <a:xfrm>
          <a:off x="1276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108857</xdr:rowOff>
    </xdr:from>
    <xdr:to>
      <xdr:col>71</xdr:col>
      <xdr:colOff>177800</xdr:colOff>
      <xdr:row>106</xdr:row>
      <xdr:rowOff>144780</xdr:rowOff>
    </xdr:to>
    <xdr:cxnSp macro="">
      <xdr:nvCxnSpPr>
        <xdr:cNvPr id="788" name="直線コネクタ 787">
          <a:extLst>
            <a:ext uri="{FF2B5EF4-FFF2-40B4-BE49-F238E27FC236}">
              <a16:creationId xmlns:a16="http://schemas.microsoft.com/office/drawing/2014/main" id="{F27E9059-4233-47D8-BCDE-2002C498068B}"/>
            </a:ext>
          </a:extLst>
        </xdr:cNvPr>
        <xdr:cNvCxnSpPr/>
      </xdr:nvCxnSpPr>
      <xdr:spPr>
        <a:xfrm>
          <a:off x="12814300" y="18282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CE9F3CF8-AA15-4662-80AC-F01F64BE11B8}"/>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BF9DE87F-BC26-4F0D-B954-28FA03C9FD95}"/>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EEBCA818-DB95-4240-A1A8-652B03A009EE}"/>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A5DB7227-D6E3-44BF-80A7-D2FC37C5283F}"/>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65876</xdr:rowOff>
    </xdr:from>
    <xdr:ext cx="405111" cy="259045"/>
    <xdr:sp macro="" textlink="">
      <xdr:nvSpPr>
        <xdr:cNvPr id="793" name="n_1mainValue【公民館】&#10;有形固定資産減価償却率">
          <a:extLst>
            <a:ext uri="{FF2B5EF4-FFF2-40B4-BE49-F238E27FC236}">
              <a16:creationId xmlns:a16="http://schemas.microsoft.com/office/drawing/2014/main" id="{BB27422B-084E-4500-8AB7-499E289DE33D}"/>
            </a:ext>
          </a:extLst>
        </xdr:cNvPr>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44648</xdr:rowOff>
    </xdr:from>
    <xdr:ext cx="405111" cy="259045"/>
    <xdr:sp macro="" textlink="">
      <xdr:nvSpPr>
        <xdr:cNvPr id="794" name="n_2mainValue【公民館】&#10;有形固定資産減価償却率">
          <a:extLst>
            <a:ext uri="{FF2B5EF4-FFF2-40B4-BE49-F238E27FC236}">
              <a16:creationId xmlns:a16="http://schemas.microsoft.com/office/drawing/2014/main" id="{DC87AB1B-D383-47CE-8825-3BC650EA9444}"/>
            </a:ext>
          </a:extLst>
        </xdr:cNvPr>
        <xdr:cNvSpPr txBox="1"/>
      </xdr:nvSpPr>
      <xdr:spPr>
        <a:xfrm>
          <a:off x="14389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95" name="n_3mainValue【公民館】&#10;有形固定資産減価償却率">
          <a:extLst>
            <a:ext uri="{FF2B5EF4-FFF2-40B4-BE49-F238E27FC236}">
              <a16:creationId xmlns:a16="http://schemas.microsoft.com/office/drawing/2014/main" id="{2536A088-377A-4BEF-AC7D-5C8736DE7C04}"/>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150784</xdr:rowOff>
    </xdr:from>
    <xdr:ext cx="405111" cy="259045"/>
    <xdr:sp macro="" textlink="">
      <xdr:nvSpPr>
        <xdr:cNvPr id="796" name="n_4mainValue【公民館】&#10;有形固定資産減価償却率">
          <a:extLst>
            <a:ext uri="{FF2B5EF4-FFF2-40B4-BE49-F238E27FC236}">
              <a16:creationId xmlns:a16="http://schemas.microsoft.com/office/drawing/2014/main" id="{B85418C5-E03C-46FF-8CF8-953679347740}"/>
            </a:ext>
          </a:extLst>
        </xdr:cNvPr>
        <xdr:cNvSpPr txBox="1"/>
      </xdr:nvSpPr>
      <xdr:spPr>
        <a:xfrm>
          <a:off x="12611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FBD34D-3EC1-4CAB-B404-BC9A714999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F79DAE2-6053-4081-BBD3-8D3FAD70CE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2928E9AC-010E-4230-804F-AAB1241CAA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14DAEEC8-741B-4D65-9EB3-07AD6DC9A8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40CCB896-5CA9-4DB7-A42D-3283257C51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42A1756D-1438-4A84-B62C-3D268DF419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2E9510BB-CB4D-4C18-B24F-21312D17E0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70540DD5-DB75-4366-A5C7-79735591CE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AD094CB8-C102-48FB-B8CD-67E9EF5117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A4FF7BEF-C250-4A14-AAA8-A7233E79CA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77AA0967-70C6-40CE-836D-8F03AD0814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3380850C-FE31-4123-A36C-942F6B39F7A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A9DC3C59-40A1-4F68-B503-A5DF263A88F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FE5F1B27-B15C-4201-937E-8E39CB4116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3834B8BE-EB1B-4BB9-BAE6-77B77A0552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DCB29CDC-60BD-4D4E-84F6-18FA1DE8D78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EAE741F8-19D8-4990-B6CB-60A3C5A0C09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E4FAE721-F77B-4FC3-937F-9B20016430E1}"/>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F3DC6823-E563-478F-83C8-C38F2CE33F2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D58640B4-662E-4727-A41B-17412E6BD98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F0274AB-4BEB-4B9E-8C7F-535667E7F1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E4799110-1F1C-40C2-AD8E-3C1302D8838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63DCB81E-701C-429A-BBBE-BAB1ABF86B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40B265D2-4900-498F-9A2A-75EC21348D2F}"/>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3B19DEA8-5023-4CCB-94D8-6C4A9CC60358}"/>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3ADCBEA7-3C52-4A9F-9FF3-4780D77AB83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078C5744-8CFF-4F9A-98D2-233675414516}"/>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4480D8E7-AA8F-413D-AB84-AEBEB121B013}"/>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a:extLst>
            <a:ext uri="{FF2B5EF4-FFF2-40B4-BE49-F238E27FC236}">
              <a16:creationId xmlns:a16="http://schemas.microsoft.com/office/drawing/2014/main" id="{5EBD0452-6B33-486D-95DC-DBA3A900A5AC}"/>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01907748-7AB4-4BFB-94CD-A22F09B27B3F}"/>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79E15F54-7134-471C-AAB7-F6D498F074E3}"/>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98320417-D576-4EBD-A892-05EDEEA6ADF6}"/>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888B6E60-D4E0-4DDF-AC68-199F10D0E519}"/>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9D9229C2-B4D8-4344-B972-787762D8173B}"/>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95F7A57-A0BC-4113-B1F0-4A1B8D6343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3298FFD-38E9-400F-87E4-555323F15F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77B8FBF-7572-465C-BF67-B91BBCA1E5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241B0C2-E0BC-4AD3-B900-E566CDCCC8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CB30821-915B-47BE-A72B-598E3AD1EB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49785</xdr:rowOff>
    </xdr:from>
    <xdr:to>
      <xdr:col>116</xdr:col>
      <xdr:colOff>114300</xdr:colOff>
      <xdr:row>108</xdr:row>
      <xdr:rowOff>151385</xdr:rowOff>
    </xdr:to>
    <xdr:sp macro="" textlink="">
      <xdr:nvSpPr>
        <xdr:cNvPr id="836" name="楕円 835">
          <a:extLst>
            <a:ext uri="{FF2B5EF4-FFF2-40B4-BE49-F238E27FC236}">
              <a16:creationId xmlns:a16="http://schemas.microsoft.com/office/drawing/2014/main" id="{8887B2F1-2769-4F7B-9611-71961BDD9107}"/>
            </a:ext>
          </a:extLst>
        </xdr:cNvPr>
        <xdr:cNvSpPr/>
      </xdr:nvSpPr>
      <xdr:spPr>
        <a:xfrm>
          <a:off x="22110700" y="185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837" name="【公民館】&#10;一人当たり面積該当値テキスト">
          <a:extLst>
            <a:ext uri="{FF2B5EF4-FFF2-40B4-BE49-F238E27FC236}">
              <a16:creationId xmlns:a16="http://schemas.microsoft.com/office/drawing/2014/main" id="{6512E285-F8E7-4A34-9AEF-05950B0589A0}"/>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50927</xdr:rowOff>
    </xdr:from>
    <xdr:to>
      <xdr:col>112</xdr:col>
      <xdr:colOff>38100</xdr:colOff>
      <xdr:row>108</xdr:row>
      <xdr:rowOff>152527</xdr:rowOff>
    </xdr:to>
    <xdr:sp macro="" textlink="">
      <xdr:nvSpPr>
        <xdr:cNvPr id="838" name="楕円 837">
          <a:extLst>
            <a:ext uri="{FF2B5EF4-FFF2-40B4-BE49-F238E27FC236}">
              <a16:creationId xmlns:a16="http://schemas.microsoft.com/office/drawing/2014/main" id="{F192CA39-29DF-4CA3-8481-596BA6383DAE}"/>
            </a:ext>
          </a:extLst>
        </xdr:cNvPr>
        <xdr:cNvSpPr/>
      </xdr:nvSpPr>
      <xdr:spPr>
        <a:xfrm>
          <a:off x="21272500" y="18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100585</xdr:rowOff>
    </xdr:from>
    <xdr:to>
      <xdr:col>116</xdr:col>
      <xdr:colOff>63500</xdr:colOff>
      <xdr:row>108</xdr:row>
      <xdr:rowOff>101727</xdr:rowOff>
    </xdr:to>
    <xdr:cxnSp macro="">
      <xdr:nvCxnSpPr>
        <xdr:cNvPr id="839" name="直線コネクタ 838">
          <a:extLst>
            <a:ext uri="{FF2B5EF4-FFF2-40B4-BE49-F238E27FC236}">
              <a16:creationId xmlns:a16="http://schemas.microsoft.com/office/drawing/2014/main" id="{241F637B-A297-4914-AB8E-90EEFD145678}"/>
            </a:ext>
          </a:extLst>
        </xdr:cNvPr>
        <xdr:cNvCxnSpPr/>
      </xdr:nvCxnSpPr>
      <xdr:spPr>
        <a:xfrm flipV="1">
          <a:off x="21323300" y="1861718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51688</xdr:rowOff>
    </xdr:from>
    <xdr:to>
      <xdr:col>107</xdr:col>
      <xdr:colOff>101600</xdr:colOff>
      <xdr:row>108</xdr:row>
      <xdr:rowOff>153288</xdr:rowOff>
    </xdr:to>
    <xdr:sp macro="" textlink="">
      <xdr:nvSpPr>
        <xdr:cNvPr id="840" name="楕円 839">
          <a:extLst>
            <a:ext uri="{FF2B5EF4-FFF2-40B4-BE49-F238E27FC236}">
              <a16:creationId xmlns:a16="http://schemas.microsoft.com/office/drawing/2014/main" id="{9829EA9D-08BE-4BA3-BAA1-1F020C558BF1}"/>
            </a:ext>
          </a:extLst>
        </xdr:cNvPr>
        <xdr:cNvSpPr/>
      </xdr:nvSpPr>
      <xdr:spPr>
        <a:xfrm>
          <a:off x="203835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101727</xdr:rowOff>
    </xdr:from>
    <xdr:to>
      <xdr:col>111</xdr:col>
      <xdr:colOff>177800</xdr:colOff>
      <xdr:row>108</xdr:row>
      <xdr:rowOff>102488</xdr:rowOff>
    </xdr:to>
    <xdr:cxnSp macro="">
      <xdr:nvCxnSpPr>
        <xdr:cNvPr id="841" name="直線コネクタ 840">
          <a:extLst>
            <a:ext uri="{FF2B5EF4-FFF2-40B4-BE49-F238E27FC236}">
              <a16:creationId xmlns:a16="http://schemas.microsoft.com/office/drawing/2014/main" id="{F9AA593F-CD32-4D0F-9984-C68B76DEFF36}"/>
            </a:ext>
          </a:extLst>
        </xdr:cNvPr>
        <xdr:cNvCxnSpPr/>
      </xdr:nvCxnSpPr>
      <xdr:spPr>
        <a:xfrm flipV="1">
          <a:off x="20434300" y="1861832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53366</xdr:rowOff>
    </xdr:from>
    <xdr:to>
      <xdr:col>102</xdr:col>
      <xdr:colOff>165100</xdr:colOff>
      <xdr:row>108</xdr:row>
      <xdr:rowOff>154966</xdr:rowOff>
    </xdr:to>
    <xdr:sp macro="" textlink="">
      <xdr:nvSpPr>
        <xdr:cNvPr id="842" name="楕円 841">
          <a:extLst>
            <a:ext uri="{FF2B5EF4-FFF2-40B4-BE49-F238E27FC236}">
              <a16:creationId xmlns:a16="http://schemas.microsoft.com/office/drawing/2014/main" id="{087514FE-DEB8-438A-8A39-FB71F4DF7E7E}"/>
            </a:ext>
          </a:extLst>
        </xdr:cNvPr>
        <xdr:cNvSpPr/>
      </xdr:nvSpPr>
      <xdr:spPr>
        <a:xfrm>
          <a:off x="19494500" y="18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102488</xdr:rowOff>
    </xdr:from>
    <xdr:to>
      <xdr:col>107</xdr:col>
      <xdr:colOff>50800</xdr:colOff>
      <xdr:row>108</xdr:row>
      <xdr:rowOff>104166</xdr:rowOff>
    </xdr:to>
    <xdr:cxnSp macro="">
      <xdr:nvCxnSpPr>
        <xdr:cNvPr id="843" name="直線コネクタ 842">
          <a:extLst>
            <a:ext uri="{FF2B5EF4-FFF2-40B4-BE49-F238E27FC236}">
              <a16:creationId xmlns:a16="http://schemas.microsoft.com/office/drawing/2014/main" id="{F7E9EE00-73A8-4B54-834A-D88D84449093}"/>
            </a:ext>
          </a:extLst>
        </xdr:cNvPr>
        <xdr:cNvCxnSpPr/>
      </xdr:nvCxnSpPr>
      <xdr:spPr>
        <a:xfrm flipV="1">
          <a:off x="19545300" y="18619088"/>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55804</xdr:rowOff>
    </xdr:from>
    <xdr:to>
      <xdr:col>98</xdr:col>
      <xdr:colOff>38100</xdr:colOff>
      <xdr:row>108</xdr:row>
      <xdr:rowOff>157404</xdr:rowOff>
    </xdr:to>
    <xdr:sp macro="" textlink="">
      <xdr:nvSpPr>
        <xdr:cNvPr id="844" name="楕円 843">
          <a:extLst>
            <a:ext uri="{FF2B5EF4-FFF2-40B4-BE49-F238E27FC236}">
              <a16:creationId xmlns:a16="http://schemas.microsoft.com/office/drawing/2014/main" id="{878DEC2B-B5DD-42AE-A410-60734A5A8307}"/>
            </a:ext>
          </a:extLst>
        </xdr:cNvPr>
        <xdr:cNvSpPr/>
      </xdr:nvSpPr>
      <xdr:spPr>
        <a:xfrm>
          <a:off x="18605500" y="185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104166</xdr:rowOff>
    </xdr:from>
    <xdr:to>
      <xdr:col>102</xdr:col>
      <xdr:colOff>114300</xdr:colOff>
      <xdr:row>108</xdr:row>
      <xdr:rowOff>106604</xdr:rowOff>
    </xdr:to>
    <xdr:cxnSp macro="">
      <xdr:nvCxnSpPr>
        <xdr:cNvPr id="845" name="直線コネクタ 844">
          <a:extLst>
            <a:ext uri="{FF2B5EF4-FFF2-40B4-BE49-F238E27FC236}">
              <a16:creationId xmlns:a16="http://schemas.microsoft.com/office/drawing/2014/main" id="{12523EDA-66CC-492E-A8BE-6524650936A8}"/>
            </a:ext>
          </a:extLst>
        </xdr:cNvPr>
        <xdr:cNvCxnSpPr/>
      </xdr:nvCxnSpPr>
      <xdr:spPr>
        <a:xfrm flipV="1">
          <a:off x="18656300" y="18620766"/>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a:extLst>
            <a:ext uri="{FF2B5EF4-FFF2-40B4-BE49-F238E27FC236}">
              <a16:creationId xmlns:a16="http://schemas.microsoft.com/office/drawing/2014/main" id="{FE8A4261-240B-432E-B401-09BAA4B05CDF}"/>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a:extLst>
            <a:ext uri="{FF2B5EF4-FFF2-40B4-BE49-F238E27FC236}">
              <a16:creationId xmlns:a16="http://schemas.microsoft.com/office/drawing/2014/main" id="{810D0EFC-F49C-4CC2-9031-73CD72ECC9E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FC08118B-639C-43DD-AA7A-AD335B5D56C6}"/>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a:extLst>
            <a:ext uri="{FF2B5EF4-FFF2-40B4-BE49-F238E27FC236}">
              <a16:creationId xmlns:a16="http://schemas.microsoft.com/office/drawing/2014/main" id="{5BD2980E-85A4-430B-993D-6AA61F42E3CC}"/>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143654</xdr:rowOff>
    </xdr:from>
    <xdr:ext cx="469744" cy="259045"/>
    <xdr:sp macro="" textlink="">
      <xdr:nvSpPr>
        <xdr:cNvPr id="850" name="n_1mainValue【公民館】&#10;一人当たり面積">
          <a:extLst>
            <a:ext uri="{FF2B5EF4-FFF2-40B4-BE49-F238E27FC236}">
              <a16:creationId xmlns:a16="http://schemas.microsoft.com/office/drawing/2014/main" id="{DFB8BD30-DCCB-41C8-B993-6A84A5BE1C20}"/>
            </a:ext>
          </a:extLst>
        </xdr:cNvPr>
        <xdr:cNvSpPr txBox="1"/>
      </xdr:nvSpPr>
      <xdr:spPr>
        <a:xfrm>
          <a:off x="21075727" y="1866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144415</xdr:rowOff>
    </xdr:from>
    <xdr:ext cx="469744" cy="259045"/>
    <xdr:sp macro="" textlink="">
      <xdr:nvSpPr>
        <xdr:cNvPr id="851" name="n_2mainValue【公民館】&#10;一人当たり面積">
          <a:extLst>
            <a:ext uri="{FF2B5EF4-FFF2-40B4-BE49-F238E27FC236}">
              <a16:creationId xmlns:a16="http://schemas.microsoft.com/office/drawing/2014/main" id="{76C84743-65DC-411D-A724-D1BF2300D6C7}"/>
            </a:ext>
          </a:extLst>
        </xdr:cNvPr>
        <xdr:cNvSpPr txBox="1"/>
      </xdr:nvSpPr>
      <xdr:spPr>
        <a:xfrm>
          <a:off x="20199427" y="186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146093</xdr:rowOff>
    </xdr:from>
    <xdr:ext cx="469744" cy="259045"/>
    <xdr:sp macro="" textlink="">
      <xdr:nvSpPr>
        <xdr:cNvPr id="852" name="n_3mainValue【公民館】&#10;一人当たり面積">
          <a:extLst>
            <a:ext uri="{FF2B5EF4-FFF2-40B4-BE49-F238E27FC236}">
              <a16:creationId xmlns:a16="http://schemas.microsoft.com/office/drawing/2014/main" id="{20C488A6-4488-4176-9406-072E4A67C9D4}"/>
            </a:ext>
          </a:extLst>
        </xdr:cNvPr>
        <xdr:cNvSpPr txBox="1"/>
      </xdr:nvSpPr>
      <xdr:spPr>
        <a:xfrm>
          <a:off x="19310427" y="18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148531</xdr:rowOff>
    </xdr:from>
    <xdr:ext cx="469744" cy="259045"/>
    <xdr:sp macro="" textlink="">
      <xdr:nvSpPr>
        <xdr:cNvPr id="853" name="n_4mainValue【公民館】&#10;一人当たり面積">
          <a:extLst>
            <a:ext uri="{FF2B5EF4-FFF2-40B4-BE49-F238E27FC236}">
              <a16:creationId xmlns:a16="http://schemas.microsoft.com/office/drawing/2014/main" id="{D48A4D66-9DAA-4549-9CE2-368B97469679}"/>
            </a:ext>
          </a:extLst>
        </xdr:cNvPr>
        <xdr:cNvSpPr txBox="1"/>
      </xdr:nvSpPr>
      <xdr:spPr>
        <a:xfrm>
          <a:off x="18421427" y="186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C6988AF6-A143-452E-BB15-3601AD9632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D1EA97C-BB23-40BE-92D8-F25E2C0B7B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D6DAB18F-00AC-4073-80A3-370AC73832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の有形固定資産減価償却率が特に高くなっている。令和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年度に策定した個別施設計画に基づいて、公共施設等の整備を進めていく。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については小学校・中学校が老朽化していたため、平成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年度にかけて小学校・中学校合同校舎を新しく建設したことにより、類似団体と比較して有形固定資産減価償却率が低くなっている。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159C81-A639-402F-85B9-83DAE689F8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25EF08-7C1D-4BA0-95E5-DA058E5B8C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339337-EC67-4F2B-A179-0A9F86A880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9672C6-C83B-4473-8667-8FCA105EF6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C4FD5C-DEBA-4AA1-A214-3F73903E0D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59F06C-A04F-48B4-9E3A-852E65A018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4F17CA-95DE-4BE2-9330-4E6B17C39E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038121-6375-45EB-9F83-BC3274E5B2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1EACCD-637F-4FD9-B2A9-0260D32841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D5BED2-BCD2-4385-9E39-9AA30237D4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340EC0-E7D2-454D-8EEE-980D4C5C6D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D4FC91-AC9D-47E6-AC78-C911ACFD8B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E28B47-4DDF-44E6-B669-3FF489FF3E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661B2C-598A-4611-AB54-1ACCFB252C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FD0604-9253-4502-A6FE-3B3CDC3DC9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EC1FF49-7F8D-4895-AFBA-3F3EC456A72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68CAFA-51CC-4819-827A-E4F254398E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018984-9211-4747-9391-3DE9A8B3A6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DF9D2C-8E71-4D85-A8DF-3844D05995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9F7EF6-3616-47CB-BF88-0AC06C1D40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063AE1-A66A-4C51-9158-420BD3384C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487C9D-EBB8-4B1C-9C60-3B4EAC1D77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991D28-F323-4EFF-8D49-A2F4F3C9FC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433958-BC03-472B-8717-6CAB6DE5F8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345CF8-6F80-4A64-9999-47735518FD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D96FB8-19D7-4F4A-BAC4-93C8F5AB41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4C0888-A151-4536-B7C7-251B4F921D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A6A023-0611-4002-B1AD-F9FCFEE131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1CEAF9-31A4-467B-A033-4D0E1FF24D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1E38A1B-45F6-4BD8-B043-AFED5639BC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DC592C-B6A8-45DF-ABD5-AD1AD40D2C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2EE7E6-384D-45EF-A61D-91D773872B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931B6B-43DB-4B22-A42D-7E90175D4E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A905AF-44B6-4353-B042-B26DB74AC5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2FF99B-0217-4B63-8ED8-2BD8F9455C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158626-6DC2-4D7E-959D-51BFFB2C34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5D3EE7-C335-4192-BDEB-A3F6AFEE48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E7D6E7-251C-4A24-8EEA-12DFC1FCC5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762F98-7907-4C4B-A747-99BF30D2CB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135984-51C3-4849-989A-057ED7126E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07152C7-CF04-4149-A307-B620519B1C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5DE25A-C2AF-4AEB-B1C6-EB7B77A0B0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BAC911F-9A03-426B-87BC-0E4CFC8C45A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F8DEFAF-459B-4623-B06B-1CD148E9875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75764AA-B5F0-410B-AE14-C5ACC852213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4EB2BCD-3266-4D0A-ACB4-953239739D6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ECD940C-43C3-433C-B718-C3FCCE73DEA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44F7AC2-C21D-4FAA-A9C1-0469213B73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CC42AD3-2920-4FB0-8C7C-95EC0512594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07AB098-42C5-4842-86E5-2A074005CA9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988CBEE-9088-402E-9501-10F69195F5B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F325D54-328A-453B-A595-8A604B1173A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1CA0269-FFB6-4206-A65B-16073C4528F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DD61F89-9088-4EE6-B3E8-88BA0D3E5D1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32B4E06-43BE-45D2-80AF-C7FB24D57FF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4CAA739D-40C3-4A58-8A75-2946405062EF}"/>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FA057AF7-3193-48CC-ABE8-446B1BAF114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9BBFCC2B-38EE-4C32-8CC9-1FAA0294ADD9}"/>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309556D2-8652-4B69-B6F4-65406AF8BF5A}"/>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E05A12A8-74D0-4F8B-8FE2-C11E440A5BAF}"/>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20065D2C-4E12-4420-A64F-F8B0C9D3ACE8}"/>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66454E30-621D-48F4-B47B-CE3AACC4BD2D}"/>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40BCB58A-796A-4434-B547-0DD4249A6C18}"/>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179F5CE1-B5E4-4406-8143-D8B221975E5E}"/>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92AFCE11-3A8A-4C44-B21A-510B71737EC9}"/>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444A538-026D-4427-9204-29AA72F07A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58752B-3226-4EAD-B98E-453F81181BC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64587A-79EC-46CE-9CF2-6FBA9E042C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CA7F7F-B90C-4D0C-98C4-66B1A63D42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2282B5-DFB0-43E5-AFDC-032D98116A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2" name="楕円 71">
          <a:extLst>
            <a:ext uri="{FF2B5EF4-FFF2-40B4-BE49-F238E27FC236}">
              <a16:creationId xmlns:a16="http://schemas.microsoft.com/office/drawing/2014/main" id="{9AF81C33-5154-431C-8B66-620BC9246281}"/>
            </a:ext>
          </a:extLst>
        </xdr:cNvPr>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3" name="【図書館】&#10;有形固定資産減価償却率該当値テキスト">
          <a:extLst>
            <a:ext uri="{FF2B5EF4-FFF2-40B4-BE49-F238E27FC236}">
              <a16:creationId xmlns:a16="http://schemas.microsoft.com/office/drawing/2014/main" id="{53612BA6-968E-4639-89E8-E72201542162}"/>
            </a:ext>
          </a:extLst>
        </xdr:cNvPr>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4" name="楕円 73">
          <a:extLst>
            <a:ext uri="{FF2B5EF4-FFF2-40B4-BE49-F238E27FC236}">
              <a16:creationId xmlns:a16="http://schemas.microsoft.com/office/drawing/2014/main" id="{4DF527E8-87E2-4084-8F08-5BB45E8CAD76}"/>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148590</xdr:rowOff>
    </xdr:to>
    <xdr:cxnSp macro="">
      <xdr:nvCxnSpPr>
        <xdr:cNvPr id="75" name="直線コネクタ 74">
          <a:extLst>
            <a:ext uri="{FF2B5EF4-FFF2-40B4-BE49-F238E27FC236}">
              <a16:creationId xmlns:a16="http://schemas.microsoft.com/office/drawing/2014/main" id="{AC4480A1-6B72-4839-BFCA-94DD1CA6F991}"/>
            </a:ext>
          </a:extLst>
        </xdr:cNvPr>
        <xdr:cNvCxnSpPr/>
      </xdr:nvCxnSpPr>
      <xdr:spPr>
        <a:xfrm>
          <a:off x="3797300" y="64655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43180</xdr:rowOff>
    </xdr:from>
    <xdr:to>
      <xdr:col>15</xdr:col>
      <xdr:colOff>101600</xdr:colOff>
      <xdr:row>37</xdr:row>
      <xdr:rowOff>144780</xdr:rowOff>
    </xdr:to>
    <xdr:sp macro="" textlink="">
      <xdr:nvSpPr>
        <xdr:cNvPr id="76" name="楕円 75">
          <a:extLst>
            <a:ext uri="{FF2B5EF4-FFF2-40B4-BE49-F238E27FC236}">
              <a16:creationId xmlns:a16="http://schemas.microsoft.com/office/drawing/2014/main" id="{DB2CAF44-4922-468C-9348-0593B0D2A99E}"/>
            </a:ext>
          </a:extLst>
        </xdr:cNvPr>
        <xdr:cNvSpPr/>
      </xdr:nvSpPr>
      <xdr:spPr>
        <a:xfrm>
          <a:off x="2857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93980</xdr:rowOff>
    </xdr:from>
    <xdr:to>
      <xdr:col>19</xdr:col>
      <xdr:colOff>177800</xdr:colOff>
      <xdr:row>37</xdr:row>
      <xdr:rowOff>121920</xdr:rowOff>
    </xdr:to>
    <xdr:cxnSp macro="">
      <xdr:nvCxnSpPr>
        <xdr:cNvPr id="77" name="直線コネクタ 76">
          <a:extLst>
            <a:ext uri="{FF2B5EF4-FFF2-40B4-BE49-F238E27FC236}">
              <a16:creationId xmlns:a16="http://schemas.microsoft.com/office/drawing/2014/main" id="{9CD9A7B1-40A3-4D35-B5A1-3D3F51A7B17F}"/>
            </a:ext>
          </a:extLst>
        </xdr:cNvPr>
        <xdr:cNvCxnSpPr/>
      </xdr:nvCxnSpPr>
      <xdr:spPr>
        <a:xfrm>
          <a:off x="2908300" y="64376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xdr:rowOff>
    </xdr:from>
    <xdr:to>
      <xdr:col>10</xdr:col>
      <xdr:colOff>165100</xdr:colOff>
      <xdr:row>38</xdr:row>
      <xdr:rowOff>105410</xdr:rowOff>
    </xdr:to>
    <xdr:sp macro="" textlink="">
      <xdr:nvSpPr>
        <xdr:cNvPr id="78" name="楕円 77">
          <a:extLst>
            <a:ext uri="{FF2B5EF4-FFF2-40B4-BE49-F238E27FC236}">
              <a16:creationId xmlns:a16="http://schemas.microsoft.com/office/drawing/2014/main" id="{5AA7B8D1-110B-46B7-AE13-C40CD83A7540}"/>
            </a:ext>
          </a:extLst>
        </xdr:cNvPr>
        <xdr:cNvSpPr/>
      </xdr:nvSpPr>
      <xdr:spPr>
        <a:xfrm>
          <a:off x="1968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93980</xdr:rowOff>
    </xdr:from>
    <xdr:to>
      <xdr:col>15</xdr:col>
      <xdr:colOff>50800</xdr:colOff>
      <xdr:row>38</xdr:row>
      <xdr:rowOff>54610</xdr:rowOff>
    </xdr:to>
    <xdr:cxnSp macro="">
      <xdr:nvCxnSpPr>
        <xdr:cNvPr id="79" name="直線コネクタ 78">
          <a:extLst>
            <a:ext uri="{FF2B5EF4-FFF2-40B4-BE49-F238E27FC236}">
              <a16:creationId xmlns:a16="http://schemas.microsoft.com/office/drawing/2014/main" id="{C142F3DE-8A25-493B-B739-1283F3F2FAEE}"/>
            </a:ext>
          </a:extLst>
        </xdr:cNvPr>
        <xdr:cNvCxnSpPr/>
      </xdr:nvCxnSpPr>
      <xdr:spPr>
        <a:xfrm flipV="1">
          <a:off x="2019300" y="643763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0" name="楕円 79">
          <a:extLst>
            <a:ext uri="{FF2B5EF4-FFF2-40B4-BE49-F238E27FC236}">
              <a16:creationId xmlns:a16="http://schemas.microsoft.com/office/drawing/2014/main" id="{298C2F10-3F52-4099-8A1D-4C9DD63D71E5}"/>
            </a:ext>
          </a:extLst>
        </xdr:cNvPr>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54610</xdr:rowOff>
    </xdr:to>
    <xdr:cxnSp macro="">
      <xdr:nvCxnSpPr>
        <xdr:cNvPr id="81" name="直線コネクタ 80">
          <a:extLst>
            <a:ext uri="{FF2B5EF4-FFF2-40B4-BE49-F238E27FC236}">
              <a16:creationId xmlns:a16="http://schemas.microsoft.com/office/drawing/2014/main" id="{1EFA4FE7-45F5-43A0-A025-806A240A767E}"/>
            </a:ext>
          </a:extLst>
        </xdr:cNvPr>
        <xdr:cNvCxnSpPr/>
      </xdr:nvCxnSpPr>
      <xdr:spPr>
        <a:xfrm>
          <a:off x="1130300" y="654939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75AC156A-DD13-41F2-B957-6D55B5CBBBD6}"/>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AAA5A002-DAB4-489B-B64A-B6ADB419C32A}"/>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96DEA4DD-D5D0-4602-8F6D-920A32E5BE12}"/>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45FC93DC-59FA-4452-A688-A310654F2BEF}"/>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6" name="n_1mainValue【図書館】&#10;有形固定資産減価償却率">
          <a:extLst>
            <a:ext uri="{FF2B5EF4-FFF2-40B4-BE49-F238E27FC236}">
              <a16:creationId xmlns:a16="http://schemas.microsoft.com/office/drawing/2014/main" id="{D8280371-6C4C-4844-944F-D1B6C964C792}"/>
            </a:ext>
          </a:extLst>
        </xdr:cNvPr>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135907</xdr:rowOff>
    </xdr:from>
    <xdr:ext cx="405111" cy="259045"/>
    <xdr:sp macro="" textlink="">
      <xdr:nvSpPr>
        <xdr:cNvPr id="87" name="n_2mainValue【図書館】&#10;有形固定資産減価償却率">
          <a:extLst>
            <a:ext uri="{FF2B5EF4-FFF2-40B4-BE49-F238E27FC236}">
              <a16:creationId xmlns:a16="http://schemas.microsoft.com/office/drawing/2014/main" id="{C8024818-5B57-411C-A240-D85C948D3B6B}"/>
            </a:ext>
          </a:extLst>
        </xdr:cNvPr>
        <xdr:cNvSpPr txBox="1"/>
      </xdr:nvSpPr>
      <xdr:spPr>
        <a:xfrm>
          <a:off x="2705744"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96537</xdr:rowOff>
    </xdr:from>
    <xdr:ext cx="405111" cy="259045"/>
    <xdr:sp macro="" textlink="">
      <xdr:nvSpPr>
        <xdr:cNvPr id="88" name="n_3mainValue【図書館】&#10;有形固定資産減価償却率">
          <a:extLst>
            <a:ext uri="{FF2B5EF4-FFF2-40B4-BE49-F238E27FC236}">
              <a16:creationId xmlns:a16="http://schemas.microsoft.com/office/drawing/2014/main" id="{C4CECB57-7876-4B4F-A575-879D7E7420C4}"/>
            </a:ext>
          </a:extLst>
        </xdr:cNvPr>
        <xdr:cNvSpPr txBox="1"/>
      </xdr:nvSpPr>
      <xdr:spPr>
        <a:xfrm>
          <a:off x="1816744" y="661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9" name="n_4mainValue【図書館】&#10;有形固定資産減価償却率">
          <a:extLst>
            <a:ext uri="{FF2B5EF4-FFF2-40B4-BE49-F238E27FC236}">
              <a16:creationId xmlns:a16="http://schemas.microsoft.com/office/drawing/2014/main" id="{0A9D3E2F-5B83-4F28-AFA0-AB3FD40D9750}"/>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B03236F-7D90-4429-97E5-5FFE905F74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57F74BC-BE0E-4484-AD26-2A6399DFE1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9E9DC906-D5BF-4B96-8A74-B2FF658254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3DE9A902-A17E-43AB-A207-3D0800B29F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EF0D3C00-A607-46F7-83AB-A925E30759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601C5CAB-A5B0-4C44-AE6D-3C4130D2B8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DD4BBB20-1F92-4F5A-BD04-B5D050CF3A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D9E357C7-01D2-42F8-8130-341B195062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C56EFCFF-43B7-4CA1-B0BA-9DB4E7C5A6B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CDCCB2D-F7E3-43B4-885A-A64B1371D5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D46A354F-89B3-418D-ABFE-C548D89E7C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930D7936-0645-4C7E-A61E-4270962233E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0FDB0F24-98E3-42E3-8909-F2ECAF46F7A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0975A9FF-DD3F-445D-B580-6FA98CEB8A3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21C4B356-F1A6-4320-88D1-6A4FC8D8DC7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15EE343F-ED4E-4A4E-95D3-8579459222D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D203D38B-66B6-444C-ADFA-D86FB5498C5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651C2164-0504-4AD4-8B1D-89B6B70AF3A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732D960-90B1-499C-B687-06988269B1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715E83F-E98F-4027-BF1C-741067B72E8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99BE7910-A84E-4EAD-9B54-104830CEB2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CF9454E4-E67C-4FBB-87AD-410E05FCE39C}"/>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FBE19908-386B-45E3-ACD4-4C071AA0CBF3}"/>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6F62796B-061E-4E8D-822B-0F1E6053F024}"/>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0E356E2B-6E91-4495-B665-696BADEFB32E}"/>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41CFF025-E49A-4E4B-A0A7-1D47E9DD3CC6}"/>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a:extLst>
            <a:ext uri="{FF2B5EF4-FFF2-40B4-BE49-F238E27FC236}">
              <a16:creationId xmlns:a16="http://schemas.microsoft.com/office/drawing/2014/main" id="{8D4C0CAE-28B5-4813-A087-E5454FC188A1}"/>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DBB29C21-E182-406E-B1AC-79ED5E79F2BC}"/>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A48470C7-B3AB-469D-B832-4F296DE80358}"/>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4BB4E0A0-430C-42E5-BF0D-2A3731246A88}"/>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BA4E57F0-9F22-451F-B116-F20011F9857B}"/>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68BA5BD1-2F18-44FD-AF22-72C93775DD2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B3AE2D-A272-49CA-954C-69C4B91B29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3D08DFD-602E-4599-9701-A6D955A1D0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E366498-F2EF-4112-ADDD-16429E9B0C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ECCB0D7-C801-4AA7-913E-75157685CA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77B296-005A-4FA2-8CE7-A3D17BD2FB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123698</xdr:rowOff>
    </xdr:from>
    <xdr:to>
      <xdr:col>55</xdr:col>
      <xdr:colOff>50800</xdr:colOff>
      <xdr:row>37</xdr:row>
      <xdr:rowOff>53848</xdr:rowOff>
    </xdr:to>
    <xdr:sp macro="" textlink="">
      <xdr:nvSpPr>
        <xdr:cNvPr id="127" name="楕円 126">
          <a:extLst>
            <a:ext uri="{FF2B5EF4-FFF2-40B4-BE49-F238E27FC236}">
              <a16:creationId xmlns:a16="http://schemas.microsoft.com/office/drawing/2014/main" id="{F3BF429F-F521-40B1-BA30-E85096BF1CAB}"/>
            </a:ext>
          </a:extLst>
        </xdr:cNvPr>
        <xdr:cNvSpPr/>
      </xdr:nvSpPr>
      <xdr:spPr>
        <a:xfrm>
          <a:off x="10426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146575</xdr:rowOff>
    </xdr:from>
    <xdr:ext cx="469744" cy="259045"/>
    <xdr:sp macro="" textlink="">
      <xdr:nvSpPr>
        <xdr:cNvPr id="128" name="【図書館】&#10;一人当たり面積該当値テキスト">
          <a:extLst>
            <a:ext uri="{FF2B5EF4-FFF2-40B4-BE49-F238E27FC236}">
              <a16:creationId xmlns:a16="http://schemas.microsoft.com/office/drawing/2014/main" id="{2C991C69-40C7-4ADC-9504-68F7ADD1FD2A}"/>
            </a:ext>
          </a:extLst>
        </xdr:cNvPr>
        <xdr:cNvSpPr txBox="1"/>
      </xdr:nvSpPr>
      <xdr:spPr>
        <a:xfrm>
          <a:off x="105156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141986</xdr:rowOff>
    </xdr:from>
    <xdr:to>
      <xdr:col>50</xdr:col>
      <xdr:colOff>165100</xdr:colOff>
      <xdr:row>37</xdr:row>
      <xdr:rowOff>72136</xdr:rowOff>
    </xdr:to>
    <xdr:sp macro="" textlink="">
      <xdr:nvSpPr>
        <xdr:cNvPr id="129" name="楕円 128">
          <a:extLst>
            <a:ext uri="{FF2B5EF4-FFF2-40B4-BE49-F238E27FC236}">
              <a16:creationId xmlns:a16="http://schemas.microsoft.com/office/drawing/2014/main" id="{DBEA4D7E-4A81-49C6-98A7-92ED39D3359C}"/>
            </a:ext>
          </a:extLst>
        </xdr:cNvPr>
        <xdr:cNvSpPr/>
      </xdr:nvSpPr>
      <xdr:spPr>
        <a:xfrm>
          <a:off x="9588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3048</xdr:rowOff>
    </xdr:from>
    <xdr:to>
      <xdr:col>55</xdr:col>
      <xdr:colOff>0</xdr:colOff>
      <xdr:row>37</xdr:row>
      <xdr:rowOff>21336</xdr:rowOff>
    </xdr:to>
    <xdr:cxnSp macro="">
      <xdr:nvCxnSpPr>
        <xdr:cNvPr id="130" name="直線コネクタ 129">
          <a:extLst>
            <a:ext uri="{FF2B5EF4-FFF2-40B4-BE49-F238E27FC236}">
              <a16:creationId xmlns:a16="http://schemas.microsoft.com/office/drawing/2014/main" id="{0CD518CB-0EB1-4EB8-9BA6-3A56C2209FD9}"/>
            </a:ext>
          </a:extLst>
        </xdr:cNvPr>
        <xdr:cNvCxnSpPr/>
      </xdr:nvCxnSpPr>
      <xdr:spPr>
        <a:xfrm flipV="1">
          <a:off x="9639300" y="634669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153416</xdr:rowOff>
    </xdr:from>
    <xdr:to>
      <xdr:col>46</xdr:col>
      <xdr:colOff>38100</xdr:colOff>
      <xdr:row>37</xdr:row>
      <xdr:rowOff>83566</xdr:rowOff>
    </xdr:to>
    <xdr:sp macro="" textlink="">
      <xdr:nvSpPr>
        <xdr:cNvPr id="131" name="楕円 130">
          <a:extLst>
            <a:ext uri="{FF2B5EF4-FFF2-40B4-BE49-F238E27FC236}">
              <a16:creationId xmlns:a16="http://schemas.microsoft.com/office/drawing/2014/main" id="{5E2B3A6C-DE01-4579-B711-08A54D47A7EA}"/>
            </a:ext>
          </a:extLst>
        </xdr:cNvPr>
        <xdr:cNvSpPr/>
      </xdr:nvSpPr>
      <xdr:spPr>
        <a:xfrm>
          <a:off x="8699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21336</xdr:rowOff>
    </xdr:from>
    <xdr:to>
      <xdr:col>50</xdr:col>
      <xdr:colOff>114300</xdr:colOff>
      <xdr:row>37</xdr:row>
      <xdr:rowOff>32766</xdr:rowOff>
    </xdr:to>
    <xdr:cxnSp macro="">
      <xdr:nvCxnSpPr>
        <xdr:cNvPr id="132" name="直線コネクタ 131">
          <a:extLst>
            <a:ext uri="{FF2B5EF4-FFF2-40B4-BE49-F238E27FC236}">
              <a16:creationId xmlns:a16="http://schemas.microsoft.com/office/drawing/2014/main" id="{D71E1589-4578-413F-BE16-80AE1C04ED6F}"/>
            </a:ext>
          </a:extLst>
        </xdr:cNvPr>
        <xdr:cNvCxnSpPr/>
      </xdr:nvCxnSpPr>
      <xdr:spPr>
        <a:xfrm flipV="1">
          <a:off x="8750300" y="63649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9398</xdr:rowOff>
    </xdr:from>
    <xdr:to>
      <xdr:col>41</xdr:col>
      <xdr:colOff>101600</xdr:colOff>
      <xdr:row>37</xdr:row>
      <xdr:rowOff>110998</xdr:rowOff>
    </xdr:to>
    <xdr:sp macro="" textlink="">
      <xdr:nvSpPr>
        <xdr:cNvPr id="133" name="楕円 132">
          <a:extLst>
            <a:ext uri="{FF2B5EF4-FFF2-40B4-BE49-F238E27FC236}">
              <a16:creationId xmlns:a16="http://schemas.microsoft.com/office/drawing/2014/main" id="{2D139C9D-8C1A-46F7-ADFF-73ADFB4C271B}"/>
            </a:ext>
          </a:extLst>
        </xdr:cNvPr>
        <xdr:cNvSpPr/>
      </xdr:nvSpPr>
      <xdr:spPr>
        <a:xfrm>
          <a:off x="7810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32766</xdr:rowOff>
    </xdr:from>
    <xdr:to>
      <xdr:col>45</xdr:col>
      <xdr:colOff>177800</xdr:colOff>
      <xdr:row>37</xdr:row>
      <xdr:rowOff>60198</xdr:rowOff>
    </xdr:to>
    <xdr:cxnSp macro="">
      <xdr:nvCxnSpPr>
        <xdr:cNvPr id="134" name="直線コネクタ 133">
          <a:extLst>
            <a:ext uri="{FF2B5EF4-FFF2-40B4-BE49-F238E27FC236}">
              <a16:creationId xmlns:a16="http://schemas.microsoft.com/office/drawing/2014/main" id="{6BA28935-4A8D-48C0-BA9E-A05B22541136}"/>
            </a:ext>
          </a:extLst>
        </xdr:cNvPr>
        <xdr:cNvCxnSpPr/>
      </xdr:nvCxnSpPr>
      <xdr:spPr>
        <a:xfrm flipV="1">
          <a:off x="7861300" y="63764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23114</xdr:rowOff>
    </xdr:from>
    <xdr:to>
      <xdr:col>36</xdr:col>
      <xdr:colOff>165100</xdr:colOff>
      <xdr:row>37</xdr:row>
      <xdr:rowOff>124714</xdr:rowOff>
    </xdr:to>
    <xdr:sp macro="" textlink="">
      <xdr:nvSpPr>
        <xdr:cNvPr id="135" name="楕円 134">
          <a:extLst>
            <a:ext uri="{FF2B5EF4-FFF2-40B4-BE49-F238E27FC236}">
              <a16:creationId xmlns:a16="http://schemas.microsoft.com/office/drawing/2014/main" id="{5BF0F1DE-96EE-4492-A3AF-1C0467C88CB7}"/>
            </a:ext>
          </a:extLst>
        </xdr:cNvPr>
        <xdr:cNvSpPr/>
      </xdr:nvSpPr>
      <xdr:spPr>
        <a:xfrm>
          <a:off x="6921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60198</xdr:rowOff>
    </xdr:from>
    <xdr:to>
      <xdr:col>41</xdr:col>
      <xdr:colOff>50800</xdr:colOff>
      <xdr:row>37</xdr:row>
      <xdr:rowOff>73914</xdr:rowOff>
    </xdr:to>
    <xdr:cxnSp macro="">
      <xdr:nvCxnSpPr>
        <xdr:cNvPr id="136" name="直線コネクタ 135">
          <a:extLst>
            <a:ext uri="{FF2B5EF4-FFF2-40B4-BE49-F238E27FC236}">
              <a16:creationId xmlns:a16="http://schemas.microsoft.com/office/drawing/2014/main" id="{36CDFAD7-0B0E-4A36-BFEA-47605C074F77}"/>
            </a:ext>
          </a:extLst>
        </xdr:cNvPr>
        <xdr:cNvCxnSpPr/>
      </xdr:nvCxnSpPr>
      <xdr:spPr>
        <a:xfrm flipV="1">
          <a:off x="6972300" y="64038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a:extLst>
            <a:ext uri="{FF2B5EF4-FFF2-40B4-BE49-F238E27FC236}">
              <a16:creationId xmlns:a16="http://schemas.microsoft.com/office/drawing/2014/main" id="{1E361B87-5A95-414E-9CE6-ADCE60D29920}"/>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a:extLst>
            <a:ext uri="{FF2B5EF4-FFF2-40B4-BE49-F238E27FC236}">
              <a16:creationId xmlns:a16="http://schemas.microsoft.com/office/drawing/2014/main" id="{52951580-A718-4EDA-B00B-587EDF8153C4}"/>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a:extLst>
            <a:ext uri="{FF2B5EF4-FFF2-40B4-BE49-F238E27FC236}">
              <a16:creationId xmlns:a16="http://schemas.microsoft.com/office/drawing/2014/main" id="{CC701161-24FF-4832-A638-B743ECC20746}"/>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a:extLst>
            <a:ext uri="{FF2B5EF4-FFF2-40B4-BE49-F238E27FC236}">
              <a16:creationId xmlns:a16="http://schemas.microsoft.com/office/drawing/2014/main" id="{02C91D9B-0FED-408D-A997-62EA4478E462}"/>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88663</xdr:rowOff>
    </xdr:from>
    <xdr:ext cx="469744" cy="259045"/>
    <xdr:sp macro="" textlink="">
      <xdr:nvSpPr>
        <xdr:cNvPr id="141" name="n_1mainValue【図書館】&#10;一人当たり面積">
          <a:extLst>
            <a:ext uri="{FF2B5EF4-FFF2-40B4-BE49-F238E27FC236}">
              <a16:creationId xmlns:a16="http://schemas.microsoft.com/office/drawing/2014/main" id="{4AC6794B-2110-491E-9F21-B7DC3014F05E}"/>
            </a:ext>
          </a:extLst>
        </xdr:cNvPr>
        <xdr:cNvSpPr txBox="1"/>
      </xdr:nvSpPr>
      <xdr:spPr>
        <a:xfrm>
          <a:off x="93917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100093</xdr:rowOff>
    </xdr:from>
    <xdr:ext cx="469744" cy="259045"/>
    <xdr:sp macro="" textlink="">
      <xdr:nvSpPr>
        <xdr:cNvPr id="142" name="n_2mainValue【図書館】&#10;一人当たり面積">
          <a:extLst>
            <a:ext uri="{FF2B5EF4-FFF2-40B4-BE49-F238E27FC236}">
              <a16:creationId xmlns:a16="http://schemas.microsoft.com/office/drawing/2014/main" id="{D198B446-25EC-446B-8C34-6CE8F49EF66D}"/>
            </a:ext>
          </a:extLst>
        </xdr:cNvPr>
        <xdr:cNvSpPr txBox="1"/>
      </xdr:nvSpPr>
      <xdr:spPr>
        <a:xfrm>
          <a:off x="8515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127525</xdr:rowOff>
    </xdr:from>
    <xdr:ext cx="469744" cy="259045"/>
    <xdr:sp macro="" textlink="">
      <xdr:nvSpPr>
        <xdr:cNvPr id="143" name="n_3mainValue【図書館】&#10;一人当たり面積">
          <a:extLst>
            <a:ext uri="{FF2B5EF4-FFF2-40B4-BE49-F238E27FC236}">
              <a16:creationId xmlns:a16="http://schemas.microsoft.com/office/drawing/2014/main" id="{001B062C-1B19-477C-83C5-6E5D3E00C51B}"/>
            </a:ext>
          </a:extLst>
        </xdr:cNvPr>
        <xdr:cNvSpPr txBox="1"/>
      </xdr:nvSpPr>
      <xdr:spPr>
        <a:xfrm>
          <a:off x="7626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141241</xdr:rowOff>
    </xdr:from>
    <xdr:ext cx="469744" cy="259045"/>
    <xdr:sp macro="" textlink="">
      <xdr:nvSpPr>
        <xdr:cNvPr id="144" name="n_4mainValue【図書館】&#10;一人当たり面積">
          <a:extLst>
            <a:ext uri="{FF2B5EF4-FFF2-40B4-BE49-F238E27FC236}">
              <a16:creationId xmlns:a16="http://schemas.microsoft.com/office/drawing/2014/main" id="{28C5C4C0-B4E5-4CCA-AE87-49E418709A2E}"/>
            </a:ext>
          </a:extLst>
        </xdr:cNvPr>
        <xdr:cNvSpPr txBox="1"/>
      </xdr:nvSpPr>
      <xdr:spPr>
        <a:xfrm>
          <a:off x="6737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634C5C1E-338F-49E9-A16C-77DF3755D6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33FA8AE9-47F1-44F1-B272-4C8AF12F3D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56A3B1E5-A558-4C6A-B967-FF6A4E8C0C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050B99E-FD7D-4D97-9119-E38C6EF403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658DF21D-5CBC-4F49-A103-CB6072CA3A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F2DD3F95-543E-4C75-A5DA-4577AF5321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F3893214-720B-4FEA-A547-5DF008C06C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B0DCF584-0BD6-46BA-9264-95764EFA99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EDDD4D-F4FC-4429-A716-C8CE0F6FAE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7FC33859-6E74-4B9A-9EFD-F6AA73D447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F32C348-D55F-4A11-A1F9-AECF971C7A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94F275F3-FA1F-4693-9278-B2584D8D4C4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6D9C88F-A7A3-4973-945F-044AEBBE97B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4DFF8839-C3D8-4940-AA01-DA962FB7CEB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CF3A7EE1-3F29-4A65-B658-9F856F787EA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27C1395C-A6F1-47D1-9819-261D00DACC0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44A29FF-A19F-4411-AFCA-0CB26FF93C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3D3B70DD-B600-4FBD-9EBF-7514FF574A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16CDF7A5-F7B4-4C24-9B1F-D60177B64C0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1BDBF2F6-9978-4F47-9184-8694081FCA4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93643CEE-DB48-4293-94DD-E2AE63831A3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567010E-62A0-402C-82EA-D59DEFD020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E61918D6-4A79-44FF-9129-8524EBD67D8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186653CD-E8B1-456D-8A1E-5F83DFC17F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23EF3C5D-0241-4893-BF53-2248BA74D30B}"/>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E6587CB5-EF27-4945-AFED-F405741C02E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71E4B5AF-4819-449F-B481-D77BDB88BE5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6D8E526-5901-434C-B54C-C0807CCA5E1B}"/>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DAC35103-72D2-4DDA-9BAF-23B86B3EA2AF}"/>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10FC514-E49D-48D4-9A14-ABAA73ADD03E}"/>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7E0D8133-E3C5-45D4-A7A0-FC473DD416A7}"/>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8C3BB148-AD34-43A7-8F35-DB40CC38EFE8}"/>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885EC915-195F-43EA-971F-EFCC431649B9}"/>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87740218-9AAA-43D1-98F4-0134F68B11C5}"/>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3A45A41F-7DC9-4765-8AC0-EDC8D160C91A}"/>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1DDF24B-87B0-4B98-8B09-3ED05E28DE8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680A817-F5C4-4CF8-AC3C-B4085BFFD9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910FED6-B53A-4FD0-AAB5-661594A10B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C860A26-AA64-44B3-A834-C06E2B6FEA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BE3E0C4-36D7-4E91-B662-7584664BAC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5" name="楕円 184">
          <a:extLst>
            <a:ext uri="{FF2B5EF4-FFF2-40B4-BE49-F238E27FC236}">
              <a16:creationId xmlns:a16="http://schemas.microsoft.com/office/drawing/2014/main" id="{870BED6D-0C76-4D3E-82BE-A13EA58990A9}"/>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90187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65137B3-944B-4DE7-92B0-39FF11D44D7C}"/>
            </a:ext>
          </a:extLst>
        </xdr:cNvPr>
        <xdr:cNvSpPr txBox="1"/>
      </xdr:nvSpPr>
      <xdr:spPr>
        <a:xfrm>
          <a:off x="4673600"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87" name="楕円 186">
          <a:extLst>
            <a:ext uri="{FF2B5EF4-FFF2-40B4-BE49-F238E27FC236}">
              <a16:creationId xmlns:a16="http://schemas.microsoft.com/office/drawing/2014/main" id="{DE6284BC-D34E-43E6-9FDF-D4DEAFB22497}"/>
            </a:ext>
          </a:extLst>
        </xdr:cNvPr>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118110</xdr:rowOff>
    </xdr:to>
    <xdr:cxnSp macro="">
      <xdr:nvCxnSpPr>
        <xdr:cNvPr id="188" name="直線コネクタ 187">
          <a:extLst>
            <a:ext uri="{FF2B5EF4-FFF2-40B4-BE49-F238E27FC236}">
              <a16:creationId xmlns:a16="http://schemas.microsoft.com/office/drawing/2014/main" id="{74C0D57A-8C57-4542-A400-4B78DC19FC03}"/>
            </a:ext>
          </a:extLst>
        </xdr:cNvPr>
        <xdr:cNvCxnSpPr/>
      </xdr:nvCxnSpPr>
      <xdr:spPr>
        <a:xfrm>
          <a:off x="3797300" y="103727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89" name="楕円 188">
          <a:extLst>
            <a:ext uri="{FF2B5EF4-FFF2-40B4-BE49-F238E27FC236}">
              <a16:creationId xmlns:a16="http://schemas.microsoft.com/office/drawing/2014/main" id="{88CEF9D1-3150-4456-8E1D-C33E3349D165}"/>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85725</xdr:rowOff>
    </xdr:to>
    <xdr:cxnSp macro="">
      <xdr:nvCxnSpPr>
        <xdr:cNvPr id="190" name="直線コネクタ 189">
          <a:extLst>
            <a:ext uri="{FF2B5EF4-FFF2-40B4-BE49-F238E27FC236}">
              <a16:creationId xmlns:a16="http://schemas.microsoft.com/office/drawing/2014/main" id="{B7FC50AD-3623-4962-B5EA-AADFCDFEB7C0}"/>
            </a:ext>
          </a:extLst>
        </xdr:cNvPr>
        <xdr:cNvCxnSpPr/>
      </xdr:nvCxnSpPr>
      <xdr:spPr>
        <a:xfrm>
          <a:off x="2908300" y="103403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1" name="楕円 190">
          <a:extLst>
            <a:ext uri="{FF2B5EF4-FFF2-40B4-BE49-F238E27FC236}">
              <a16:creationId xmlns:a16="http://schemas.microsoft.com/office/drawing/2014/main" id="{90A10D6C-EB27-4916-9B4B-687A0D2CF393}"/>
            </a:ext>
          </a:extLst>
        </xdr:cNvPr>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53340</xdr:rowOff>
    </xdr:to>
    <xdr:cxnSp macro="">
      <xdr:nvCxnSpPr>
        <xdr:cNvPr id="192" name="直線コネクタ 191">
          <a:extLst>
            <a:ext uri="{FF2B5EF4-FFF2-40B4-BE49-F238E27FC236}">
              <a16:creationId xmlns:a16="http://schemas.microsoft.com/office/drawing/2014/main" id="{428FF1E8-E9B4-4E4D-B1CF-2A42959C58D3}"/>
            </a:ext>
          </a:extLst>
        </xdr:cNvPr>
        <xdr:cNvCxnSpPr/>
      </xdr:nvCxnSpPr>
      <xdr:spPr>
        <a:xfrm>
          <a:off x="2019300" y="10306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193" name="楕円 192">
          <a:extLst>
            <a:ext uri="{FF2B5EF4-FFF2-40B4-BE49-F238E27FC236}">
              <a16:creationId xmlns:a16="http://schemas.microsoft.com/office/drawing/2014/main" id="{9476FF88-EF2A-4CB2-83F1-5E4D63015C8F}"/>
            </a:ext>
          </a:extLst>
        </xdr:cNvPr>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19050</xdr:rowOff>
    </xdr:to>
    <xdr:cxnSp macro="">
      <xdr:nvCxnSpPr>
        <xdr:cNvPr id="194" name="直線コネクタ 193">
          <a:extLst>
            <a:ext uri="{FF2B5EF4-FFF2-40B4-BE49-F238E27FC236}">
              <a16:creationId xmlns:a16="http://schemas.microsoft.com/office/drawing/2014/main" id="{F3EC1525-715B-433F-83A7-C93A962AF0CF}"/>
            </a:ext>
          </a:extLst>
        </xdr:cNvPr>
        <xdr:cNvCxnSpPr/>
      </xdr:nvCxnSpPr>
      <xdr:spPr>
        <a:xfrm>
          <a:off x="1130300" y="10273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a:extLst>
            <a:ext uri="{FF2B5EF4-FFF2-40B4-BE49-F238E27FC236}">
              <a16:creationId xmlns:a16="http://schemas.microsoft.com/office/drawing/2014/main" id="{9FF07A46-CD60-4027-AD57-CC581D6BE634}"/>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aveValue【体育館・プール】&#10;有形固定資産減価償却率">
          <a:extLst>
            <a:ext uri="{FF2B5EF4-FFF2-40B4-BE49-F238E27FC236}">
              <a16:creationId xmlns:a16="http://schemas.microsoft.com/office/drawing/2014/main" id="{DB4E3F50-B492-4008-8BDB-F20D72C93B0D}"/>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7" name="n_3aveValue【体育館・プール】&#10;有形固定資産減価償却率">
          <a:extLst>
            <a:ext uri="{FF2B5EF4-FFF2-40B4-BE49-F238E27FC236}">
              <a16:creationId xmlns:a16="http://schemas.microsoft.com/office/drawing/2014/main" id="{F7CA5F19-1831-4319-B224-E245EB6832A2}"/>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a:extLst>
            <a:ext uri="{FF2B5EF4-FFF2-40B4-BE49-F238E27FC236}">
              <a16:creationId xmlns:a16="http://schemas.microsoft.com/office/drawing/2014/main" id="{E90DFEDD-B232-4552-A862-E0D94374E142}"/>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153052</xdr:rowOff>
    </xdr:from>
    <xdr:ext cx="405111" cy="259045"/>
    <xdr:sp macro="" textlink="">
      <xdr:nvSpPr>
        <xdr:cNvPr id="199" name="n_1mainValue【体育館・プール】&#10;有形固定資産減価償却率">
          <a:extLst>
            <a:ext uri="{FF2B5EF4-FFF2-40B4-BE49-F238E27FC236}">
              <a16:creationId xmlns:a16="http://schemas.microsoft.com/office/drawing/2014/main" id="{3545464D-EC83-4509-A682-7606F8838938}"/>
            </a:ext>
          </a:extLst>
        </xdr:cNvPr>
        <xdr:cNvSpPr txBox="1"/>
      </xdr:nvSpPr>
      <xdr:spPr>
        <a:xfrm>
          <a:off x="3582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0" name="n_2mainValue【体育館・プール】&#10;有形固定資産減価償却率">
          <a:extLst>
            <a:ext uri="{FF2B5EF4-FFF2-40B4-BE49-F238E27FC236}">
              <a16:creationId xmlns:a16="http://schemas.microsoft.com/office/drawing/2014/main" id="{BEEE631B-F59E-4B82-B019-6D9D75EE6B1A}"/>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201" name="n_3mainValue【体育館・プール】&#10;有形固定資産減価償却率">
          <a:extLst>
            <a:ext uri="{FF2B5EF4-FFF2-40B4-BE49-F238E27FC236}">
              <a16:creationId xmlns:a16="http://schemas.microsoft.com/office/drawing/2014/main" id="{5F2F6135-A54A-4DCA-AB54-ECD90209D5A3}"/>
            </a:ext>
          </a:extLst>
        </xdr:cNvPr>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2" name="n_4mainValue【体育館・プール】&#10;有形固定資産減価償却率">
          <a:extLst>
            <a:ext uri="{FF2B5EF4-FFF2-40B4-BE49-F238E27FC236}">
              <a16:creationId xmlns:a16="http://schemas.microsoft.com/office/drawing/2014/main" id="{B0D0A50B-0551-4055-B9CA-64B264C12B7D}"/>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7539B57-13A4-4B14-BD88-C98B677646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631C7528-F30F-4DA7-BE8D-645B33AC00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20B12545-0766-4882-8F94-3E78542396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E1028705-FB37-4FA6-8593-1489C1DCF1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1E17460A-AF1F-4B77-A88C-313E4F9E24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C959395-B837-492C-98D0-FFD853217D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78891F5-9544-478B-85E8-F370A79C65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168D98C-885B-43C4-89DC-6C339B68FB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A5AA38E-5340-47B1-AC8F-39AF91D1C1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BECE603E-3F7B-4636-8D04-9385F5B530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CBAE4DDB-3FDD-4F34-B399-EBAAC421F2E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21ED9F3F-A40D-46BA-8B32-1F57AA619C9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115EF00B-EBE9-490A-9158-3FA1365EDC6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7B009C5D-464A-4DA7-A791-504CAECB867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C20EA3D0-3166-4A19-837F-BCDC03E3BC0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DC972EA1-3FB2-47BA-81FC-107891A6D48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3135C874-B815-4947-97F2-90B9DB7BFF5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C37B7C9C-D9D7-4057-9BB6-BFCC74C7CF2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FB6593B6-9B06-4993-8861-FF5445A6417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B7DBB8C0-1063-42B7-8CF3-842B86A9466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92280A62-1EDF-4191-9A29-9C66FFEF61A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2ABDC704-7CE1-4730-800D-E838E35D212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AC1B9CE-6F36-4E74-95E3-AE44E93B470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9871071-EB46-446F-ACCC-4910305796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B3F6A48-B902-44F6-8EB5-90BC3EB2B6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23A9A1C4-280A-4AD4-A404-9E96E63A6A4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834CC9C4-B2C1-4861-8E5B-B546155F0C8A}"/>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71B24DA6-B1F7-45E3-A674-540717574FF2}"/>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E032EE8D-A055-4121-AC23-2BC9A5F8464C}"/>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69EBADB1-9138-4076-BE8F-4160C56072C2}"/>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a:extLst>
            <a:ext uri="{FF2B5EF4-FFF2-40B4-BE49-F238E27FC236}">
              <a16:creationId xmlns:a16="http://schemas.microsoft.com/office/drawing/2014/main" id="{D9AFD692-E8C8-4D58-93A1-B59663A4F943}"/>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AA845226-F014-4CDF-8F25-B727DFF23F87}"/>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EE5887ED-034F-4A7D-BE6F-F65597C41B49}"/>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C594AB1B-A117-4F1E-BBCA-EBE803D37715}"/>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228BC65F-7B43-4614-895B-CA7EC37E6FDA}"/>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E3EFCC26-B243-40BB-BDBE-70581417F46D}"/>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3AB307C-0CFF-481A-A07B-8719F08647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39FE83A-D7AC-4EE0-8667-3A917D30E0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44530BA-AA26-46F3-B130-0BCC6A326C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E190759-1074-42CA-9112-C7412CAFC0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BDC8A29-78FB-40DF-9E26-0553501727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44" name="楕円 243">
          <a:extLst>
            <a:ext uri="{FF2B5EF4-FFF2-40B4-BE49-F238E27FC236}">
              <a16:creationId xmlns:a16="http://schemas.microsoft.com/office/drawing/2014/main" id="{77D2E1F2-8274-4627-BBB5-78D038FE1E80}"/>
            </a:ext>
          </a:extLst>
        </xdr:cNvPr>
        <xdr:cNvSpPr/>
      </xdr:nvSpPr>
      <xdr:spPr>
        <a:xfrm>
          <a:off x="10426700" y="106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69722</xdr:rowOff>
    </xdr:from>
    <xdr:ext cx="469744" cy="259045"/>
    <xdr:sp macro="" textlink="">
      <xdr:nvSpPr>
        <xdr:cNvPr id="245" name="【体育館・プール】&#10;一人当たり面積該当値テキスト">
          <a:extLst>
            <a:ext uri="{FF2B5EF4-FFF2-40B4-BE49-F238E27FC236}">
              <a16:creationId xmlns:a16="http://schemas.microsoft.com/office/drawing/2014/main" id="{7CCB224D-ED43-49CC-8D97-D92436D819EF}"/>
            </a:ext>
          </a:extLst>
        </xdr:cNvPr>
        <xdr:cNvSpPr txBox="1"/>
      </xdr:nvSpPr>
      <xdr:spPr>
        <a:xfrm>
          <a:off x="10515600" y="105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55009</xdr:rowOff>
    </xdr:from>
    <xdr:to>
      <xdr:col>50</xdr:col>
      <xdr:colOff>165100</xdr:colOff>
      <xdr:row>62</xdr:row>
      <xdr:rowOff>156609</xdr:rowOff>
    </xdr:to>
    <xdr:sp macro="" textlink="">
      <xdr:nvSpPr>
        <xdr:cNvPr id="246" name="楕円 245">
          <a:extLst>
            <a:ext uri="{FF2B5EF4-FFF2-40B4-BE49-F238E27FC236}">
              <a16:creationId xmlns:a16="http://schemas.microsoft.com/office/drawing/2014/main" id="{00977A85-DD5F-4194-883E-62A7D3F0AC1E}"/>
            </a:ext>
          </a:extLst>
        </xdr:cNvPr>
        <xdr:cNvSpPr/>
      </xdr:nvSpPr>
      <xdr:spPr>
        <a:xfrm>
          <a:off x="9588500" y="106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97645</xdr:rowOff>
    </xdr:from>
    <xdr:to>
      <xdr:col>55</xdr:col>
      <xdr:colOff>0</xdr:colOff>
      <xdr:row>62</xdr:row>
      <xdr:rowOff>105809</xdr:rowOff>
    </xdr:to>
    <xdr:cxnSp macro="">
      <xdr:nvCxnSpPr>
        <xdr:cNvPr id="247" name="直線コネクタ 246">
          <a:extLst>
            <a:ext uri="{FF2B5EF4-FFF2-40B4-BE49-F238E27FC236}">
              <a16:creationId xmlns:a16="http://schemas.microsoft.com/office/drawing/2014/main" id="{4FE2ACFD-6E17-490D-9AC7-69104725E415}"/>
            </a:ext>
          </a:extLst>
        </xdr:cNvPr>
        <xdr:cNvCxnSpPr/>
      </xdr:nvCxnSpPr>
      <xdr:spPr>
        <a:xfrm flipV="1">
          <a:off x="9639300" y="1072754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60561</xdr:rowOff>
    </xdr:from>
    <xdr:to>
      <xdr:col>46</xdr:col>
      <xdr:colOff>38100</xdr:colOff>
      <xdr:row>62</xdr:row>
      <xdr:rowOff>162161</xdr:rowOff>
    </xdr:to>
    <xdr:sp macro="" textlink="">
      <xdr:nvSpPr>
        <xdr:cNvPr id="248" name="楕円 247">
          <a:extLst>
            <a:ext uri="{FF2B5EF4-FFF2-40B4-BE49-F238E27FC236}">
              <a16:creationId xmlns:a16="http://schemas.microsoft.com/office/drawing/2014/main" id="{82AF1602-ECDD-45DD-A816-B86F137F18FE}"/>
            </a:ext>
          </a:extLst>
        </xdr:cNvPr>
        <xdr:cNvSpPr/>
      </xdr:nvSpPr>
      <xdr:spPr>
        <a:xfrm>
          <a:off x="8699500" y="106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105809</xdr:rowOff>
    </xdr:from>
    <xdr:to>
      <xdr:col>50</xdr:col>
      <xdr:colOff>114300</xdr:colOff>
      <xdr:row>62</xdr:row>
      <xdr:rowOff>111361</xdr:rowOff>
    </xdr:to>
    <xdr:cxnSp macro="">
      <xdr:nvCxnSpPr>
        <xdr:cNvPr id="249" name="直線コネクタ 248">
          <a:extLst>
            <a:ext uri="{FF2B5EF4-FFF2-40B4-BE49-F238E27FC236}">
              <a16:creationId xmlns:a16="http://schemas.microsoft.com/office/drawing/2014/main" id="{D193419F-B14C-47F9-AD40-371FD042D8F9}"/>
            </a:ext>
          </a:extLst>
        </xdr:cNvPr>
        <xdr:cNvCxnSpPr/>
      </xdr:nvCxnSpPr>
      <xdr:spPr>
        <a:xfrm flipV="1">
          <a:off x="8750300" y="1073570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50" name="楕円 249">
          <a:extLst>
            <a:ext uri="{FF2B5EF4-FFF2-40B4-BE49-F238E27FC236}">
              <a16:creationId xmlns:a16="http://schemas.microsoft.com/office/drawing/2014/main" id="{592FAE00-546C-4134-8A61-31DF78AFF193}"/>
            </a:ext>
          </a:extLst>
        </xdr:cNvPr>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111361</xdr:rowOff>
    </xdr:from>
    <xdr:to>
      <xdr:col>45</xdr:col>
      <xdr:colOff>177800</xdr:colOff>
      <xdr:row>62</xdr:row>
      <xdr:rowOff>123444</xdr:rowOff>
    </xdr:to>
    <xdr:cxnSp macro="">
      <xdr:nvCxnSpPr>
        <xdr:cNvPr id="251" name="直線コネクタ 250">
          <a:extLst>
            <a:ext uri="{FF2B5EF4-FFF2-40B4-BE49-F238E27FC236}">
              <a16:creationId xmlns:a16="http://schemas.microsoft.com/office/drawing/2014/main" id="{53BBA10F-592C-466D-85EE-2D0E252E4B48}"/>
            </a:ext>
          </a:extLst>
        </xdr:cNvPr>
        <xdr:cNvCxnSpPr/>
      </xdr:nvCxnSpPr>
      <xdr:spPr>
        <a:xfrm flipV="1">
          <a:off x="7861300" y="1074126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79502</xdr:rowOff>
    </xdr:from>
    <xdr:to>
      <xdr:col>36</xdr:col>
      <xdr:colOff>165100</xdr:colOff>
      <xdr:row>63</xdr:row>
      <xdr:rowOff>9652</xdr:rowOff>
    </xdr:to>
    <xdr:sp macro="" textlink="">
      <xdr:nvSpPr>
        <xdr:cNvPr id="252" name="楕円 251">
          <a:extLst>
            <a:ext uri="{FF2B5EF4-FFF2-40B4-BE49-F238E27FC236}">
              <a16:creationId xmlns:a16="http://schemas.microsoft.com/office/drawing/2014/main" id="{EAB85209-8C28-42A4-B20A-D3922D611F40}"/>
            </a:ext>
          </a:extLst>
        </xdr:cNvPr>
        <xdr:cNvSpPr/>
      </xdr:nvSpPr>
      <xdr:spPr>
        <a:xfrm>
          <a:off x="6921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123444</xdr:rowOff>
    </xdr:from>
    <xdr:to>
      <xdr:col>41</xdr:col>
      <xdr:colOff>50800</xdr:colOff>
      <xdr:row>62</xdr:row>
      <xdr:rowOff>130302</xdr:rowOff>
    </xdr:to>
    <xdr:cxnSp macro="">
      <xdr:nvCxnSpPr>
        <xdr:cNvPr id="253" name="直線コネクタ 252">
          <a:extLst>
            <a:ext uri="{FF2B5EF4-FFF2-40B4-BE49-F238E27FC236}">
              <a16:creationId xmlns:a16="http://schemas.microsoft.com/office/drawing/2014/main" id="{AB2784E0-8649-41C3-8BDE-5177A688CA54}"/>
            </a:ext>
          </a:extLst>
        </xdr:cNvPr>
        <xdr:cNvCxnSpPr/>
      </xdr:nvCxnSpPr>
      <xdr:spPr>
        <a:xfrm flipV="1">
          <a:off x="6972300" y="107533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a:extLst>
            <a:ext uri="{FF2B5EF4-FFF2-40B4-BE49-F238E27FC236}">
              <a16:creationId xmlns:a16="http://schemas.microsoft.com/office/drawing/2014/main" id="{B3CC3EAC-1824-434C-8959-5EE384118115}"/>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a:extLst>
            <a:ext uri="{FF2B5EF4-FFF2-40B4-BE49-F238E27FC236}">
              <a16:creationId xmlns:a16="http://schemas.microsoft.com/office/drawing/2014/main" id="{FD60F224-1FE2-4AC1-99B5-1BA41110AB89}"/>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a:extLst>
            <a:ext uri="{FF2B5EF4-FFF2-40B4-BE49-F238E27FC236}">
              <a16:creationId xmlns:a16="http://schemas.microsoft.com/office/drawing/2014/main" id="{99D56E8F-684A-44D5-90A1-172949D3ACAC}"/>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a:extLst>
            <a:ext uri="{FF2B5EF4-FFF2-40B4-BE49-F238E27FC236}">
              <a16:creationId xmlns:a16="http://schemas.microsoft.com/office/drawing/2014/main" id="{C6CB4790-3777-4277-B461-976757B433AA}"/>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1686</xdr:rowOff>
    </xdr:from>
    <xdr:ext cx="469744" cy="259045"/>
    <xdr:sp macro="" textlink="">
      <xdr:nvSpPr>
        <xdr:cNvPr id="258" name="n_1mainValue【体育館・プール】&#10;一人当たり面積">
          <a:extLst>
            <a:ext uri="{FF2B5EF4-FFF2-40B4-BE49-F238E27FC236}">
              <a16:creationId xmlns:a16="http://schemas.microsoft.com/office/drawing/2014/main" id="{122A34D0-A11A-4C92-8633-F9B29B810833}"/>
            </a:ext>
          </a:extLst>
        </xdr:cNvPr>
        <xdr:cNvSpPr txBox="1"/>
      </xdr:nvSpPr>
      <xdr:spPr>
        <a:xfrm>
          <a:off x="9391727" y="1046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7238</xdr:rowOff>
    </xdr:from>
    <xdr:ext cx="469744" cy="259045"/>
    <xdr:sp macro="" textlink="">
      <xdr:nvSpPr>
        <xdr:cNvPr id="259" name="n_2mainValue【体育館・プール】&#10;一人当たり面積">
          <a:extLst>
            <a:ext uri="{FF2B5EF4-FFF2-40B4-BE49-F238E27FC236}">
              <a16:creationId xmlns:a16="http://schemas.microsoft.com/office/drawing/2014/main" id="{4F085204-A50C-481F-8516-D9BDE8A31AFA}"/>
            </a:ext>
          </a:extLst>
        </xdr:cNvPr>
        <xdr:cNvSpPr txBox="1"/>
      </xdr:nvSpPr>
      <xdr:spPr>
        <a:xfrm>
          <a:off x="8515427" y="1046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19321</xdr:rowOff>
    </xdr:from>
    <xdr:ext cx="469744" cy="259045"/>
    <xdr:sp macro="" textlink="">
      <xdr:nvSpPr>
        <xdr:cNvPr id="260" name="n_3mainValue【体育館・プール】&#10;一人当たり面積">
          <a:extLst>
            <a:ext uri="{FF2B5EF4-FFF2-40B4-BE49-F238E27FC236}">
              <a16:creationId xmlns:a16="http://schemas.microsoft.com/office/drawing/2014/main" id="{4303C7AA-7B61-4323-ADD0-E371C3B7E1DD}"/>
            </a:ext>
          </a:extLst>
        </xdr:cNvPr>
        <xdr:cNvSpPr txBox="1"/>
      </xdr:nvSpPr>
      <xdr:spPr>
        <a:xfrm>
          <a:off x="7626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26179</xdr:rowOff>
    </xdr:from>
    <xdr:ext cx="469744" cy="259045"/>
    <xdr:sp macro="" textlink="">
      <xdr:nvSpPr>
        <xdr:cNvPr id="261" name="n_4mainValue【体育館・プール】&#10;一人当たり面積">
          <a:extLst>
            <a:ext uri="{FF2B5EF4-FFF2-40B4-BE49-F238E27FC236}">
              <a16:creationId xmlns:a16="http://schemas.microsoft.com/office/drawing/2014/main" id="{74F93625-3C2F-4DE0-A13C-B1F0918EC6D0}"/>
            </a:ext>
          </a:extLst>
        </xdr:cNvPr>
        <xdr:cNvSpPr txBox="1"/>
      </xdr:nvSpPr>
      <xdr:spPr>
        <a:xfrm>
          <a:off x="6737427" y="104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66C2F72-A5C0-4952-88DF-BB5176830F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773379A-0422-481D-AF26-2CD7B9D815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BFDF387-87CC-4256-B888-9F38CBAD8B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1C0F842-FC77-4393-9682-D149B48594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206533B-DAA0-4D97-98E6-283F52A352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EFAC560-837A-4A0D-A237-2E61695171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48B9A85-37D4-43EE-A639-3C0BFB255A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55A19B2-B378-4373-9624-A1728553EB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38F9C25-004A-4631-87B5-D3503DAAD0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DF815D7-B252-4460-A177-7E987D122E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F7BB885-E5F9-4A8C-8EDA-11BB8C9F2A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655F8B2-0E88-48CB-AD34-0B8DC919736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5958868-60EB-4E95-A6FE-0FB05E6104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816A04B-91D5-4501-8771-760EBEFE1E0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93A281D-78BA-4600-A357-CF774990BC4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993AFA2-7804-44D1-8487-C5EF23A897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5701C9-848A-4659-98B2-2AD5F8426B8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EDF646B-414C-47E6-8026-6AAE6B1E6ED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F733B7A-F060-42CD-95F7-41F056EC9F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80334B8A-B616-460C-AD80-1C0DD638715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F0BE42E-1974-4BB6-9B4D-1672C290BAD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C618F05-A2A8-44C7-83EF-9BD588053F4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6C6FA81-D08C-4EEB-8ED2-6FA36996C88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0E19097-891C-468F-A393-6316B3EB22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5A645BD4-F394-4B89-94D7-EF8CE86189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F5B39F5-9D07-4267-BAC3-987F4219B7F8}"/>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737EE9B2-8B07-4DBF-9ECE-DB188633F59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55A8895-ED50-4C6B-A8EA-6F12A4C06B4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585BB4FA-9AEE-4DCD-BB2D-74E8569BFC6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2656B9CD-A45F-449D-84D3-F8064A160BA6}"/>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6350A575-A1E2-497B-8F2E-D1C5688248BF}"/>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E4366290-F747-43F8-9B3C-86EA223DB5F9}"/>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10E07018-1A22-4437-BA48-8E741FF67B91}"/>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73B681D1-B28E-43DC-A912-A433941929E8}"/>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E4C9D7BD-895C-420D-919F-DBB6E439E301}"/>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B96CF544-9BF1-44F5-90F7-47E2FB28421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B960C96-0EF1-424D-BD43-8AD6E85A42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DEB7B05-325F-4FFE-B7D3-DF5E31D0BC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ED25C0F-921E-4A1F-BB59-E3C9977664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7CC3ADC-BFAA-4E97-A923-30C28400DC0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7E0B56F-D123-415E-A168-F11E559808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3" name="楕円 302">
          <a:extLst>
            <a:ext uri="{FF2B5EF4-FFF2-40B4-BE49-F238E27FC236}">
              <a16:creationId xmlns:a16="http://schemas.microsoft.com/office/drawing/2014/main" id="{AF539741-99CC-48C4-8571-EB572D43722D}"/>
            </a:ext>
          </a:extLst>
        </xdr:cNvPr>
        <xdr:cNvSpPr/>
      </xdr:nvSpPr>
      <xdr:spPr>
        <a:xfrm>
          <a:off x="4584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14713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3F91B857-FA3C-4CAA-A1CE-02DB8B09FFAD}"/>
            </a:ext>
          </a:extLst>
        </xdr:cNvPr>
        <xdr:cNvSpPr txBox="1"/>
      </xdr:nvSpPr>
      <xdr:spPr>
        <a:xfrm>
          <a:off x="4673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xdr:rowOff>
    </xdr:from>
    <xdr:to>
      <xdr:col>20</xdr:col>
      <xdr:colOff>38100</xdr:colOff>
      <xdr:row>83</xdr:row>
      <xdr:rowOff>108494</xdr:rowOff>
    </xdr:to>
    <xdr:sp macro="" textlink="">
      <xdr:nvSpPr>
        <xdr:cNvPr id="305" name="楕円 304">
          <a:extLst>
            <a:ext uri="{FF2B5EF4-FFF2-40B4-BE49-F238E27FC236}">
              <a16:creationId xmlns:a16="http://schemas.microsoft.com/office/drawing/2014/main" id="{2A06C0A7-418E-41A9-A4D1-4E5C6372598C}"/>
            </a:ext>
          </a:extLst>
        </xdr:cNvPr>
        <xdr:cNvSpPr/>
      </xdr:nvSpPr>
      <xdr:spPr>
        <a:xfrm>
          <a:off x="3746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57694</xdr:rowOff>
    </xdr:from>
    <xdr:to>
      <xdr:col>24</xdr:col>
      <xdr:colOff>63500</xdr:colOff>
      <xdr:row>83</xdr:row>
      <xdr:rowOff>87086</xdr:rowOff>
    </xdr:to>
    <xdr:cxnSp macro="">
      <xdr:nvCxnSpPr>
        <xdr:cNvPr id="306" name="直線コネクタ 305">
          <a:extLst>
            <a:ext uri="{FF2B5EF4-FFF2-40B4-BE49-F238E27FC236}">
              <a16:creationId xmlns:a16="http://schemas.microsoft.com/office/drawing/2014/main" id="{C4536857-34E3-49B9-94B9-0B63CA012FB7}"/>
            </a:ext>
          </a:extLst>
        </xdr:cNvPr>
        <xdr:cNvCxnSpPr/>
      </xdr:nvCxnSpPr>
      <xdr:spPr>
        <a:xfrm>
          <a:off x="3797300" y="142880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144055</xdr:rowOff>
    </xdr:from>
    <xdr:to>
      <xdr:col>15</xdr:col>
      <xdr:colOff>101600</xdr:colOff>
      <xdr:row>83</xdr:row>
      <xdr:rowOff>74205</xdr:rowOff>
    </xdr:to>
    <xdr:sp macro="" textlink="">
      <xdr:nvSpPr>
        <xdr:cNvPr id="307" name="楕円 306">
          <a:extLst>
            <a:ext uri="{FF2B5EF4-FFF2-40B4-BE49-F238E27FC236}">
              <a16:creationId xmlns:a16="http://schemas.microsoft.com/office/drawing/2014/main" id="{A1A604C4-5DA2-4FDA-BF4B-9B8416ABE23A}"/>
            </a:ext>
          </a:extLst>
        </xdr:cNvPr>
        <xdr:cNvSpPr/>
      </xdr:nvSpPr>
      <xdr:spPr>
        <a:xfrm>
          <a:off x="2857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23405</xdr:rowOff>
    </xdr:from>
    <xdr:to>
      <xdr:col>19</xdr:col>
      <xdr:colOff>177800</xdr:colOff>
      <xdr:row>83</xdr:row>
      <xdr:rowOff>57694</xdr:rowOff>
    </xdr:to>
    <xdr:cxnSp macro="">
      <xdr:nvCxnSpPr>
        <xdr:cNvPr id="308" name="直線コネクタ 307">
          <a:extLst>
            <a:ext uri="{FF2B5EF4-FFF2-40B4-BE49-F238E27FC236}">
              <a16:creationId xmlns:a16="http://schemas.microsoft.com/office/drawing/2014/main" id="{AD57459D-CBDB-4140-A8BC-DD0227CF14B1}"/>
            </a:ext>
          </a:extLst>
        </xdr:cNvPr>
        <xdr:cNvCxnSpPr/>
      </xdr:nvCxnSpPr>
      <xdr:spPr>
        <a:xfrm>
          <a:off x="2908300" y="142537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309" name="楕円 308">
          <a:extLst>
            <a:ext uri="{FF2B5EF4-FFF2-40B4-BE49-F238E27FC236}">
              <a16:creationId xmlns:a16="http://schemas.microsoft.com/office/drawing/2014/main" id="{4B3C9EB0-75B1-42D6-94E8-6DB89A302F00}"/>
            </a:ext>
          </a:extLst>
        </xdr:cNvPr>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23405</xdr:rowOff>
    </xdr:from>
    <xdr:to>
      <xdr:col>15</xdr:col>
      <xdr:colOff>50800</xdr:colOff>
      <xdr:row>83</xdr:row>
      <xdr:rowOff>51163</xdr:rowOff>
    </xdr:to>
    <xdr:cxnSp macro="">
      <xdr:nvCxnSpPr>
        <xdr:cNvPr id="310" name="直線コネクタ 309">
          <a:extLst>
            <a:ext uri="{FF2B5EF4-FFF2-40B4-BE49-F238E27FC236}">
              <a16:creationId xmlns:a16="http://schemas.microsoft.com/office/drawing/2014/main" id="{C3A428C3-A2AC-43B2-BDDB-7ACD75EB4C82}"/>
            </a:ext>
          </a:extLst>
        </xdr:cNvPr>
        <xdr:cNvCxnSpPr/>
      </xdr:nvCxnSpPr>
      <xdr:spPr>
        <a:xfrm flipV="1">
          <a:off x="2019300" y="142537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106499</xdr:rowOff>
    </xdr:from>
    <xdr:to>
      <xdr:col>6</xdr:col>
      <xdr:colOff>38100</xdr:colOff>
      <xdr:row>84</xdr:row>
      <xdr:rowOff>36649</xdr:rowOff>
    </xdr:to>
    <xdr:sp macro="" textlink="">
      <xdr:nvSpPr>
        <xdr:cNvPr id="311" name="楕円 310">
          <a:extLst>
            <a:ext uri="{FF2B5EF4-FFF2-40B4-BE49-F238E27FC236}">
              <a16:creationId xmlns:a16="http://schemas.microsoft.com/office/drawing/2014/main" id="{610BC7AB-28EA-418F-B877-BE28AEB7628D}"/>
            </a:ext>
          </a:extLst>
        </xdr:cNvPr>
        <xdr:cNvSpPr/>
      </xdr:nvSpPr>
      <xdr:spPr>
        <a:xfrm>
          <a:off x="1079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51163</xdr:rowOff>
    </xdr:from>
    <xdr:to>
      <xdr:col>10</xdr:col>
      <xdr:colOff>114300</xdr:colOff>
      <xdr:row>83</xdr:row>
      <xdr:rowOff>157299</xdr:rowOff>
    </xdr:to>
    <xdr:cxnSp macro="">
      <xdr:nvCxnSpPr>
        <xdr:cNvPr id="312" name="直線コネクタ 311">
          <a:extLst>
            <a:ext uri="{FF2B5EF4-FFF2-40B4-BE49-F238E27FC236}">
              <a16:creationId xmlns:a16="http://schemas.microsoft.com/office/drawing/2014/main" id="{B192B36F-C501-4B82-8445-D293EA506B1C}"/>
            </a:ext>
          </a:extLst>
        </xdr:cNvPr>
        <xdr:cNvCxnSpPr/>
      </xdr:nvCxnSpPr>
      <xdr:spPr>
        <a:xfrm flipV="1">
          <a:off x="1130300" y="1428151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6848D4EA-7A36-4F33-8412-5BCE0EA7874D}"/>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a:extLst>
            <a:ext uri="{FF2B5EF4-FFF2-40B4-BE49-F238E27FC236}">
              <a16:creationId xmlns:a16="http://schemas.microsoft.com/office/drawing/2014/main" id="{8DB3E13F-8637-4F52-A3B7-1997218D57CE}"/>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a:extLst>
            <a:ext uri="{FF2B5EF4-FFF2-40B4-BE49-F238E27FC236}">
              <a16:creationId xmlns:a16="http://schemas.microsoft.com/office/drawing/2014/main" id="{4589016E-DFCF-43F9-B7DB-1E108AE0A229}"/>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a:extLst>
            <a:ext uri="{FF2B5EF4-FFF2-40B4-BE49-F238E27FC236}">
              <a16:creationId xmlns:a16="http://schemas.microsoft.com/office/drawing/2014/main" id="{E74150DE-28FB-4FD2-B5B7-EF5672BA444F}"/>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99621</xdr:rowOff>
    </xdr:from>
    <xdr:ext cx="405111" cy="259045"/>
    <xdr:sp macro="" textlink="">
      <xdr:nvSpPr>
        <xdr:cNvPr id="317" name="n_1mainValue【福祉施設】&#10;有形固定資産減価償却率">
          <a:extLst>
            <a:ext uri="{FF2B5EF4-FFF2-40B4-BE49-F238E27FC236}">
              <a16:creationId xmlns:a16="http://schemas.microsoft.com/office/drawing/2014/main" id="{930D037B-A6A4-43E0-B541-0BAE402C41AC}"/>
            </a:ext>
          </a:extLst>
        </xdr:cNvPr>
        <xdr:cNvSpPr txBox="1"/>
      </xdr:nvSpPr>
      <xdr:spPr>
        <a:xfrm>
          <a:off x="3582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65332</xdr:rowOff>
    </xdr:from>
    <xdr:ext cx="405111" cy="259045"/>
    <xdr:sp macro="" textlink="">
      <xdr:nvSpPr>
        <xdr:cNvPr id="318" name="n_2mainValue【福祉施設】&#10;有形固定資産減価償却率">
          <a:extLst>
            <a:ext uri="{FF2B5EF4-FFF2-40B4-BE49-F238E27FC236}">
              <a16:creationId xmlns:a16="http://schemas.microsoft.com/office/drawing/2014/main" id="{95757A1D-E6C1-4843-9202-9B169454923F}"/>
            </a:ext>
          </a:extLst>
        </xdr:cNvPr>
        <xdr:cNvSpPr txBox="1"/>
      </xdr:nvSpPr>
      <xdr:spPr>
        <a:xfrm>
          <a:off x="2705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93090</xdr:rowOff>
    </xdr:from>
    <xdr:ext cx="405111" cy="259045"/>
    <xdr:sp macro="" textlink="">
      <xdr:nvSpPr>
        <xdr:cNvPr id="319" name="n_3mainValue【福祉施設】&#10;有形固定資産減価償却率">
          <a:extLst>
            <a:ext uri="{FF2B5EF4-FFF2-40B4-BE49-F238E27FC236}">
              <a16:creationId xmlns:a16="http://schemas.microsoft.com/office/drawing/2014/main" id="{913F6C4C-CB38-4D88-91C7-BFFC80642385}"/>
            </a:ext>
          </a:extLst>
        </xdr:cNvPr>
        <xdr:cNvSpPr txBox="1"/>
      </xdr:nvSpPr>
      <xdr:spPr>
        <a:xfrm>
          <a:off x="1816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27776</xdr:rowOff>
    </xdr:from>
    <xdr:ext cx="405111" cy="259045"/>
    <xdr:sp macro="" textlink="">
      <xdr:nvSpPr>
        <xdr:cNvPr id="320" name="n_4mainValue【福祉施設】&#10;有形固定資産減価償却率">
          <a:extLst>
            <a:ext uri="{FF2B5EF4-FFF2-40B4-BE49-F238E27FC236}">
              <a16:creationId xmlns:a16="http://schemas.microsoft.com/office/drawing/2014/main" id="{B36B4AF5-41A3-4AFE-A5A7-41D50F85ACA6}"/>
            </a:ext>
          </a:extLst>
        </xdr:cNvPr>
        <xdr:cNvSpPr txBox="1"/>
      </xdr:nvSpPr>
      <xdr:spPr>
        <a:xfrm>
          <a:off x="927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4E2A188-8FE6-41FE-A491-4389C47FDA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83DEBE4-1B2C-407B-BE23-7132976B67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E50E3A0-1D17-49CF-8569-94888A4A67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F085399-550E-4E12-BA3C-86F8BA897D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E73DFFF-77BA-47C3-AEBD-A55E01DD5B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2C2576E-B643-4EC6-A853-D73A80D182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133BADA-2DC6-432A-B0BA-0DD050F535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A188DD7-0363-4DA5-B908-2CD1D81B9F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583D202-F718-47D5-B392-173BFEBA007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9232BA7-EBCB-45E7-8367-D6D2CF42CA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963E23B-06BB-4B51-A43C-9ADD1131706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BDB105E9-908B-4D30-BD0D-C9CC28CE898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1BAC8DE-64E6-4CA5-BF71-97A8F4C078A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A40913DD-DA00-4DAF-9D2A-C4E6C9E1FB0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83DD3B29-E909-4B6F-AE09-D0E493638E9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F38A4DA-53F0-4A69-84C3-DBB4821CC9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31AE2ED9-F2E6-47AE-9D29-D83B7F7B56F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1A3CB36B-7958-47FA-AF2D-AC94BD7996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6D79259-D314-45B5-8840-C95494C86C5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A99D34D1-A6D1-4740-902C-DB22337A1D0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1046477-0F42-4393-899E-88A9D48158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C87E202E-3C99-40EA-BC15-CEAA68F89CA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DAAEB6C-4447-4AA1-BB91-C3DBDA3E95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5E8144BD-DA15-4E8C-ADC5-74EAE5608449}"/>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E77E845E-6923-4C1A-BB64-5A963A31F073}"/>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BF38EA70-03C3-4509-941B-EAC781F7B5C2}"/>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F6DF26C8-F3F5-4D91-B452-7A14EE33A1D5}"/>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2F23592B-198B-406C-B8F6-7659F71657D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49" name="【福祉施設】&#10;一人当たり面積平均値テキスト">
          <a:extLst>
            <a:ext uri="{FF2B5EF4-FFF2-40B4-BE49-F238E27FC236}">
              <a16:creationId xmlns:a16="http://schemas.microsoft.com/office/drawing/2014/main" id="{B6D3EED2-3CE3-44AA-85FD-41FD612FA5D8}"/>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95FF337E-BBF1-4D89-902C-7BB65415A68F}"/>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59A72598-D1AC-4F6E-9DB4-059FF759122B}"/>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1FF8F228-7D2E-41FD-B248-9B3D6C6492A5}"/>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C588D4C9-4849-4BAF-8075-CE6993A971AE}"/>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289542AA-3288-4AAA-9C2F-60B46E0F80B2}"/>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39ECB0C-8E45-41E4-A5A6-41AC305B97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02E14B2-E06B-4150-ADB7-5BBA3A4B27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DEF9CF8-22BC-435E-96F2-A0AEFECEFC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98EA3FB-F3FB-4F7D-BCFE-71EC494F11C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1C51F33-FA6B-4CB0-8A3C-EE9D8DBDC3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76073</xdr:rowOff>
    </xdr:from>
    <xdr:to>
      <xdr:col>55</xdr:col>
      <xdr:colOff>50800</xdr:colOff>
      <xdr:row>85</xdr:row>
      <xdr:rowOff>6223</xdr:rowOff>
    </xdr:to>
    <xdr:sp macro="" textlink="">
      <xdr:nvSpPr>
        <xdr:cNvPr id="360" name="楕円 359">
          <a:extLst>
            <a:ext uri="{FF2B5EF4-FFF2-40B4-BE49-F238E27FC236}">
              <a16:creationId xmlns:a16="http://schemas.microsoft.com/office/drawing/2014/main" id="{4B465B06-F381-4B30-BBD3-1F0964A0ED10}"/>
            </a:ext>
          </a:extLst>
        </xdr:cNvPr>
        <xdr:cNvSpPr/>
      </xdr:nvSpPr>
      <xdr:spPr>
        <a:xfrm>
          <a:off x="1042670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98950</xdr:rowOff>
    </xdr:from>
    <xdr:ext cx="469744" cy="259045"/>
    <xdr:sp macro="" textlink="">
      <xdr:nvSpPr>
        <xdr:cNvPr id="361" name="【福祉施設】&#10;一人当たり面積該当値テキスト">
          <a:extLst>
            <a:ext uri="{FF2B5EF4-FFF2-40B4-BE49-F238E27FC236}">
              <a16:creationId xmlns:a16="http://schemas.microsoft.com/office/drawing/2014/main" id="{AF3F0CA7-2675-41E7-9137-A9837B31D58E}"/>
            </a:ext>
          </a:extLst>
        </xdr:cNvPr>
        <xdr:cNvSpPr txBox="1"/>
      </xdr:nvSpPr>
      <xdr:spPr>
        <a:xfrm>
          <a:off x="10515600" y="1432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62" name="楕円 361">
          <a:extLst>
            <a:ext uri="{FF2B5EF4-FFF2-40B4-BE49-F238E27FC236}">
              <a16:creationId xmlns:a16="http://schemas.microsoft.com/office/drawing/2014/main" id="{985551AA-25F5-4B32-8492-A8D59F0B0617}"/>
            </a:ext>
          </a:extLst>
        </xdr:cNvPr>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126873</xdr:rowOff>
    </xdr:from>
    <xdr:to>
      <xdr:col>55</xdr:col>
      <xdr:colOff>0</xdr:colOff>
      <xdr:row>84</xdr:row>
      <xdr:rowOff>134113</xdr:rowOff>
    </xdr:to>
    <xdr:cxnSp macro="">
      <xdr:nvCxnSpPr>
        <xdr:cNvPr id="363" name="直線コネクタ 362">
          <a:extLst>
            <a:ext uri="{FF2B5EF4-FFF2-40B4-BE49-F238E27FC236}">
              <a16:creationId xmlns:a16="http://schemas.microsoft.com/office/drawing/2014/main" id="{9D03D416-CE09-4541-9DA4-916A6B293838}"/>
            </a:ext>
          </a:extLst>
        </xdr:cNvPr>
        <xdr:cNvCxnSpPr/>
      </xdr:nvCxnSpPr>
      <xdr:spPr>
        <a:xfrm flipV="1">
          <a:off x="9639300" y="14528673"/>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88264</xdr:rowOff>
    </xdr:from>
    <xdr:to>
      <xdr:col>46</xdr:col>
      <xdr:colOff>38100</xdr:colOff>
      <xdr:row>85</xdr:row>
      <xdr:rowOff>18414</xdr:rowOff>
    </xdr:to>
    <xdr:sp macro="" textlink="">
      <xdr:nvSpPr>
        <xdr:cNvPr id="364" name="楕円 363">
          <a:extLst>
            <a:ext uri="{FF2B5EF4-FFF2-40B4-BE49-F238E27FC236}">
              <a16:creationId xmlns:a16="http://schemas.microsoft.com/office/drawing/2014/main" id="{6D943695-34C3-4868-A8A1-116045EEFCDB}"/>
            </a:ext>
          </a:extLst>
        </xdr:cNvPr>
        <xdr:cNvSpPr/>
      </xdr:nvSpPr>
      <xdr:spPr>
        <a:xfrm>
          <a:off x="869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139064</xdr:rowOff>
    </xdr:to>
    <xdr:cxnSp macro="">
      <xdr:nvCxnSpPr>
        <xdr:cNvPr id="365" name="直線コネクタ 364">
          <a:extLst>
            <a:ext uri="{FF2B5EF4-FFF2-40B4-BE49-F238E27FC236}">
              <a16:creationId xmlns:a16="http://schemas.microsoft.com/office/drawing/2014/main" id="{A998320A-017A-461B-8CE7-93870AEEB0B4}"/>
            </a:ext>
          </a:extLst>
        </xdr:cNvPr>
        <xdr:cNvCxnSpPr/>
      </xdr:nvCxnSpPr>
      <xdr:spPr>
        <a:xfrm flipV="1">
          <a:off x="8750300" y="14535913"/>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98933</xdr:rowOff>
    </xdr:from>
    <xdr:to>
      <xdr:col>41</xdr:col>
      <xdr:colOff>101600</xdr:colOff>
      <xdr:row>85</xdr:row>
      <xdr:rowOff>29083</xdr:rowOff>
    </xdr:to>
    <xdr:sp macro="" textlink="">
      <xdr:nvSpPr>
        <xdr:cNvPr id="366" name="楕円 365">
          <a:extLst>
            <a:ext uri="{FF2B5EF4-FFF2-40B4-BE49-F238E27FC236}">
              <a16:creationId xmlns:a16="http://schemas.microsoft.com/office/drawing/2014/main" id="{253A2BE2-66E9-40D2-A831-7B0A00E5E9FE}"/>
            </a:ext>
          </a:extLst>
        </xdr:cNvPr>
        <xdr:cNvSpPr/>
      </xdr:nvSpPr>
      <xdr:spPr>
        <a:xfrm>
          <a:off x="7810500" y="145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139064</xdr:rowOff>
    </xdr:from>
    <xdr:to>
      <xdr:col>45</xdr:col>
      <xdr:colOff>177800</xdr:colOff>
      <xdr:row>84</xdr:row>
      <xdr:rowOff>149733</xdr:rowOff>
    </xdr:to>
    <xdr:cxnSp macro="">
      <xdr:nvCxnSpPr>
        <xdr:cNvPr id="367" name="直線コネクタ 366">
          <a:extLst>
            <a:ext uri="{FF2B5EF4-FFF2-40B4-BE49-F238E27FC236}">
              <a16:creationId xmlns:a16="http://schemas.microsoft.com/office/drawing/2014/main" id="{6FBE3549-E016-43A2-A400-BE516ACD7A87}"/>
            </a:ext>
          </a:extLst>
        </xdr:cNvPr>
        <xdr:cNvCxnSpPr/>
      </xdr:nvCxnSpPr>
      <xdr:spPr>
        <a:xfrm flipV="1">
          <a:off x="7861300" y="14540864"/>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105029</xdr:rowOff>
    </xdr:from>
    <xdr:to>
      <xdr:col>36</xdr:col>
      <xdr:colOff>165100</xdr:colOff>
      <xdr:row>85</xdr:row>
      <xdr:rowOff>35179</xdr:rowOff>
    </xdr:to>
    <xdr:sp macro="" textlink="">
      <xdr:nvSpPr>
        <xdr:cNvPr id="368" name="楕円 367">
          <a:extLst>
            <a:ext uri="{FF2B5EF4-FFF2-40B4-BE49-F238E27FC236}">
              <a16:creationId xmlns:a16="http://schemas.microsoft.com/office/drawing/2014/main" id="{2431F67C-0223-41E9-9D3B-55D87D93E235}"/>
            </a:ext>
          </a:extLst>
        </xdr:cNvPr>
        <xdr:cNvSpPr/>
      </xdr:nvSpPr>
      <xdr:spPr>
        <a:xfrm>
          <a:off x="6921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149733</xdr:rowOff>
    </xdr:from>
    <xdr:to>
      <xdr:col>41</xdr:col>
      <xdr:colOff>50800</xdr:colOff>
      <xdr:row>84</xdr:row>
      <xdr:rowOff>155829</xdr:rowOff>
    </xdr:to>
    <xdr:cxnSp macro="">
      <xdr:nvCxnSpPr>
        <xdr:cNvPr id="369" name="直線コネクタ 368">
          <a:extLst>
            <a:ext uri="{FF2B5EF4-FFF2-40B4-BE49-F238E27FC236}">
              <a16:creationId xmlns:a16="http://schemas.microsoft.com/office/drawing/2014/main" id="{569C5E11-D74D-43C4-92E3-CE19879DE457}"/>
            </a:ext>
          </a:extLst>
        </xdr:cNvPr>
        <xdr:cNvCxnSpPr/>
      </xdr:nvCxnSpPr>
      <xdr:spPr>
        <a:xfrm flipV="1">
          <a:off x="6972300" y="1455153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370" name="n_1aveValue【福祉施設】&#10;一人当たり面積">
          <a:extLst>
            <a:ext uri="{FF2B5EF4-FFF2-40B4-BE49-F238E27FC236}">
              <a16:creationId xmlns:a16="http://schemas.microsoft.com/office/drawing/2014/main" id="{1538BE65-2069-41FB-9015-B6B06ABD8B8A}"/>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a:extLst>
            <a:ext uri="{FF2B5EF4-FFF2-40B4-BE49-F238E27FC236}">
              <a16:creationId xmlns:a16="http://schemas.microsoft.com/office/drawing/2014/main" id="{071CF13A-D35C-455B-9089-DF8FF25B9B06}"/>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a:extLst>
            <a:ext uri="{FF2B5EF4-FFF2-40B4-BE49-F238E27FC236}">
              <a16:creationId xmlns:a16="http://schemas.microsoft.com/office/drawing/2014/main" id="{F72D8047-B61A-43AD-A79D-CE4CC7DDC598}"/>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188936C9-7523-434E-A04F-EA77E0EE9137}"/>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29990</xdr:rowOff>
    </xdr:from>
    <xdr:ext cx="469744" cy="259045"/>
    <xdr:sp macro="" textlink="">
      <xdr:nvSpPr>
        <xdr:cNvPr id="374" name="n_1mainValue【福祉施設】&#10;一人当たり面積">
          <a:extLst>
            <a:ext uri="{FF2B5EF4-FFF2-40B4-BE49-F238E27FC236}">
              <a16:creationId xmlns:a16="http://schemas.microsoft.com/office/drawing/2014/main" id="{9990CBAD-706E-4528-B3E2-B29B0B7EF01A}"/>
            </a:ext>
          </a:extLst>
        </xdr:cNvPr>
        <xdr:cNvSpPr txBox="1"/>
      </xdr:nvSpPr>
      <xdr:spPr>
        <a:xfrm>
          <a:off x="9391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9541</xdr:rowOff>
    </xdr:from>
    <xdr:ext cx="469744" cy="259045"/>
    <xdr:sp macro="" textlink="">
      <xdr:nvSpPr>
        <xdr:cNvPr id="375" name="n_2mainValue【福祉施設】&#10;一人当たり面積">
          <a:extLst>
            <a:ext uri="{FF2B5EF4-FFF2-40B4-BE49-F238E27FC236}">
              <a16:creationId xmlns:a16="http://schemas.microsoft.com/office/drawing/2014/main" id="{7A88CB11-3D92-48FF-A93A-0A4A17FB1355}"/>
            </a:ext>
          </a:extLst>
        </xdr:cNvPr>
        <xdr:cNvSpPr txBox="1"/>
      </xdr:nvSpPr>
      <xdr:spPr>
        <a:xfrm>
          <a:off x="8515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20210</xdr:rowOff>
    </xdr:from>
    <xdr:ext cx="469744" cy="259045"/>
    <xdr:sp macro="" textlink="">
      <xdr:nvSpPr>
        <xdr:cNvPr id="376" name="n_3mainValue【福祉施設】&#10;一人当たり面積">
          <a:extLst>
            <a:ext uri="{FF2B5EF4-FFF2-40B4-BE49-F238E27FC236}">
              <a16:creationId xmlns:a16="http://schemas.microsoft.com/office/drawing/2014/main" id="{52D4B9B4-CFBF-4029-B398-BCD3AB106B01}"/>
            </a:ext>
          </a:extLst>
        </xdr:cNvPr>
        <xdr:cNvSpPr txBox="1"/>
      </xdr:nvSpPr>
      <xdr:spPr>
        <a:xfrm>
          <a:off x="7626427" y="145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26306</xdr:rowOff>
    </xdr:from>
    <xdr:ext cx="469744" cy="259045"/>
    <xdr:sp macro="" textlink="">
      <xdr:nvSpPr>
        <xdr:cNvPr id="377" name="n_4mainValue【福祉施設】&#10;一人当たり面積">
          <a:extLst>
            <a:ext uri="{FF2B5EF4-FFF2-40B4-BE49-F238E27FC236}">
              <a16:creationId xmlns:a16="http://schemas.microsoft.com/office/drawing/2014/main" id="{21080BF6-686B-4263-A1AA-44689721258E}"/>
            </a:ext>
          </a:extLst>
        </xdr:cNvPr>
        <xdr:cNvSpPr txBox="1"/>
      </xdr:nvSpPr>
      <xdr:spPr>
        <a:xfrm>
          <a:off x="67374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52C05C5-ED37-4F95-96A9-154DCAFFF7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F2B65D1-314E-4C9C-8948-22ACA1EFCF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174B63D-65C2-4C65-B50D-70660C4F43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91D7623-3100-4B34-BFB7-F2F23EE684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D6E3915B-178D-441B-864C-13FE30F364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F152CDB-8463-4A46-A898-65F187C2FC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0880A4E-55E4-468E-B294-E5841E2DBC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AE9284DE-5C89-4C51-91A5-956DFF25F3F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E88DD79D-6305-4359-A5FE-6F6AF46C38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A96E5C0D-70DE-40B2-B779-CB8E47DE63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97C906C-46AB-490F-8207-8DF0918986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159F15D8-E821-4286-9AD7-0BDBF454E3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9BCC80B0-A660-4C41-A6C3-2F9051F916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B179E01-24BA-4122-8AC4-97D416CDD29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19A3DEA9-52CC-4A5E-8A8D-46C9A5B41D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98039B70-B7F3-47B0-8714-3B969DF5E7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4AC8305-A4F2-4327-BDE0-1A0AA97B49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F5F4213-DA23-4B85-8029-52FA7E811B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469AA7F-4343-48A3-A793-155278032D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10234078-1712-4C00-ABD7-E049FCDA1A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DF26384-8E6A-4640-8B39-F199F5ACCD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B366853D-53FF-4E28-BE96-CA292DB395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6436C527-884A-4B5A-992B-FFC5A76AFC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2181195-91DE-4BFE-A951-D3BC7C5B9C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2D58DCD-496D-4D72-904B-6EF14F308A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11039057-0A11-45E3-912D-1C7419F3BA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3B846B6-26AA-4653-BCE7-7D3825A0BF2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6EE8E0A4-1EB1-42D3-BA8A-861CFE7400C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A3AED797-AF86-4BEA-A1E2-5F8F7B8E63F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1BB41692-077A-4B95-8788-593D266F23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E0D500D8-8ECF-4637-987F-E9B6AC14B12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84D35438-97B5-4785-B6BA-FB29C7D8CE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BD72E625-39A5-436A-AAB1-4E1D0AEE8E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B2C5E3AB-F1DB-44DF-A79F-97BA9A19CE7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6E5D32B8-F286-4D20-BC7A-21D01FE766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518F351C-47F9-482A-92DD-39EF1EE1D29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52F459E8-8BD5-4581-84F3-473E70BEB66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368C2599-9CD3-423E-8DFC-3BDFE58414B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E9DD9329-64B2-4310-B581-C1A8050715F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F0892A3A-E912-4B09-A29B-87B9B55EE4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DDE1BAD3-BCB5-4EE3-9238-2F174D68D1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229BDA27-CFCF-49E2-B170-0732CFC00BE5}"/>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8D7067F6-CB65-4902-B329-BB59E9029BD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C75CC5F0-FFE2-443F-8836-A87884F82CB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64B71286-7EE9-44A0-BF2F-991F595046D7}"/>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a:extLst>
            <a:ext uri="{FF2B5EF4-FFF2-40B4-BE49-F238E27FC236}">
              <a16:creationId xmlns:a16="http://schemas.microsoft.com/office/drawing/2014/main" id="{BB124EC3-4E00-4094-914F-02D345366AE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AD479CE8-283A-4DDC-8F55-93DD51692CBD}"/>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a:extLst>
            <a:ext uri="{FF2B5EF4-FFF2-40B4-BE49-F238E27FC236}">
              <a16:creationId xmlns:a16="http://schemas.microsoft.com/office/drawing/2014/main" id="{580BC4E0-9F07-4546-8575-43356F800CBC}"/>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a:extLst>
            <a:ext uri="{FF2B5EF4-FFF2-40B4-BE49-F238E27FC236}">
              <a16:creationId xmlns:a16="http://schemas.microsoft.com/office/drawing/2014/main" id="{4EE77D0D-FDE8-4CEA-9259-F462C25B8683}"/>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7" name="フローチャート: 判断 426">
          <a:extLst>
            <a:ext uri="{FF2B5EF4-FFF2-40B4-BE49-F238E27FC236}">
              <a16:creationId xmlns:a16="http://schemas.microsoft.com/office/drawing/2014/main" id="{A88D9E16-5C55-4F8B-A324-B0E78D4B61B3}"/>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8" name="フローチャート: 判断 427">
          <a:extLst>
            <a:ext uri="{FF2B5EF4-FFF2-40B4-BE49-F238E27FC236}">
              <a16:creationId xmlns:a16="http://schemas.microsoft.com/office/drawing/2014/main" id="{519B2BA6-C7C6-4164-A9EF-483505EB5F67}"/>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9" name="フローチャート: 判断 428">
          <a:extLst>
            <a:ext uri="{FF2B5EF4-FFF2-40B4-BE49-F238E27FC236}">
              <a16:creationId xmlns:a16="http://schemas.microsoft.com/office/drawing/2014/main" id="{CD749B53-1DB3-4961-B4B5-3C7A428230BB}"/>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8037771-01E3-4EDA-B46F-D96856B320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95C1D3B-CB03-47EB-BDEC-FC4118371E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FC485E6-F888-4A6A-8EED-242DA017D7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42C728A-6FE4-4F03-BC97-32196EE30E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48AB1E2-9FD7-42DA-9D6B-646590E156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435" name="楕円 434">
          <a:extLst>
            <a:ext uri="{FF2B5EF4-FFF2-40B4-BE49-F238E27FC236}">
              <a16:creationId xmlns:a16="http://schemas.microsoft.com/office/drawing/2014/main" id="{B871F66D-2654-4549-9744-BF6EE2687AB0}"/>
            </a:ext>
          </a:extLst>
        </xdr:cNvPr>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57CFE7D-826D-48E4-A9AD-F085162F69B2}"/>
            </a:ext>
          </a:extLst>
        </xdr:cNvPr>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142966</xdr:rowOff>
    </xdr:from>
    <xdr:to>
      <xdr:col>81</xdr:col>
      <xdr:colOff>101600</xdr:colOff>
      <xdr:row>40</xdr:row>
      <xdr:rowOff>73116</xdr:rowOff>
    </xdr:to>
    <xdr:sp macro="" textlink="">
      <xdr:nvSpPr>
        <xdr:cNvPr id="437" name="楕円 436">
          <a:extLst>
            <a:ext uri="{FF2B5EF4-FFF2-40B4-BE49-F238E27FC236}">
              <a16:creationId xmlns:a16="http://schemas.microsoft.com/office/drawing/2014/main" id="{C7004BDA-ED3B-495C-9E6A-26C3282F4D81}"/>
            </a:ext>
          </a:extLst>
        </xdr:cNvPr>
        <xdr:cNvSpPr/>
      </xdr:nvSpPr>
      <xdr:spPr>
        <a:xfrm>
          <a:off x="15430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22316</xdr:rowOff>
    </xdr:from>
    <xdr:to>
      <xdr:col>85</xdr:col>
      <xdr:colOff>127000</xdr:colOff>
      <xdr:row>40</xdr:row>
      <xdr:rowOff>66403</xdr:rowOff>
    </xdr:to>
    <xdr:cxnSp macro="">
      <xdr:nvCxnSpPr>
        <xdr:cNvPr id="438" name="直線コネクタ 437">
          <a:extLst>
            <a:ext uri="{FF2B5EF4-FFF2-40B4-BE49-F238E27FC236}">
              <a16:creationId xmlns:a16="http://schemas.microsoft.com/office/drawing/2014/main" id="{F8B0AAA5-943E-4464-B333-E01C2637AC52}"/>
            </a:ext>
          </a:extLst>
        </xdr:cNvPr>
        <xdr:cNvCxnSpPr/>
      </xdr:nvCxnSpPr>
      <xdr:spPr>
        <a:xfrm>
          <a:off x="15481300" y="688031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97246</xdr:rowOff>
    </xdr:from>
    <xdr:to>
      <xdr:col>76</xdr:col>
      <xdr:colOff>165100</xdr:colOff>
      <xdr:row>40</xdr:row>
      <xdr:rowOff>27396</xdr:rowOff>
    </xdr:to>
    <xdr:sp macro="" textlink="">
      <xdr:nvSpPr>
        <xdr:cNvPr id="439" name="楕円 438">
          <a:extLst>
            <a:ext uri="{FF2B5EF4-FFF2-40B4-BE49-F238E27FC236}">
              <a16:creationId xmlns:a16="http://schemas.microsoft.com/office/drawing/2014/main" id="{989FE5C1-EE4A-4FA1-8275-E3BCE0B4444A}"/>
            </a:ext>
          </a:extLst>
        </xdr:cNvPr>
        <xdr:cNvSpPr/>
      </xdr:nvSpPr>
      <xdr:spPr>
        <a:xfrm>
          <a:off x="14541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148046</xdr:rowOff>
    </xdr:from>
    <xdr:to>
      <xdr:col>81</xdr:col>
      <xdr:colOff>50800</xdr:colOff>
      <xdr:row>40</xdr:row>
      <xdr:rowOff>22316</xdr:rowOff>
    </xdr:to>
    <xdr:cxnSp macro="">
      <xdr:nvCxnSpPr>
        <xdr:cNvPr id="440" name="直線コネクタ 439">
          <a:extLst>
            <a:ext uri="{FF2B5EF4-FFF2-40B4-BE49-F238E27FC236}">
              <a16:creationId xmlns:a16="http://schemas.microsoft.com/office/drawing/2014/main" id="{9E294BFC-FE7C-42F7-8740-4FF0DCAAE1DD}"/>
            </a:ext>
          </a:extLst>
        </xdr:cNvPr>
        <xdr:cNvCxnSpPr/>
      </xdr:nvCxnSpPr>
      <xdr:spPr>
        <a:xfrm>
          <a:off x="14592300" y="6834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441" name="楕円 440">
          <a:extLst>
            <a:ext uri="{FF2B5EF4-FFF2-40B4-BE49-F238E27FC236}">
              <a16:creationId xmlns:a16="http://schemas.microsoft.com/office/drawing/2014/main" id="{185273F5-C04D-4C08-9CD4-A16D8FCADDB5}"/>
            </a:ext>
          </a:extLst>
        </xdr:cNvPr>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148046</xdr:rowOff>
    </xdr:to>
    <xdr:cxnSp macro="">
      <xdr:nvCxnSpPr>
        <xdr:cNvPr id="442" name="直線コネクタ 441">
          <a:extLst>
            <a:ext uri="{FF2B5EF4-FFF2-40B4-BE49-F238E27FC236}">
              <a16:creationId xmlns:a16="http://schemas.microsoft.com/office/drawing/2014/main" id="{1564CC1C-EDEB-41F1-B6E5-AF68787D7291}"/>
            </a:ext>
          </a:extLst>
        </xdr:cNvPr>
        <xdr:cNvCxnSpPr/>
      </xdr:nvCxnSpPr>
      <xdr:spPr>
        <a:xfrm>
          <a:off x="13703300" y="67905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9072</xdr:rowOff>
    </xdr:from>
    <xdr:to>
      <xdr:col>67</xdr:col>
      <xdr:colOff>101600</xdr:colOff>
      <xdr:row>39</xdr:row>
      <xdr:rowOff>110672</xdr:rowOff>
    </xdr:to>
    <xdr:sp macro="" textlink="">
      <xdr:nvSpPr>
        <xdr:cNvPr id="443" name="楕円 442">
          <a:extLst>
            <a:ext uri="{FF2B5EF4-FFF2-40B4-BE49-F238E27FC236}">
              <a16:creationId xmlns:a16="http://schemas.microsoft.com/office/drawing/2014/main" id="{430A16C1-6942-4199-93EC-8FF91CAEFB1E}"/>
            </a:ext>
          </a:extLst>
        </xdr:cNvPr>
        <xdr:cNvSpPr/>
      </xdr:nvSpPr>
      <xdr:spPr>
        <a:xfrm>
          <a:off x="12763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59872</xdr:rowOff>
    </xdr:from>
    <xdr:to>
      <xdr:col>71</xdr:col>
      <xdr:colOff>177800</xdr:colOff>
      <xdr:row>39</xdr:row>
      <xdr:rowOff>103959</xdr:rowOff>
    </xdr:to>
    <xdr:cxnSp macro="">
      <xdr:nvCxnSpPr>
        <xdr:cNvPr id="444" name="直線コネクタ 443">
          <a:extLst>
            <a:ext uri="{FF2B5EF4-FFF2-40B4-BE49-F238E27FC236}">
              <a16:creationId xmlns:a16="http://schemas.microsoft.com/office/drawing/2014/main" id="{5B18F3DD-D700-4ACB-AC9F-4DCA355DD7EC}"/>
            </a:ext>
          </a:extLst>
        </xdr:cNvPr>
        <xdr:cNvCxnSpPr/>
      </xdr:nvCxnSpPr>
      <xdr:spPr>
        <a:xfrm>
          <a:off x="12814300" y="67464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9F1F0CB8-7269-498F-8185-A8903FA4348C}"/>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15FB8FB7-54CD-43F4-9830-8343F788F4B4}"/>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90466984-C01C-414B-9779-5A50174B9CC9}"/>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2F52A476-263A-47A8-98E3-6DF7EF5E53A2}"/>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64243</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B3F8A58A-11A5-4575-A05C-CC1DE02964B8}"/>
            </a:ext>
          </a:extLst>
        </xdr:cNvPr>
        <xdr:cNvSpPr txBox="1"/>
      </xdr:nvSpPr>
      <xdr:spPr>
        <a:xfrm>
          <a:off x="15266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18523</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651305F7-25DE-4907-B100-19F28C7F51E4}"/>
            </a:ext>
          </a:extLst>
        </xdr:cNvPr>
        <xdr:cNvSpPr txBox="1"/>
      </xdr:nvSpPr>
      <xdr:spPr>
        <a:xfrm>
          <a:off x="14389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28B9F577-9A6E-47D4-8747-8BCA5833C10A}"/>
            </a:ext>
          </a:extLst>
        </xdr:cNvPr>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101799</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E6B0945B-D3AF-4808-AD6C-171AE80ED6F1}"/>
            </a:ext>
          </a:extLst>
        </xdr:cNvPr>
        <xdr:cNvSpPr txBox="1"/>
      </xdr:nvSpPr>
      <xdr:spPr>
        <a:xfrm>
          <a:off x="12611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19940313-C52F-40C3-B491-F964C434BF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A17EBD18-5641-446D-A23A-0010798939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B38C304-0C51-454C-AA59-AFD379E2B0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5839D41-2A82-458B-B8F4-0F65121B0D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43E0D62-3238-47D1-A3CF-30161A4E44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29498387-F597-41BE-923C-C93A497758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FD640E31-5D11-4DDB-A8E2-D5A1926EF5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808F66A4-DB77-4145-AC21-DE5F6DB33D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B0FC389E-7722-42EB-9B0F-E3E10D5959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DCD6D7BF-CA81-4427-8313-981F2F780B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A33A410F-E520-4209-8339-288586D2EE9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680A8E02-7693-4082-943B-EB91994DF95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404099B6-2BF7-4563-9F9F-92FD36C5F43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6DC6560C-E69D-4D9A-9392-C0EF2DB531E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AE934478-D467-4072-9148-7CBAC06FE98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C1B3B643-85EF-45EF-9516-84BE40D5FDC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F297A58F-F80C-4C7A-BC1B-7051C0F9C53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2697F662-B28D-4B22-A4EB-350192D2DAC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B4ED62A4-F4FA-49AC-81F2-346AA9F5B89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a:extLst>
            <a:ext uri="{FF2B5EF4-FFF2-40B4-BE49-F238E27FC236}">
              <a16:creationId xmlns:a16="http://schemas.microsoft.com/office/drawing/2014/main" id="{2BD2B4A5-57E2-46C2-BB25-E00F19D4735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9117D205-60FA-41D9-8983-7D74E48979A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a:extLst>
            <a:ext uri="{FF2B5EF4-FFF2-40B4-BE49-F238E27FC236}">
              <a16:creationId xmlns:a16="http://schemas.microsoft.com/office/drawing/2014/main" id="{2A375B32-DB0A-414B-AF5D-88A8B2C6BEE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978A25A6-1D9A-49AB-B15F-65E7B71C01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847B69BC-CE12-43A4-994F-EE69314AED9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B5AE89D2-B284-4A88-B302-F837A57269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8" name="直線コネクタ 477">
          <a:extLst>
            <a:ext uri="{FF2B5EF4-FFF2-40B4-BE49-F238E27FC236}">
              <a16:creationId xmlns:a16="http://schemas.microsoft.com/office/drawing/2014/main" id="{37E8A67E-4CFE-44AA-A3CD-05C2E6985F58}"/>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329F5ABD-715B-46F6-BD6F-D790F368440C}"/>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0" name="直線コネクタ 479">
          <a:extLst>
            <a:ext uri="{FF2B5EF4-FFF2-40B4-BE49-F238E27FC236}">
              <a16:creationId xmlns:a16="http://schemas.microsoft.com/office/drawing/2014/main" id="{735154C8-E305-436F-861D-554D6E400B22}"/>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499EE30B-3018-4E6D-A4AF-881353441E54}"/>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2" name="直線コネクタ 481">
          <a:extLst>
            <a:ext uri="{FF2B5EF4-FFF2-40B4-BE49-F238E27FC236}">
              <a16:creationId xmlns:a16="http://schemas.microsoft.com/office/drawing/2014/main" id="{7CC7AC0A-37A0-4796-A902-E5C53CECE175}"/>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0A36D465-0E62-498D-9401-81F71AB9CD13}"/>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4" name="フローチャート: 判断 483">
          <a:extLst>
            <a:ext uri="{FF2B5EF4-FFF2-40B4-BE49-F238E27FC236}">
              <a16:creationId xmlns:a16="http://schemas.microsoft.com/office/drawing/2014/main" id="{66105990-3FD8-4C13-8F63-C5E072445E38}"/>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5" name="フローチャート: 判断 484">
          <a:extLst>
            <a:ext uri="{FF2B5EF4-FFF2-40B4-BE49-F238E27FC236}">
              <a16:creationId xmlns:a16="http://schemas.microsoft.com/office/drawing/2014/main" id="{80C75640-65D0-497F-AFFE-8F4E547850EF}"/>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6" name="フローチャート: 判断 485">
          <a:extLst>
            <a:ext uri="{FF2B5EF4-FFF2-40B4-BE49-F238E27FC236}">
              <a16:creationId xmlns:a16="http://schemas.microsoft.com/office/drawing/2014/main" id="{D585EA69-16C8-4A60-97CA-AF836392B5BB}"/>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7" name="フローチャート: 判断 486">
          <a:extLst>
            <a:ext uri="{FF2B5EF4-FFF2-40B4-BE49-F238E27FC236}">
              <a16:creationId xmlns:a16="http://schemas.microsoft.com/office/drawing/2014/main" id="{B84EEDC1-E990-4DA4-8273-8F65FE7B139A}"/>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8" name="フローチャート: 判断 487">
          <a:extLst>
            <a:ext uri="{FF2B5EF4-FFF2-40B4-BE49-F238E27FC236}">
              <a16:creationId xmlns:a16="http://schemas.microsoft.com/office/drawing/2014/main" id="{9CBDD4BF-1591-4D8C-9242-71CB835FAECA}"/>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427CF3D-0CC3-4566-B6D8-F13643743A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4AD344C-02E8-47FF-A7E9-10B6E85802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12B1563-3262-4F4F-B1BD-BD1DC1CD219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9C51724-2F33-4637-AB8C-C65B1CB3C3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4CACE3D-2694-41EE-8EBC-4966FED77E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49754</xdr:rowOff>
    </xdr:from>
    <xdr:to>
      <xdr:col>116</xdr:col>
      <xdr:colOff>114300</xdr:colOff>
      <xdr:row>41</xdr:row>
      <xdr:rowOff>151354</xdr:rowOff>
    </xdr:to>
    <xdr:sp macro="" textlink="">
      <xdr:nvSpPr>
        <xdr:cNvPr id="494" name="楕円 493">
          <a:extLst>
            <a:ext uri="{FF2B5EF4-FFF2-40B4-BE49-F238E27FC236}">
              <a16:creationId xmlns:a16="http://schemas.microsoft.com/office/drawing/2014/main" id="{426D9AA3-5D9E-47CA-A7DD-49DEC3DF2105}"/>
            </a:ext>
          </a:extLst>
        </xdr:cNvPr>
        <xdr:cNvSpPr/>
      </xdr:nvSpPr>
      <xdr:spPr>
        <a:xfrm>
          <a:off x="22110700" y="70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28181</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B25AC6C0-4E65-481B-8760-C2406F2BA948}"/>
            </a:ext>
          </a:extLst>
        </xdr:cNvPr>
        <xdr:cNvSpPr txBox="1"/>
      </xdr:nvSpPr>
      <xdr:spPr>
        <a:xfrm>
          <a:off x="22199600" y="705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53393</xdr:rowOff>
    </xdr:from>
    <xdr:to>
      <xdr:col>112</xdr:col>
      <xdr:colOff>38100</xdr:colOff>
      <xdr:row>41</xdr:row>
      <xdr:rowOff>154993</xdr:rowOff>
    </xdr:to>
    <xdr:sp macro="" textlink="">
      <xdr:nvSpPr>
        <xdr:cNvPr id="496" name="楕円 495">
          <a:extLst>
            <a:ext uri="{FF2B5EF4-FFF2-40B4-BE49-F238E27FC236}">
              <a16:creationId xmlns:a16="http://schemas.microsoft.com/office/drawing/2014/main" id="{D252DB8E-3D7E-4365-AE8D-7890D94CCE74}"/>
            </a:ext>
          </a:extLst>
        </xdr:cNvPr>
        <xdr:cNvSpPr/>
      </xdr:nvSpPr>
      <xdr:spPr>
        <a:xfrm>
          <a:off x="21272500" y="7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100554</xdr:rowOff>
    </xdr:from>
    <xdr:to>
      <xdr:col>116</xdr:col>
      <xdr:colOff>63500</xdr:colOff>
      <xdr:row>41</xdr:row>
      <xdr:rowOff>104193</xdr:rowOff>
    </xdr:to>
    <xdr:cxnSp macro="">
      <xdr:nvCxnSpPr>
        <xdr:cNvPr id="497" name="直線コネクタ 496">
          <a:extLst>
            <a:ext uri="{FF2B5EF4-FFF2-40B4-BE49-F238E27FC236}">
              <a16:creationId xmlns:a16="http://schemas.microsoft.com/office/drawing/2014/main" id="{61346810-7543-466C-B14C-52AF26379D2F}"/>
            </a:ext>
          </a:extLst>
        </xdr:cNvPr>
        <xdr:cNvCxnSpPr/>
      </xdr:nvCxnSpPr>
      <xdr:spPr>
        <a:xfrm flipV="1">
          <a:off x="21323300" y="7130004"/>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55752</xdr:rowOff>
    </xdr:from>
    <xdr:to>
      <xdr:col>107</xdr:col>
      <xdr:colOff>101600</xdr:colOff>
      <xdr:row>41</xdr:row>
      <xdr:rowOff>157352</xdr:rowOff>
    </xdr:to>
    <xdr:sp macro="" textlink="">
      <xdr:nvSpPr>
        <xdr:cNvPr id="498" name="楕円 497">
          <a:extLst>
            <a:ext uri="{FF2B5EF4-FFF2-40B4-BE49-F238E27FC236}">
              <a16:creationId xmlns:a16="http://schemas.microsoft.com/office/drawing/2014/main" id="{08EA8E07-C34E-45AF-A41B-23A32C18766D}"/>
            </a:ext>
          </a:extLst>
        </xdr:cNvPr>
        <xdr:cNvSpPr/>
      </xdr:nvSpPr>
      <xdr:spPr>
        <a:xfrm>
          <a:off x="20383500" y="708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104193</xdr:rowOff>
    </xdr:from>
    <xdr:to>
      <xdr:col>111</xdr:col>
      <xdr:colOff>177800</xdr:colOff>
      <xdr:row>41</xdr:row>
      <xdr:rowOff>106552</xdr:rowOff>
    </xdr:to>
    <xdr:cxnSp macro="">
      <xdr:nvCxnSpPr>
        <xdr:cNvPr id="499" name="直線コネクタ 498">
          <a:extLst>
            <a:ext uri="{FF2B5EF4-FFF2-40B4-BE49-F238E27FC236}">
              <a16:creationId xmlns:a16="http://schemas.microsoft.com/office/drawing/2014/main" id="{9D7F5D98-F867-4F3D-A690-A22F0EB09DDE}"/>
            </a:ext>
          </a:extLst>
        </xdr:cNvPr>
        <xdr:cNvCxnSpPr/>
      </xdr:nvCxnSpPr>
      <xdr:spPr>
        <a:xfrm flipV="1">
          <a:off x="20434300" y="7133643"/>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61013</xdr:rowOff>
    </xdr:from>
    <xdr:to>
      <xdr:col>102</xdr:col>
      <xdr:colOff>165100</xdr:colOff>
      <xdr:row>41</xdr:row>
      <xdr:rowOff>162613</xdr:rowOff>
    </xdr:to>
    <xdr:sp macro="" textlink="">
      <xdr:nvSpPr>
        <xdr:cNvPr id="500" name="楕円 499">
          <a:extLst>
            <a:ext uri="{FF2B5EF4-FFF2-40B4-BE49-F238E27FC236}">
              <a16:creationId xmlns:a16="http://schemas.microsoft.com/office/drawing/2014/main" id="{82ABCB6E-D2AC-4A6E-B774-33CC461998D8}"/>
            </a:ext>
          </a:extLst>
        </xdr:cNvPr>
        <xdr:cNvSpPr/>
      </xdr:nvSpPr>
      <xdr:spPr>
        <a:xfrm>
          <a:off x="19494500" y="70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106552</xdr:rowOff>
    </xdr:from>
    <xdr:to>
      <xdr:col>107</xdr:col>
      <xdr:colOff>50800</xdr:colOff>
      <xdr:row>41</xdr:row>
      <xdr:rowOff>111813</xdr:rowOff>
    </xdr:to>
    <xdr:cxnSp macro="">
      <xdr:nvCxnSpPr>
        <xdr:cNvPr id="501" name="直線コネクタ 500">
          <a:extLst>
            <a:ext uri="{FF2B5EF4-FFF2-40B4-BE49-F238E27FC236}">
              <a16:creationId xmlns:a16="http://schemas.microsoft.com/office/drawing/2014/main" id="{D6714F28-1C70-483D-94AE-AF9BBCC133DD}"/>
            </a:ext>
          </a:extLst>
        </xdr:cNvPr>
        <xdr:cNvCxnSpPr/>
      </xdr:nvCxnSpPr>
      <xdr:spPr>
        <a:xfrm flipV="1">
          <a:off x="19545300" y="7136002"/>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64054</xdr:rowOff>
    </xdr:from>
    <xdr:to>
      <xdr:col>98</xdr:col>
      <xdr:colOff>38100</xdr:colOff>
      <xdr:row>41</xdr:row>
      <xdr:rowOff>165654</xdr:rowOff>
    </xdr:to>
    <xdr:sp macro="" textlink="">
      <xdr:nvSpPr>
        <xdr:cNvPr id="502" name="楕円 501">
          <a:extLst>
            <a:ext uri="{FF2B5EF4-FFF2-40B4-BE49-F238E27FC236}">
              <a16:creationId xmlns:a16="http://schemas.microsoft.com/office/drawing/2014/main" id="{A4706A24-A965-468F-821A-1C37461D3A04}"/>
            </a:ext>
          </a:extLst>
        </xdr:cNvPr>
        <xdr:cNvSpPr/>
      </xdr:nvSpPr>
      <xdr:spPr>
        <a:xfrm>
          <a:off x="18605500" y="70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111813</xdr:rowOff>
    </xdr:from>
    <xdr:to>
      <xdr:col>102</xdr:col>
      <xdr:colOff>114300</xdr:colOff>
      <xdr:row>41</xdr:row>
      <xdr:rowOff>114854</xdr:rowOff>
    </xdr:to>
    <xdr:cxnSp macro="">
      <xdr:nvCxnSpPr>
        <xdr:cNvPr id="503" name="直線コネクタ 502">
          <a:extLst>
            <a:ext uri="{FF2B5EF4-FFF2-40B4-BE49-F238E27FC236}">
              <a16:creationId xmlns:a16="http://schemas.microsoft.com/office/drawing/2014/main" id="{14256220-B78F-4CCE-9E60-66103F66AC1D}"/>
            </a:ext>
          </a:extLst>
        </xdr:cNvPr>
        <xdr:cNvCxnSpPr/>
      </xdr:nvCxnSpPr>
      <xdr:spPr>
        <a:xfrm flipV="1">
          <a:off x="18656300" y="7141263"/>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38A615D4-D730-4C0D-B6D9-4CAAE721AD41}"/>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115566A6-A4CF-4518-AF57-CDC4986A9C06}"/>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D9744E1F-4D1D-4E89-9B29-FF573941E322}"/>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E664E818-06E4-4F36-8A88-0F87494D58FA}"/>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146120</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B5D1F92F-BF39-4CDB-8F28-9295D0D091E6}"/>
            </a:ext>
          </a:extLst>
        </xdr:cNvPr>
        <xdr:cNvSpPr txBox="1"/>
      </xdr:nvSpPr>
      <xdr:spPr>
        <a:xfrm>
          <a:off x="21011095" y="717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148479</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1DDE43D1-9810-4195-BA2A-55CE3FDADB9D}"/>
            </a:ext>
          </a:extLst>
        </xdr:cNvPr>
        <xdr:cNvSpPr txBox="1"/>
      </xdr:nvSpPr>
      <xdr:spPr>
        <a:xfrm>
          <a:off x="20134795" y="717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153740</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5AF76251-3E06-41B2-A1D0-5F058CF4FF5B}"/>
            </a:ext>
          </a:extLst>
        </xdr:cNvPr>
        <xdr:cNvSpPr txBox="1"/>
      </xdr:nvSpPr>
      <xdr:spPr>
        <a:xfrm>
          <a:off x="19245795" y="718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156781</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355C23DE-22A4-4563-A4CB-BC04A9CC8CF4}"/>
            </a:ext>
          </a:extLst>
        </xdr:cNvPr>
        <xdr:cNvSpPr txBox="1"/>
      </xdr:nvSpPr>
      <xdr:spPr>
        <a:xfrm>
          <a:off x="18356795" y="718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CF8EF69B-BDC3-46B9-8900-B2468FBBA8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AE4E461F-289F-4AD0-B47C-A85ECDF737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DA82A22-22E4-44D3-8B41-20240186A5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581A3DA9-66DC-4C7A-8A26-04B625663D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CAFF6C3C-5437-48BF-AE3F-F55BE8BC0F8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9553205-90B9-4102-8ADC-0129B29085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52E96BB5-81A8-4AD1-823D-9448E83D58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E11590A-9698-454E-89F0-629CD6977CF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6708F015-2938-4CDB-AC2A-B10F0031D3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1756ADA-ADC1-4D33-A80B-642BC609D6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FD993586-234B-4611-A39D-A80760EA2D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4F294608-A76E-4A37-BCA7-1928C0BD46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86699F8F-25D9-4203-9BE6-870D393B3F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FE2A893F-6B25-4B37-8C3B-BE33FCEE63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740E2B9F-525E-4D23-9F50-DC591F07109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F5306F8B-FE9D-4A55-A110-45F163540E5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F110728C-A5E4-48BA-AAB6-9672952756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8A295D57-B84C-4B53-8531-87216E3542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1FF56952-67EF-4F5E-8736-59A44F2D53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15CC0A00-BD0A-42D7-A957-D152B9FFAD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CABA17D0-18B3-45DD-B4B3-F6CD8D5DDE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654D8C7-A14A-4FD3-AA2D-D7EA2A27E0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AD292B3D-EE08-43D9-BD87-04F78206E5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791B8882-8604-40EA-8435-26B2A24D1C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B15399C8-5738-4285-B7CF-1F876FCDAE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5C018B24-2FC0-4527-B897-57ED849A76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12F0EC4A-DD96-49B2-B614-D527F731990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AE87454D-7EE6-41AE-A53B-27B0C39B336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B2D7D852-0648-424F-B9E6-F2752A9ACB9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3BEE227-D25F-4826-A230-14742C47243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95EE9F07-D0F2-4C52-85DE-D059BF20B5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4542A13B-4EE0-40B1-9B45-6C807A2C1A2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4208B926-7DD0-46D5-8D07-98E153EC406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7E7D2D6C-7022-4221-BA24-F80BC39CEC6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F53D724A-55CA-4700-9C9B-772D4DFAF73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2211A0D4-1C7E-4E73-809F-3F213C7B243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EE684E80-B720-4C9E-8C00-09344CC4082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D6D9AD64-D112-4D38-BA5F-1AB674F1A3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CB8620CA-3604-4C59-B430-E12FF011A51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21577FE7-DB74-460F-B259-20DB1CC45DF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CD39CFF4-EF0E-4768-9286-46C31ECD6F8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8EB1E179-A86D-4E24-B713-570897FF805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7289C106-4AAD-4420-B3C3-FF22422DF66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183C8850-4783-4D71-8DE4-5A2CA888F8F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21345381-BAA7-48EF-B763-1D1BA20784B9}"/>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28BEB6DC-049B-48B2-B2D4-22062A50BD6A}"/>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16944225-9BE5-4FB1-B36C-3EB8C32E0FE1}"/>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5CAD2F0E-566F-4E99-9761-9017D9913314}"/>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8CC8E381-5430-4B07-AFCF-F64B2CA1A5F4}"/>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606E8DCD-F75C-4581-A460-B8F19CEAA1A3}"/>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E54E56C7-AD27-4B4C-ACB6-CF90203E5E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4468C70-3FEF-4C84-8EF1-A09104B0A5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E80E85F1-6E07-40C8-BF9A-32B587311C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F0005472-BB2D-4D2A-9833-9D71B31BE81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899C5E86-480F-40D7-B5F4-9F548F28C0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22861</xdr:rowOff>
    </xdr:from>
    <xdr:to>
      <xdr:col>85</xdr:col>
      <xdr:colOff>177800</xdr:colOff>
      <xdr:row>83</xdr:row>
      <xdr:rowOff>124461</xdr:rowOff>
    </xdr:to>
    <xdr:sp macro="" textlink="">
      <xdr:nvSpPr>
        <xdr:cNvPr id="567" name="楕円 566">
          <a:extLst>
            <a:ext uri="{FF2B5EF4-FFF2-40B4-BE49-F238E27FC236}">
              <a16:creationId xmlns:a16="http://schemas.microsoft.com/office/drawing/2014/main" id="{E0F069C0-9F2C-43A3-A8A4-4A1747339ECF}"/>
            </a:ext>
          </a:extLst>
        </xdr:cNvPr>
        <xdr:cNvSpPr/>
      </xdr:nvSpPr>
      <xdr:spPr>
        <a:xfrm>
          <a:off x="162687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1288</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CE066B4F-8452-4C84-9572-E040AA0A083C}"/>
            </a:ext>
          </a:extLst>
        </xdr:cNvPr>
        <xdr:cNvSpPr txBox="1"/>
      </xdr:nvSpPr>
      <xdr:spPr>
        <a:xfrm>
          <a:off x="16357600"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569" name="楕円 568">
          <a:extLst>
            <a:ext uri="{FF2B5EF4-FFF2-40B4-BE49-F238E27FC236}">
              <a16:creationId xmlns:a16="http://schemas.microsoft.com/office/drawing/2014/main" id="{60126F28-F611-40F3-8EB6-2B018269E530}"/>
            </a:ext>
          </a:extLst>
        </xdr:cNvPr>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73661</xdr:rowOff>
    </xdr:from>
    <xdr:to>
      <xdr:col>85</xdr:col>
      <xdr:colOff>127000</xdr:colOff>
      <xdr:row>83</xdr:row>
      <xdr:rowOff>167639</xdr:rowOff>
    </xdr:to>
    <xdr:cxnSp macro="">
      <xdr:nvCxnSpPr>
        <xdr:cNvPr id="570" name="直線コネクタ 569">
          <a:extLst>
            <a:ext uri="{FF2B5EF4-FFF2-40B4-BE49-F238E27FC236}">
              <a16:creationId xmlns:a16="http://schemas.microsoft.com/office/drawing/2014/main" id="{84B4852A-F34D-49D1-9D5C-B5B1C61D4EC2}"/>
            </a:ext>
          </a:extLst>
        </xdr:cNvPr>
        <xdr:cNvCxnSpPr/>
      </xdr:nvCxnSpPr>
      <xdr:spPr>
        <a:xfrm flipV="1">
          <a:off x="15481300" y="14304011"/>
          <a:ext cx="838200" cy="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104139</xdr:rowOff>
    </xdr:from>
    <xdr:to>
      <xdr:col>76</xdr:col>
      <xdr:colOff>165100</xdr:colOff>
      <xdr:row>84</xdr:row>
      <xdr:rowOff>34289</xdr:rowOff>
    </xdr:to>
    <xdr:sp macro="" textlink="">
      <xdr:nvSpPr>
        <xdr:cNvPr id="571" name="楕円 570">
          <a:extLst>
            <a:ext uri="{FF2B5EF4-FFF2-40B4-BE49-F238E27FC236}">
              <a16:creationId xmlns:a16="http://schemas.microsoft.com/office/drawing/2014/main" id="{96FADC08-927A-4332-AE98-7796E513EB42}"/>
            </a:ext>
          </a:extLst>
        </xdr:cNvPr>
        <xdr:cNvSpPr/>
      </xdr:nvSpPr>
      <xdr:spPr>
        <a:xfrm>
          <a:off x="14541500" y="143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154939</xdr:rowOff>
    </xdr:from>
    <xdr:to>
      <xdr:col>81</xdr:col>
      <xdr:colOff>50800</xdr:colOff>
      <xdr:row>83</xdr:row>
      <xdr:rowOff>167639</xdr:rowOff>
    </xdr:to>
    <xdr:cxnSp macro="">
      <xdr:nvCxnSpPr>
        <xdr:cNvPr id="572" name="直線コネクタ 571">
          <a:extLst>
            <a:ext uri="{FF2B5EF4-FFF2-40B4-BE49-F238E27FC236}">
              <a16:creationId xmlns:a16="http://schemas.microsoft.com/office/drawing/2014/main" id="{E40331EA-2366-4502-8B13-C24405803D8A}"/>
            </a:ext>
          </a:extLst>
        </xdr:cNvPr>
        <xdr:cNvCxnSpPr/>
      </xdr:nvCxnSpPr>
      <xdr:spPr>
        <a:xfrm>
          <a:off x="14592300" y="143852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88900</xdr:rowOff>
    </xdr:from>
    <xdr:to>
      <xdr:col>72</xdr:col>
      <xdr:colOff>38100</xdr:colOff>
      <xdr:row>84</xdr:row>
      <xdr:rowOff>19050</xdr:rowOff>
    </xdr:to>
    <xdr:sp macro="" textlink="">
      <xdr:nvSpPr>
        <xdr:cNvPr id="573" name="楕円 572">
          <a:extLst>
            <a:ext uri="{FF2B5EF4-FFF2-40B4-BE49-F238E27FC236}">
              <a16:creationId xmlns:a16="http://schemas.microsoft.com/office/drawing/2014/main" id="{07BA543E-1B15-4E7B-BCC6-C65FD7E56041}"/>
            </a:ext>
          </a:extLst>
        </xdr:cNvPr>
        <xdr:cNvSpPr/>
      </xdr:nvSpPr>
      <xdr:spPr>
        <a:xfrm>
          <a:off x="136525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139700</xdr:rowOff>
    </xdr:from>
    <xdr:to>
      <xdr:col>76</xdr:col>
      <xdr:colOff>114300</xdr:colOff>
      <xdr:row>83</xdr:row>
      <xdr:rowOff>154939</xdr:rowOff>
    </xdr:to>
    <xdr:cxnSp macro="">
      <xdr:nvCxnSpPr>
        <xdr:cNvPr id="574" name="直線コネクタ 573">
          <a:extLst>
            <a:ext uri="{FF2B5EF4-FFF2-40B4-BE49-F238E27FC236}">
              <a16:creationId xmlns:a16="http://schemas.microsoft.com/office/drawing/2014/main" id="{379C2CCE-6716-40C0-99A6-9241CB2E9174}"/>
            </a:ext>
          </a:extLst>
        </xdr:cNvPr>
        <xdr:cNvCxnSpPr/>
      </xdr:nvCxnSpPr>
      <xdr:spPr>
        <a:xfrm>
          <a:off x="13703300" y="1437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109220</xdr:rowOff>
    </xdr:from>
    <xdr:to>
      <xdr:col>67</xdr:col>
      <xdr:colOff>101600</xdr:colOff>
      <xdr:row>84</xdr:row>
      <xdr:rowOff>39370</xdr:rowOff>
    </xdr:to>
    <xdr:sp macro="" textlink="">
      <xdr:nvSpPr>
        <xdr:cNvPr id="575" name="楕円 574">
          <a:extLst>
            <a:ext uri="{FF2B5EF4-FFF2-40B4-BE49-F238E27FC236}">
              <a16:creationId xmlns:a16="http://schemas.microsoft.com/office/drawing/2014/main" id="{C3BC3FA0-8B0F-4069-AD57-DE6D7774055B}"/>
            </a:ext>
          </a:extLst>
        </xdr:cNvPr>
        <xdr:cNvSpPr/>
      </xdr:nvSpPr>
      <xdr:spPr>
        <a:xfrm>
          <a:off x="12763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139700</xdr:rowOff>
    </xdr:from>
    <xdr:to>
      <xdr:col>71</xdr:col>
      <xdr:colOff>177800</xdr:colOff>
      <xdr:row>83</xdr:row>
      <xdr:rowOff>160020</xdr:rowOff>
    </xdr:to>
    <xdr:cxnSp macro="">
      <xdr:nvCxnSpPr>
        <xdr:cNvPr id="576" name="直線コネクタ 575">
          <a:extLst>
            <a:ext uri="{FF2B5EF4-FFF2-40B4-BE49-F238E27FC236}">
              <a16:creationId xmlns:a16="http://schemas.microsoft.com/office/drawing/2014/main" id="{4DB095E2-81F6-48E5-B184-0403BE2674F3}"/>
            </a:ext>
          </a:extLst>
        </xdr:cNvPr>
        <xdr:cNvCxnSpPr/>
      </xdr:nvCxnSpPr>
      <xdr:spPr>
        <a:xfrm flipV="1">
          <a:off x="12814300" y="143700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a:extLst>
            <a:ext uri="{FF2B5EF4-FFF2-40B4-BE49-F238E27FC236}">
              <a16:creationId xmlns:a16="http://schemas.microsoft.com/office/drawing/2014/main" id="{ECCFA0D7-2DDA-4F05-B63D-99074330286E}"/>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C6C38334-9571-46AB-AEAE-F72EBE665FCD}"/>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61D0D8F9-1AAB-47D2-B9F3-77956699EC37}"/>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3FD43E9A-DBA4-4F1D-9245-288BCB62FF8D}"/>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581" name="n_1mainValue【消防施設】&#10;有形固定資産減価償却率">
          <a:extLst>
            <a:ext uri="{FF2B5EF4-FFF2-40B4-BE49-F238E27FC236}">
              <a16:creationId xmlns:a16="http://schemas.microsoft.com/office/drawing/2014/main" id="{8466A5B4-4325-4721-8BEE-CE41E4B7A090}"/>
            </a:ext>
          </a:extLst>
        </xdr:cNvPr>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25416</xdr:rowOff>
    </xdr:from>
    <xdr:ext cx="405111" cy="259045"/>
    <xdr:sp macro="" textlink="">
      <xdr:nvSpPr>
        <xdr:cNvPr id="582" name="n_2mainValue【消防施設】&#10;有形固定資産減価償却率">
          <a:extLst>
            <a:ext uri="{FF2B5EF4-FFF2-40B4-BE49-F238E27FC236}">
              <a16:creationId xmlns:a16="http://schemas.microsoft.com/office/drawing/2014/main" id="{7E8932E5-9621-4A5D-9214-B6B5201C5069}"/>
            </a:ext>
          </a:extLst>
        </xdr:cNvPr>
        <xdr:cNvSpPr txBox="1"/>
      </xdr:nvSpPr>
      <xdr:spPr>
        <a:xfrm>
          <a:off x="14389744" y="1442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10177</xdr:rowOff>
    </xdr:from>
    <xdr:ext cx="405111" cy="259045"/>
    <xdr:sp macro="" textlink="">
      <xdr:nvSpPr>
        <xdr:cNvPr id="583" name="n_3mainValue【消防施設】&#10;有形固定資産減価償却率">
          <a:extLst>
            <a:ext uri="{FF2B5EF4-FFF2-40B4-BE49-F238E27FC236}">
              <a16:creationId xmlns:a16="http://schemas.microsoft.com/office/drawing/2014/main" id="{4F88539F-168F-47F7-B809-7E771F26C998}"/>
            </a:ext>
          </a:extLst>
        </xdr:cNvPr>
        <xdr:cNvSpPr txBox="1"/>
      </xdr:nvSpPr>
      <xdr:spPr>
        <a:xfrm>
          <a:off x="13500744"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30497</xdr:rowOff>
    </xdr:from>
    <xdr:ext cx="405111" cy="259045"/>
    <xdr:sp macro="" textlink="">
      <xdr:nvSpPr>
        <xdr:cNvPr id="584" name="n_4mainValue【消防施設】&#10;有形固定資産減価償却率">
          <a:extLst>
            <a:ext uri="{FF2B5EF4-FFF2-40B4-BE49-F238E27FC236}">
              <a16:creationId xmlns:a16="http://schemas.microsoft.com/office/drawing/2014/main" id="{F8A695E5-4E0D-47A6-8EE6-ECD58310B947}"/>
            </a:ext>
          </a:extLst>
        </xdr:cNvPr>
        <xdr:cNvSpPr txBox="1"/>
      </xdr:nvSpPr>
      <xdr:spPr>
        <a:xfrm>
          <a:off x="12611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17F7AEF-0914-4545-9FB1-BB6E2F85B1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5F977F8D-DF16-45A4-8E47-DAEA2C41B4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E1D11370-64EA-4EE8-80BC-F1576D2C80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8E7B177D-126B-44FD-A993-2E154D60B0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4358D057-18F8-4975-B3C5-D4D30B05B2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BDFCEE2-0707-4A52-9AB7-7E1DA177CC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41D78AD0-9C8D-455E-87C8-CD9991A5B6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344941B1-EBB5-44AA-91B7-39D17B0C02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E55C41E-61BD-4738-AD95-2273EBA03B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E5317B46-7E62-432E-B1EE-1E171965E9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A9D64B4A-3EE3-4666-B4D8-FF6663B7318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B0BB649F-1B9F-4537-9882-EB5F13F69BE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9C4151EB-0746-4C0A-A4DB-72DE74AE393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71663D7C-E862-47C8-85E3-BDE8090C12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1167D136-A0B2-4E7C-86D8-9323056D48E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F845D650-25EF-493F-8247-3E3F5E0A64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3016CE6C-FD2A-4ED1-8BCA-A509AC74B33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8817BC92-6920-429F-A402-A718A492A6C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F5B42395-8CA6-41AA-98E0-4E894AFDD5C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43072685-126B-423C-AABC-64FAB38A818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70AD1C08-C7AE-4B1E-A1FB-77B1EC9305C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F32DD647-29A3-4D9D-B1EE-3B82155D69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B6FFAF89-2A83-4FCE-8B00-134AF0D89F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606EE64F-747F-4CA5-80A8-B057321705A1}"/>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00F08D44-A305-4493-86FB-F378D26C5E9B}"/>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8DB468AD-4B49-44BE-A0C5-B1F3FECFC69E}"/>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9F175604-2E05-4382-B6B5-84FE43AF1BB9}"/>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8B98EC36-A8CC-4622-89D7-C0520AD631DF}"/>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638883A3-0097-475A-BD6D-B61592985812}"/>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DC3FA04E-07DA-4D84-B3A9-E251C9E5BAA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7EE02BA9-96BA-413B-A2D0-8B01156A8F21}"/>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219DF418-6D1A-4DE6-A0AA-81E29B5C0D1E}"/>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5BFB2819-264A-446D-8752-324AB3CB770F}"/>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B212A533-A8D3-4AF8-A09C-A65620F2139A}"/>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71843EA-F2C0-4748-AF9D-7E2DB84D2D5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48A9E57-EA8B-40A3-9601-C07806E6F7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A70FE51-0DF8-4428-A50A-9A77C526CF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DFF478A-14CF-4E4E-907C-5A6DA6A65B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9514493-C5A2-42CE-8C41-0C8ED68779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24" name="楕円 623">
          <a:extLst>
            <a:ext uri="{FF2B5EF4-FFF2-40B4-BE49-F238E27FC236}">
              <a16:creationId xmlns:a16="http://schemas.microsoft.com/office/drawing/2014/main" id="{48639026-55EB-4D44-8C18-DB21CAE4396A}"/>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9162</xdr:rowOff>
    </xdr:from>
    <xdr:ext cx="469744" cy="259045"/>
    <xdr:sp macro="" textlink="">
      <xdr:nvSpPr>
        <xdr:cNvPr id="625" name="【消防施設】&#10;一人当たり面積該当値テキスト">
          <a:extLst>
            <a:ext uri="{FF2B5EF4-FFF2-40B4-BE49-F238E27FC236}">
              <a16:creationId xmlns:a16="http://schemas.microsoft.com/office/drawing/2014/main" id="{B90A2CF8-403C-4A21-8DF3-07C0FBFBD14D}"/>
            </a:ext>
          </a:extLst>
        </xdr:cNvPr>
        <xdr:cNvSpPr txBox="1"/>
      </xdr:nvSpPr>
      <xdr:spPr>
        <a:xfrm>
          <a:off x="22199600"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626" name="楕円 625">
          <a:extLst>
            <a:ext uri="{FF2B5EF4-FFF2-40B4-BE49-F238E27FC236}">
              <a16:creationId xmlns:a16="http://schemas.microsoft.com/office/drawing/2014/main" id="{872B750C-D57D-4CFD-B0FB-C153452B71B0}"/>
            </a:ext>
          </a:extLst>
        </xdr:cNvPr>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86106</xdr:rowOff>
    </xdr:to>
    <xdr:cxnSp macro="">
      <xdr:nvCxnSpPr>
        <xdr:cNvPr id="627" name="直線コネクタ 626">
          <a:extLst>
            <a:ext uri="{FF2B5EF4-FFF2-40B4-BE49-F238E27FC236}">
              <a16:creationId xmlns:a16="http://schemas.microsoft.com/office/drawing/2014/main" id="{07457CE7-B149-4DF6-967D-4D18B7BA26C7}"/>
            </a:ext>
          </a:extLst>
        </xdr:cNvPr>
        <xdr:cNvCxnSpPr/>
      </xdr:nvCxnSpPr>
      <xdr:spPr>
        <a:xfrm flipV="1">
          <a:off x="21323300" y="14654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38354</xdr:rowOff>
    </xdr:from>
    <xdr:to>
      <xdr:col>107</xdr:col>
      <xdr:colOff>101600</xdr:colOff>
      <xdr:row>85</xdr:row>
      <xdr:rowOff>139954</xdr:rowOff>
    </xdr:to>
    <xdr:sp macro="" textlink="">
      <xdr:nvSpPr>
        <xdr:cNvPr id="628" name="楕円 627">
          <a:extLst>
            <a:ext uri="{FF2B5EF4-FFF2-40B4-BE49-F238E27FC236}">
              <a16:creationId xmlns:a16="http://schemas.microsoft.com/office/drawing/2014/main" id="{8AADD3A1-53F1-4E94-8E9B-3DB600ED3638}"/>
            </a:ext>
          </a:extLst>
        </xdr:cNvPr>
        <xdr:cNvSpPr/>
      </xdr:nvSpPr>
      <xdr:spPr>
        <a:xfrm>
          <a:off x="203835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89154</xdr:rowOff>
    </xdr:to>
    <xdr:cxnSp macro="">
      <xdr:nvCxnSpPr>
        <xdr:cNvPr id="629" name="直線コネクタ 628">
          <a:extLst>
            <a:ext uri="{FF2B5EF4-FFF2-40B4-BE49-F238E27FC236}">
              <a16:creationId xmlns:a16="http://schemas.microsoft.com/office/drawing/2014/main" id="{E7F35A03-062F-440D-B80F-D38A71E69303}"/>
            </a:ext>
          </a:extLst>
        </xdr:cNvPr>
        <xdr:cNvCxnSpPr/>
      </xdr:nvCxnSpPr>
      <xdr:spPr>
        <a:xfrm flipV="1">
          <a:off x="20434300" y="146593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45213</xdr:rowOff>
    </xdr:from>
    <xdr:to>
      <xdr:col>102</xdr:col>
      <xdr:colOff>165100</xdr:colOff>
      <xdr:row>85</xdr:row>
      <xdr:rowOff>146813</xdr:rowOff>
    </xdr:to>
    <xdr:sp macro="" textlink="">
      <xdr:nvSpPr>
        <xdr:cNvPr id="630" name="楕円 629">
          <a:extLst>
            <a:ext uri="{FF2B5EF4-FFF2-40B4-BE49-F238E27FC236}">
              <a16:creationId xmlns:a16="http://schemas.microsoft.com/office/drawing/2014/main" id="{0EE559EB-0AEE-453C-9BB2-F9669ED2B448}"/>
            </a:ext>
          </a:extLst>
        </xdr:cNvPr>
        <xdr:cNvSpPr/>
      </xdr:nvSpPr>
      <xdr:spPr>
        <a:xfrm>
          <a:off x="19494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89154</xdr:rowOff>
    </xdr:from>
    <xdr:to>
      <xdr:col>107</xdr:col>
      <xdr:colOff>50800</xdr:colOff>
      <xdr:row>85</xdr:row>
      <xdr:rowOff>96013</xdr:rowOff>
    </xdr:to>
    <xdr:cxnSp macro="">
      <xdr:nvCxnSpPr>
        <xdr:cNvPr id="631" name="直線コネクタ 630">
          <a:extLst>
            <a:ext uri="{FF2B5EF4-FFF2-40B4-BE49-F238E27FC236}">
              <a16:creationId xmlns:a16="http://schemas.microsoft.com/office/drawing/2014/main" id="{7E24C5C2-0E38-48CF-AED3-C876190D95E6}"/>
            </a:ext>
          </a:extLst>
        </xdr:cNvPr>
        <xdr:cNvCxnSpPr/>
      </xdr:nvCxnSpPr>
      <xdr:spPr>
        <a:xfrm flipV="1">
          <a:off x="19545300" y="146624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48261</xdr:rowOff>
    </xdr:from>
    <xdr:to>
      <xdr:col>98</xdr:col>
      <xdr:colOff>38100</xdr:colOff>
      <xdr:row>85</xdr:row>
      <xdr:rowOff>149861</xdr:rowOff>
    </xdr:to>
    <xdr:sp macro="" textlink="">
      <xdr:nvSpPr>
        <xdr:cNvPr id="632" name="楕円 631">
          <a:extLst>
            <a:ext uri="{FF2B5EF4-FFF2-40B4-BE49-F238E27FC236}">
              <a16:creationId xmlns:a16="http://schemas.microsoft.com/office/drawing/2014/main" id="{9EC7C39C-28D9-48F3-90AA-45EFA209F45D}"/>
            </a:ext>
          </a:extLst>
        </xdr:cNvPr>
        <xdr:cNvSpPr/>
      </xdr:nvSpPr>
      <xdr:spPr>
        <a:xfrm>
          <a:off x="18605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96013</xdr:rowOff>
    </xdr:from>
    <xdr:to>
      <xdr:col>102</xdr:col>
      <xdr:colOff>114300</xdr:colOff>
      <xdr:row>85</xdr:row>
      <xdr:rowOff>99061</xdr:rowOff>
    </xdr:to>
    <xdr:cxnSp macro="">
      <xdr:nvCxnSpPr>
        <xdr:cNvPr id="633" name="直線コネクタ 632">
          <a:extLst>
            <a:ext uri="{FF2B5EF4-FFF2-40B4-BE49-F238E27FC236}">
              <a16:creationId xmlns:a16="http://schemas.microsoft.com/office/drawing/2014/main" id="{B2E770DA-1965-44F1-9715-0DAAD0EABFDB}"/>
            </a:ext>
          </a:extLst>
        </xdr:cNvPr>
        <xdr:cNvCxnSpPr/>
      </xdr:nvCxnSpPr>
      <xdr:spPr>
        <a:xfrm flipV="1">
          <a:off x="18656300" y="146692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9ED38C91-967E-4FDE-BBEA-61E0AA94E4AC}"/>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E3E472B0-E70B-45A9-9421-EB4C6B9A891B}"/>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8644F417-C4E0-47B0-B3E9-C9E020BB167C}"/>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FED4B7A9-3E78-4771-89E6-B0B3B88DBF46}"/>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638" name="n_1mainValue【消防施設】&#10;一人当たり面積">
          <a:extLst>
            <a:ext uri="{FF2B5EF4-FFF2-40B4-BE49-F238E27FC236}">
              <a16:creationId xmlns:a16="http://schemas.microsoft.com/office/drawing/2014/main" id="{55BCEF0D-AFD7-46A4-B951-4D7C09EFA315}"/>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131081</xdr:rowOff>
    </xdr:from>
    <xdr:ext cx="469744" cy="259045"/>
    <xdr:sp macro="" textlink="">
      <xdr:nvSpPr>
        <xdr:cNvPr id="639" name="n_2mainValue【消防施設】&#10;一人当たり面積">
          <a:extLst>
            <a:ext uri="{FF2B5EF4-FFF2-40B4-BE49-F238E27FC236}">
              <a16:creationId xmlns:a16="http://schemas.microsoft.com/office/drawing/2014/main" id="{E85DE7CE-6A2D-4AFE-A865-4EA8596AF5CE}"/>
            </a:ext>
          </a:extLst>
        </xdr:cNvPr>
        <xdr:cNvSpPr txBox="1"/>
      </xdr:nvSpPr>
      <xdr:spPr>
        <a:xfrm>
          <a:off x="201994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137940</xdr:rowOff>
    </xdr:from>
    <xdr:ext cx="469744" cy="259045"/>
    <xdr:sp macro="" textlink="">
      <xdr:nvSpPr>
        <xdr:cNvPr id="640" name="n_3mainValue【消防施設】&#10;一人当たり面積">
          <a:extLst>
            <a:ext uri="{FF2B5EF4-FFF2-40B4-BE49-F238E27FC236}">
              <a16:creationId xmlns:a16="http://schemas.microsoft.com/office/drawing/2014/main" id="{CC214B8F-4980-4B55-8FF1-D2160224C3FC}"/>
            </a:ext>
          </a:extLst>
        </xdr:cNvPr>
        <xdr:cNvSpPr txBox="1"/>
      </xdr:nvSpPr>
      <xdr:spPr>
        <a:xfrm>
          <a:off x="19310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140988</xdr:rowOff>
    </xdr:from>
    <xdr:ext cx="469744" cy="259045"/>
    <xdr:sp macro="" textlink="">
      <xdr:nvSpPr>
        <xdr:cNvPr id="641" name="n_4mainValue【消防施設】&#10;一人当たり面積">
          <a:extLst>
            <a:ext uri="{FF2B5EF4-FFF2-40B4-BE49-F238E27FC236}">
              <a16:creationId xmlns:a16="http://schemas.microsoft.com/office/drawing/2014/main" id="{08B5C1B8-FB62-4882-8FE2-4D2427BCD5EF}"/>
            </a:ext>
          </a:extLst>
        </xdr:cNvPr>
        <xdr:cNvSpPr txBox="1"/>
      </xdr:nvSpPr>
      <xdr:spPr>
        <a:xfrm>
          <a:off x="18421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745946FF-9484-44FA-ACBA-14AE004CC6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7DDB0386-A09B-4789-8EC9-E7E3377AC8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5CBDB36-2A21-49D9-9646-E8E80F2D1A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77C9C3A-ACE0-41FC-906C-BEA4F933B8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3A1DC3C3-F407-4BC6-9C1F-BA012DDDFB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1C0A1D0A-0695-406D-8CF1-79AD04FED0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97C93B6-B8E0-4978-A143-835C67A63E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A68788E-A031-4AB2-88BD-C2492BFBAB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4DCB8FA4-578A-4CAE-A3E0-AEB146E61F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30691A6C-206A-41C6-B1F1-C4391BC503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8042E95-F00E-4DA6-B9BF-CA672C4E93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7E72B852-EAFD-4209-A678-2552B4BF545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6B8A8EF3-8173-4F1D-99A8-AA70CABA90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D416BC7F-D47C-440B-85CA-A29AC08DAA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49A3B0EC-9E0B-4EDF-BCF0-B25154B4AC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53E9B75A-0CFA-4325-BDB5-80DAED2B37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A4B46E6-FE09-45A0-9944-30A1283C90C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286B3E07-BA1B-4E7A-96E5-4CF0E6FFC7D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4B735A2E-3827-4976-B20C-22196629F4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BF8F4859-DED2-4E53-88DE-3F0712BFCE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5A233AC7-B452-4B52-9618-589E143B90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C1FC9946-790D-46A0-8EB6-DD7441B9A3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556AB073-2116-443D-9CCB-6DE18D55E7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222DF350-44E0-47AE-813E-2BE4448F5B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12DE8FE7-5DA1-442D-8E8E-DA0C63F7A8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ACE02DCE-CB70-4375-B6F2-97CE7D4EE026}"/>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1BA0CAD4-2187-4C6F-9231-CF521C44FEB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3E60EA4B-8F65-4C71-BF8E-702C6BD03D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BD099FA2-ED03-4F64-A47F-D2ECB4F11353}"/>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351F6500-D1E9-4875-9DFD-D3AA62D338D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02F43BF8-4BC7-41E8-BFE3-68AF96B6673D}"/>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877377FB-BAEA-4EE0-9252-85B04EC3D997}"/>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4DEAE950-2F43-4E9A-AFDE-D1B92D5F17BE}"/>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3BABC66E-F5E4-4FB3-A2F5-8D8C69A3F8A1}"/>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A42C1771-9B91-4951-AA1E-6E9C6837FCAF}"/>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597C2223-FBED-453B-869C-666D3C77A5B7}"/>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4FAE911-2057-4BA5-86DC-A76AD084E3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08CCD4B-5A6F-4169-91BF-FE1BAC19AE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4FB276E-83D1-4179-975E-1CA21A046B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956336C-36A2-406F-8881-82D0211389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F4729D4-3093-4B4A-B255-EBED018094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683" name="楕円 682">
          <a:extLst>
            <a:ext uri="{FF2B5EF4-FFF2-40B4-BE49-F238E27FC236}">
              <a16:creationId xmlns:a16="http://schemas.microsoft.com/office/drawing/2014/main" id="{69E22236-FBFF-4CE4-B1AD-90BB9E71E40C}"/>
            </a:ext>
          </a:extLst>
        </xdr:cNvPr>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684" name="【庁舎】&#10;有形固定資産減価償却率該当値テキスト">
          <a:extLst>
            <a:ext uri="{FF2B5EF4-FFF2-40B4-BE49-F238E27FC236}">
              <a16:creationId xmlns:a16="http://schemas.microsoft.com/office/drawing/2014/main" id="{33A8BD3B-C31E-4F41-AE82-BB69792E7C1F}"/>
            </a:ext>
          </a:extLst>
        </xdr:cNvPr>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685" name="楕円 684">
          <a:extLst>
            <a:ext uri="{FF2B5EF4-FFF2-40B4-BE49-F238E27FC236}">
              <a16:creationId xmlns:a16="http://schemas.microsoft.com/office/drawing/2014/main" id="{5B71E340-93E5-4F2C-B9B0-C7C43EDC6D2F}"/>
            </a:ext>
          </a:extLst>
        </xdr:cNvPr>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102326</xdr:rowOff>
    </xdr:to>
    <xdr:cxnSp macro="">
      <xdr:nvCxnSpPr>
        <xdr:cNvPr id="686" name="直線コネクタ 685">
          <a:extLst>
            <a:ext uri="{FF2B5EF4-FFF2-40B4-BE49-F238E27FC236}">
              <a16:creationId xmlns:a16="http://schemas.microsoft.com/office/drawing/2014/main" id="{6116A7D8-3AE1-476E-ACDC-95D5FCC4CA6A}"/>
            </a:ext>
          </a:extLst>
        </xdr:cNvPr>
        <xdr:cNvCxnSpPr/>
      </xdr:nvCxnSpPr>
      <xdr:spPr>
        <a:xfrm>
          <a:off x="15481300" y="182466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687" name="楕円 686">
          <a:extLst>
            <a:ext uri="{FF2B5EF4-FFF2-40B4-BE49-F238E27FC236}">
              <a16:creationId xmlns:a16="http://schemas.microsoft.com/office/drawing/2014/main" id="{856C166B-05A4-43B1-9CCF-115FFDBCC57E}"/>
            </a:ext>
          </a:extLst>
        </xdr:cNvPr>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72934</xdr:rowOff>
    </xdr:to>
    <xdr:cxnSp macro="">
      <xdr:nvCxnSpPr>
        <xdr:cNvPr id="688" name="直線コネクタ 687">
          <a:extLst>
            <a:ext uri="{FF2B5EF4-FFF2-40B4-BE49-F238E27FC236}">
              <a16:creationId xmlns:a16="http://schemas.microsoft.com/office/drawing/2014/main" id="{F5F91A2E-7E69-481E-8829-1C82FC497F6E}"/>
            </a:ext>
          </a:extLst>
        </xdr:cNvPr>
        <xdr:cNvCxnSpPr/>
      </xdr:nvCxnSpPr>
      <xdr:spPr>
        <a:xfrm>
          <a:off x="14592300" y="182237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89" name="楕円 688">
          <a:extLst>
            <a:ext uri="{FF2B5EF4-FFF2-40B4-BE49-F238E27FC236}">
              <a16:creationId xmlns:a16="http://schemas.microsoft.com/office/drawing/2014/main" id="{01939E45-682B-4369-BE7B-439172BEC606}"/>
            </a:ext>
          </a:extLst>
        </xdr:cNvPr>
        <xdr:cNvSpPr/>
      </xdr:nvSpPr>
      <xdr:spPr>
        <a:xfrm>
          <a:off x="1365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50074</xdr:rowOff>
    </xdr:to>
    <xdr:cxnSp macro="">
      <xdr:nvCxnSpPr>
        <xdr:cNvPr id="690" name="直線コネクタ 689">
          <a:extLst>
            <a:ext uri="{FF2B5EF4-FFF2-40B4-BE49-F238E27FC236}">
              <a16:creationId xmlns:a16="http://schemas.microsoft.com/office/drawing/2014/main" id="{5F8F838C-41AD-4A6A-8435-6DC936A2FC15}"/>
            </a:ext>
          </a:extLst>
        </xdr:cNvPr>
        <xdr:cNvCxnSpPr/>
      </xdr:nvCxnSpPr>
      <xdr:spPr>
        <a:xfrm>
          <a:off x="13703300" y="181943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111942</xdr:rowOff>
    </xdr:from>
    <xdr:to>
      <xdr:col>67</xdr:col>
      <xdr:colOff>101600</xdr:colOff>
      <xdr:row>106</xdr:row>
      <xdr:rowOff>42092</xdr:rowOff>
    </xdr:to>
    <xdr:sp macro="" textlink="">
      <xdr:nvSpPr>
        <xdr:cNvPr id="691" name="楕円 690">
          <a:extLst>
            <a:ext uri="{FF2B5EF4-FFF2-40B4-BE49-F238E27FC236}">
              <a16:creationId xmlns:a16="http://schemas.microsoft.com/office/drawing/2014/main" id="{64A8DBA7-CAB7-456F-97D1-716CF03C9249}"/>
            </a:ext>
          </a:extLst>
        </xdr:cNvPr>
        <xdr:cNvSpPr/>
      </xdr:nvSpPr>
      <xdr:spPr>
        <a:xfrm>
          <a:off x="1276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162742</xdr:rowOff>
    </xdr:from>
    <xdr:to>
      <xdr:col>71</xdr:col>
      <xdr:colOff>177800</xdr:colOff>
      <xdr:row>106</xdr:row>
      <xdr:rowOff>20682</xdr:rowOff>
    </xdr:to>
    <xdr:cxnSp macro="">
      <xdr:nvCxnSpPr>
        <xdr:cNvPr id="692" name="直線コネクタ 691">
          <a:extLst>
            <a:ext uri="{FF2B5EF4-FFF2-40B4-BE49-F238E27FC236}">
              <a16:creationId xmlns:a16="http://schemas.microsoft.com/office/drawing/2014/main" id="{32C26B8A-6224-4022-895D-A2F6A79C16E6}"/>
            </a:ext>
          </a:extLst>
        </xdr:cNvPr>
        <xdr:cNvCxnSpPr/>
      </xdr:nvCxnSpPr>
      <xdr:spPr>
        <a:xfrm>
          <a:off x="12814300" y="181649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EF4EB147-8844-49E0-913A-D75E65B2D56A}"/>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10E103F3-E58F-46A0-9409-D84E62BA1736}"/>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947AE669-3CF9-4C9C-A97E-73FFF96A8592}"/>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693F89CC-29A7-4CFE-B602-133DE2BD7364}"/>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697" name="n_1mainValue【庁舎】&#10;有形固定資産減価償却率">
          <a:extLst>
            <a:ext uri="{FF2B5EF4-FFF2-40B4-BE49-F238E27FC236}">
              <a16:creationId xmlns:a16="http://schemas.microsoft.com/office/drawing/2014/main" id="{6D5D62F9-7598-4C9D-A71E-C181831272B0}"/>
            </a:ext>
          </a:extLst>
        </xdr:cNvPr>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698" name="n_2mainValue【庁舎】&#10;有形固定資産減価償却率">
          <a:extLst>
            <a:ext uri="{FF2B5EF4-FFF2-40B4-BE49-F238E27FC236}">
              <a16:creationId xmlns:a16="http://schemas.microsoft.com/office/drawing/2014/main" id="{D96969F1-BB61-461F-979A-BF437CBF4EDB}"/>
            </a:ext>
          </a:extLst>
        </xdr:cNvPr>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699" name="n_3mainValue【庁舎】&#10;有形固定資産減価償却率">
          <a:extLst>
            <a:ext uri="{FF2B5EF4-FFF2-40B4-BE49-F238E27FC236}">
              <a16:creationId xmlns:a16="http://schemas.microsoft.com/office/drawing/2014/main" id="{74FCFDC9-7650-4F23-A383-978C8C4DF8F7}"/>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33219</xdr:rowOff>
    </xdr:from>
    <xdr:ext cx="405111" cy="259045"/>
    <xdr:sp macro="" textlink="">
      <xdr:nvSpPr>
        <xdr:cNvPr id="700" name="n_4mainValue【庁舎】&#10;有形固定資産減価償却率">
          <a:extLst>
            <a:ext uri="{FF2B5EF4-FFF2-40B4-BE49-F238E27FC236}">
              <a16:creationId xmlns:a16="http://schemas.microsoft.com/office/drawing/2014/main" id="{767B70C6-E978-49C0-A7E9-246E778C04B7}"/>
            </a:ext>
          </a:extLst>
        </xdr:cNvPr>
        <xdr:cNvSpPr txBox="1"/>
      </xdr:nvSpPr>
      <xdr:spPr>
        <a:xfrm>
          <a:off x="12611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27679906-F5FA-4AF7-A974-E573D72606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C35A3DEE-C567-49A1-AF61-E38FB6D43FA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9156E72B-9F73-438F-8E02-78046375DAF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1C3AF801-D83B-492F-8F3F-EE12A95B39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2E026A61-8203-4258-BBE0-701E1128E6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F0CEA4D5-C758-420C-B3D7-FB8CE224C5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335A7F53-7C18-42C2-93BB-03C2786D31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A5FFAEA8-48E5-4F1E-8989-2DE4C3FBDB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9472E9FD-6188-4788-B57F-E9A8D999585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893BC566-0B38-45BD-AA39-42957D458D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F6F6E1EE-68E9-42A9-9693-9EDF698920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64A29B63-9B3D-4894-8DAC-BD2C929E8B2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228486E6-8A5F-4C99-9EBD-A6A4EF3C4FE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FBA982DF-FD95-4CCA-B40F-F81649BE453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52D01499-578E-4634-8B59-428F8941A9C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D6879AB3-6817-4DE2-B803-4B9D1D49CA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32B2A7F6-5471-4532-8D0E-109F018C32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6AEC6B42-A93B-49D3-80E3-318CF8C69C1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46790DEA-BC6E-44B5-AABB-61C81FC488C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DD8024A8-0BF7-42F3-82C2-F920D20319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3A915838-A523-4D21-BDB0-A1920AAC66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D82241F2-CC58-4DBB-B3BA-449321D6AE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FBA38D12-E5E1-4127-9526-891752E6C3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1B8F0D12-3C48-4A2A-BA9A-25D4FBB6D83E}"/>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1E2C6A57-7168-4E3F-90D6-40F40E392FCD}"/>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FBBC5B9E-6D88-45E3-87EC-4701D91A82FB}"/>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EC51123F-907D-4AF5-947A-5DF36E2E1BA6}"/>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73D0286F-C68C-448E-B0A7-D2B5F968C6C5}"/>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9" name="【庁舎】&#10;一人当たり面積平均値テキスト">
          <a:extLst>
            <a:ext uri="{FF2B5EF4-FFF2-40B4-BE49-F238E27FC236}">
              <a16:creationId xmlns:a16="http://schemas.microsoft.com/office/drawing/2014/main" id="{582E9095-200F-4B54-96DC-D1D6B2DC8343}"/>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0CDAA2B2-73D6-4E49-B6C1-AE634BED54AC}"/>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2BE83926-5DB6-47AC-8AC0-A9C87332BDF3}"/>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E39516C2-1707-424F-81C8-A33408692CD2}"/>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660CBDD1-B9A1-47A0-8EFE-FA6769A3042A}"/>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90861B27-21F7-4FC8-A000-14215A328C01}"/>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96E1DFE-0453-415B-B024-60D7E30D66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A6761C2-7C75-4626-97BE-426B0CD89D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1B7E28C-3709-4561-AE31-BE3CD81BED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E5EB9AD-532E-4EE6-9B2C-B348888671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B8564C2-4BBA-4464-A24E-8C3601F36C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165227</xdr:rowOff>
    </xdr:from>
    <xdr:to>
      <xdr:col>116</xdr:col>
      <xdr:colOff>114300</xdr:colOff>
      <xdr:row>106</xdr:row>
      <xdr:rowOff>95377</xdr:rowOff>
    </xdr:to>
    <xdr:sp macro="" textlink="">
      <xdr:nvSpPr>
        <xdr:cNvPr id="740" name="楕円 739">
          <a:extLst>
            <a:ext uri="{FF2B5EF4-FFF2-40B4-BE49-F238E27FC236}">
              <a16:creationId xmlns:a16="http://schemas.microsoft.com/office/drawing/2014/main" id="{BEB2659B-1DC1-4386-9399-7A9FF5B7687E}"/>
            </a:ext>
          </a:extLst>
        </xdr:cNvPr>
        <xdr:cNvSpPr/>
      </xdr:nvSpPr>
      <xdr:spPr>
        <a:xfrm>
          <a:off x="22110700" y="181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16654</xdr:rowOff>
    </xdr:from>
    <xdr:ext cx="469744" cy="259045"/>
    <xdr:sp macro="" textlink="">
      <xdr:nvSpPr>
        <xdr:cNvPr id="741" name="【庁舎】&#10;一人当たり面積該当値テキスト">
          <a:extLst>
            <a:ext uri="{FF2B5EF4-FFF2-40B4-BE49-F238E27FC236}">
              <a16:creationId xmlns:a16="http://schemas.microsoft.com/office/drawing/2014/main" id="{4B371A49-D8EB-46AD-A77B-094FDF76C976}"/>
            </a:ext>
          </a:extLst>
        </xdr:cNvPr>
        <xdr:cNvSpPr txBox="1"/>
      </xdr:nvSpPr>
      <xdr:spPr>
        <a:xfrm>
          <a:off x="22199600" y="180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xdr:rowOff>
    </xdr:from>
    <xdr:to>
      <xdr:col>112</xdr:col>
      <xdr:colOff>38100</xdr:colOff>
      <xdr:row>106</xdr:row>
      <xdr:rowOff>105663</xdr:rowOff>
    </xdr:to>
    <xdr:sp macro="" textlink="">
      <xdr:nvSpPr>
        <xdr:cNvPr id="742" name="楕円 741">
          <a:extLst>
            <a:ext uri="{FF2B5EF4-FFF2-40B4-BE49-F238E27FC236}">
              <a16:creationId xmlns:a16="http://schemas.microsoft.com/office/drawing/2014/main" id="{B13DFF4D-495C-463C-8409-437BA5901BDE}"/>
            </a:ext>
          </a:extLst>
        </xdr:cNvPr>
        <xdr:cNvSpPr/>
      </xdr:nvSpPr>
      <xdr:spPr>
        <a:xfrm>
          <a:off x="21272500" y="181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44577</xdr:rowOff>
    </xdr:from>
    <xdr:to>
      <xdr:col>116</xdr:col>
      <xdr:colOff>63500</xdr:colOff>
      <xdr:row>106</xdr:row>
      <xdr:rowOff>54863</xdr:rowOff>
    </xdr:to>
    <xdr:cxnSp macro="">
      <xdr:nvCxnSpPr>
        <xdr:cNvPr id="743" name="直線コネクタ 742">
          <a:extLst>
            <a:ext uri="{FF2B5EF4-FFF2-40B4-BE49-F238E27FC236}">
              <a16:creationId xmlns:a16="http://schemas.microsoft.com/office/drawing/2014/main" id="{070FCB04-8E1E-4825-9938-605A52DA9521}"/>
            </a:ext>
          </a:extLst>
        </xdr:cNvPr>
        <xdr:cNvCxnSpPr/>
      </xdr:nvCxnSpPr>
      <xdr:spPr>
        <a:xfrm flipV="1">
          <a:off x="21323300" y="18218277"/>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10540</xdr:rowOff>
    </xdr:from>
    <xdr:to>
      <xdr:col>107</xdr:col>
      <xdr:colOff>101600</xdr:colOff>
      <xdr:row>106</xdr:row>
      <xdr:rowOff>112140</xdr:rowOff>
    </xdr:to>
    <xdr:sp macro="" textlink="">
      <xdr:nvSpPr>
        <xdr:cNvPr id="744" name="楕円 743">
          <a:extLst>
            <a:ext uri="{FF2B5EF4-FFF2-40B4-BE49-F238E27FC236}">
              <a16:creationId xmlns:a16="http://schemas.microsoft.com/office/drawing/2014/main" id="{F1478E5C-DAAC-4D6A-B772-712729436EDA}"/>
            </a:ext>
          </a:extLst>
        </xdr:cNvPr>
        <xdr:cNvSpPr/>
      </xdr:nvSpPr>
      <xdr:spPr>
        <a:xfrm>
          <a:off x="20383500" y="18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54863</xdr:rowOff>
    </xdr:from>
    <xdr:to>
      <xdr:col>111</xdr:col>
      <xdr:colOff>177800</xdr:colOff>
      <xdr:row>106</xdr:row>
      <xdr:rowOff>61340</xdr:rowOff>
    </xdr:to>
    <xdr:cxnSp macro="">
      <xdr:nvCxnSpPr>
        <xdr:cNvPr id="745" name="直線コネクタ 744">
          <a:extLst>
            <a:ext uri="{FF2B5EF4-FFF2-40B4-BE49-F238E27FC236}">
              <a16:creationId xmlns:a16="http://schemas.microsoft.com/office/drawing/2014/main" id="{57DF2723-A651-4EEE-AD36-6A49DD451232}"/>
            </a:ext>
          </a:extLst>
        </xdr:cNvPr>
        <xdr:cNvCxnSpPr/>
      </xdr:nvCxnSpPr>
      <xdr:spPr>
        <a:xfrm flipV="1">
          <a:off x="20434300" y="1822856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25019</xdr:rowOff>
    </xdr:from>
    <xdr:to>
      <xdr:col>102</xdr:col>
      <xdr:colOff>165100</xdr:colOff>
      <xdr:row>106</xdr:row>
      <xdr:rowOff>126619</xdr:rowOff>
    </xdr:to>
    <xdr:sp macro="" textlink="">
      <xdr:nvSpPr>
        <xdr:cNvPr id="746" name="楕円 745">
          <a:extLst>
            <a:ext uri="{FF2B5EF4-FFF2-40B4-BE49-F238E27FC236}">
              <a16:creationId xmlns:a16="http://schemas.microsoft.com/office/drawing/2014/main" id="{35F49245-B7BE-4B14-A19A-78BE6B182184}"/>
            </a:ext>
          </a:extLst>
        </xdr:cNvPr>
        <xdr:cNvSpPr/>
      </xdr:nvSpPr>
      <xdr:spPr>
        <a:xfrm>
          <a:off x="19494500" y="181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61340</xdr:rowOff>
    </xdr:from>
    <xdr:to>
      <xdr:col>107</xdr:col>
      <xdr:colOff>50800</xdr:colOff>
      <xdr:row>106</xdr:row>
      <xdr:rowOff>75819</xdr:rowOff>
    </xdr:to>
    <xdr:cxnSp macro="">
      <xdr:nvCxnSpPr>
        <xdr:cNvPr id="747" name="直線コネクタ 746">
          <a:extLst>
            <a:ext uri="{FF2B5EF4-FFF2-40B4-BE49-F238E27FC236}">
              <a16:creationId xmlns:a16="http://schemas.microsoft.com/office/drawing/2014/main" id="{4A8E65CC-0A96-4E12-91C4-2D16E28D13A6}"/>
            </a:ext>
          </a:extLst>
        </xdr:cNvPr>
        <xdr:cNvCxnSpPr/>
      </xdr:nvCxnSpPr>
      <xdr:spPr>
        <a:xfrm flipV="1">
          <a:off x="19545300" y="18235040"/>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33401</xdr:rowOff>
    </xdr:from>
    <xdr:to>
      <xdr:col>98</xdr:col>
      <xdr:colOff>38100</xdr:colOff>
      <xdr:row>106</xdr:row>
      <xdr:rowOff>135001</xdr:rowOff>
    </xdr:to>
    <xdr:sp macro="" textlink="">
      <xdr:nvSpPr>
        <xdr:cNvPr id="748" name="楕円 747">
          <a:extLst>
            <a:ext uri="{FF2B5EF4-FFF2-40B4-BE49-F238E27FC236}">
              <a16:creationId xmlns:a16="http://schemas.microsoft.com/office/drawing/2014/main" id="{95C03FBE-4CB9-4BAB-A3F2-3D8C0FC35E5A}"/>
            </a:ext>
          </a:extLst>
        </xdr:cNvPr>
        <xdr:cNvSpPr/>
      </xdr:nvSpPr>
      <xdr:spPr>
        <a:xfrm>
          <a:off x="18605500" y="182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75819</xdr:rowOff>
    </xdr:from>
    <xdr:to>
      <xdr:col>102</xdr:col>
      <xdr:colOff>114300</xdr:colOff>
      <xdr:row>106</xdr:row>
      <xdr:rowOff>84201</xdr:rowOff>
    </xdr:to>
    <xdr:cxnSp macro="">
      <xdr:nvCxnSpPr>
        <xdr:cNvPr id="749" name="直線コネクタ 748">
          <a:extLst>
            <a:ext uri="{FF2B5EF4-FFF2-40B4-BE49-F238E27FC236}">
              <a16:creationId xmlns:a16="http://schemas.microsoft.com/office/drawing/2014/main" id="{382A4C84-FA1F-44D7-81BB-FECCA080D430}"/>
            </a:ext>
          </a:extLst>
        </xdr:cNvPr>
        <xdr:cNvCxnSpPr/>
      </xdr:nvCxnSpPr>
      <xdr:spPr>
        <a:xfrm flipV="1">
          <a:off x="18656300" y="182495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50" name="n_1aveValue【庁舎】&#10;一人当たり面積">
          <a:extLst>
            <a:ext uri="{FF2B5EF4-FFF2-40B4-BE49-F238E27FC236}">
              <a16:creationId xmlns:a16="http://schemas.microsoft.com/office/drawing/2014/main" id="{0587A490-BC86-4067-88F5-AB23C13679D4}"/>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51" name="n_2aveValue【庁舎】&#10;一人当たり面積">
          <a:extLst>
            <a:ext uri="{FF2B5EF4-FFF2-40B4-BE49-F238E27FC236}">
              <a16:creationId xmlns:a16="http://schemas.microsoft.com/office/drawing/2014/main" id="{71BB950E-1B95-4921-8550-BCF23DACB02C}"/>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52" name="n_3aveValue【庁舎】&#10;一人当たり面積">
          <a:extLst>
            <a:ext uri="{FF2B5EF4-FFF2-40B4-BE49-F238E27FC236}">
              <a16:creationId xmlns:a16="http://schemas.microsoft.com/office/drawing/2014/main" id="{23FF64D4-8B87-4C6D-B850-6D526866720A}"/>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3" name="n_4aveValue【庁舎】&#10;一人当たり面積">
          <a:extLst>
            <a:ext uri="{FF2B5EF4-FFF2-40B4-BE49-F238E27FC236}">
              <a16:creationId xmlns:a16="http://schemas.microsoft.com/office/drawing/2014/main" id="{C316B00C-4DDA-43EF-A1B0-A3357F5CBDCF}"/>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122190</xdr:rowOff>
    </xdr:from>
    <xdr:ext cx="469744" cy="259045"/>
    <xdr:sp macro="" textlink="">
      <xdr:nvSpPr>
        <xdr:cNvPr id="754" name="n_1mainValue【庁舎】&#10;一人当たり面積">
          <a:extLst>
            <a:ext uri="{FF2B5EF4-FFF2-40B4-BE49-F238E27FC236}">
              <a16:creationId xmlns:a16="http://schemas.microsoft.com/office/drawing/2014/main" id="{04121462-CE5F-45B5-82BB-B14FE7DF930E}"/>
            </a:ext>
          </a:extLst>
        </xdr:cNvPr>
        <xdr:cNvSpPr txBox="1"/>
      </xdr:nvSpPr>
      <xdr:spPr>
        <a:xfrm>
          <a:off x="21075727" y="179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128667</xdr:rowOff>
    </xdr:from>
    <xdr:ext cx="469744" cy="259045"/>
    <xdr:sp macro="" textlink="">
      <xdr:nvSpPr>
        <xdr:cNvPr id="755" name="n_2mainValue【庁舎】&#10;一人当たり面積">
          <a:extLst>
            <a:ext uri="{FF2B5EF4-FFF2-40B4-BE49-F238E27FC236}">
              <a16:creationId xmlns:a16="http://schemas.microsoft.com/office/drawing/2014/main" id="{2255B941-9684-4D79-A364-85DBB4F32FA9}"/>
            </a:ext>
          </a:extLst>
        </xdr:cNvPr>
        <xdr:cNvSpPr txBox="1"/>
      </xdr:nvSpPr>
      <xdr:spPr>
        <a:xfrm>
          <a:off x="20199427" y="179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143146</xdr:rowOff>
    </xdr:from>
    <xdr:ext cx="469744" cy="259045"/>
    <xdr:sp macro="" textlink="">
      <xdr:nvSpPr>
        <xdr:cNvPr id="756" name="n_3mainValue【庁舎】&#10;一人当たり面積">
          <a:extLst>
            <a:ext uri="{FF2B5EF4-FFF2-40B4-BE49-F238E27FC236}">
              <a16:creationId xmlns:a16="http://schemas.microsoft.com/office/drawing/2014/main" id="{BC4D8533-7AC7-45C9-BBBF-7DD33EEF1FBD}"/>
            </a:ext>
          </a:extLst>
        </xdr:cNvPr>
        <xdr:cNvSpPr txBox="1"/>
      </xdr:nvSpPr>
      <xdr:spPr>
        <a:xfrm>
          <a:off x="19310427" y="1797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151528</xdr:rowOff>
    </xdr:from>
    <xdr:ext cx="469744" cy="259045"/>
    <xdr:sp macro="" textlink="">
      <xdr:nvSpPr>
        <xdr:cNvPr id="757" name="n_4mainValue【庁舎】&#10;一人当たり面積">
          <a:extLst>
            <a:ext uri="{FF2B5EF4-FFF2-40B4-BE49-F238E27FC236}">
              <a16:creationId xmlns:a16="http://schemas.microsoft.com/office/drawing/2014/main" id="{BFFC2ABE-1120-4DED-8EA1-778FF1687097}"/>
            </a:ext>
          </a:extLst>
        </xdr:cNvPr>
        <xdr:cNvSpPr txBox="1"/>
      </xdr:nvSpPr>
      <xdr:spPr>
        <a:xfrm>
          <a:off x="18421427" y="179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853D3E36-4DCC-4340-B70A-7524E4E2F5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9ADDE5F6-338A-45E2-9389-D06A106508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BFA51C99-1BEA-4442-884A-5C7EF0116D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ほとんどの施設において、類似団体と比較して有形固定資産減価償却率が高くなっている。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％を超えており、</a:t>
          </a:r>
          <a:r>
            <a:rPr kumimoji="1" lang="ja-JP" altLang="en-US" sz="1100">
              <a:solidFill>
                <a:schemeClr val="dk1"/>
              </a:solidFill>
              <a:effectLst/>
              <a:latin typeface="+mn-lt"/>
              <a:ea typeface="+mn-ea"/>
              <a:cs typeface="+mn-cs"/>
            </a:rPr>
            <a:t>老朽化が著しい。今後は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884710"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4" y="4446494"/>
          <a:ext cx="988471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「定員管理の状況」の「人口</a:t>
          </a:r>
          <a:r>
            <a:rPr lang="en-US" altLang="ja-JP" sz="1000">
              <a:latin typeface="ＭＳ Ｐゴシック" panose="020B0600070205080204" pitchFamily="50" charset="-128"/>
              <a:ea typeface="ＭＳ Ｐゴシック" panose="020B0600070205080204" pitchFamily="50" charset="-128"/>
            </a:rPr>
            <a:t>10</a:t>
          </a:r>
          <a:r>
            <a:rPr lang="ja-JP" altLang="en-US" sz="1000">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年度は令和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年調査の数値を引用している。（市町村においては人口</a:t>
          </a:r>
          <a:r>
            <a:rPr lang="en-US" altLang="ja-JP" sz="1000">
              <a:latin typeface="ＭＳ Ｐゴシック" panose="020B0600070205080204" pitchFamily="50" charset="-128"/>
              <a:ea typeface="ＭＳ Ｐゴシック" panose="020B0600070205080204" pitchFamily="50" charset="-128"/>
            </a:rPr>
            <a:t>1,000</a:t>
          </a:r>
          <a:r>
            <a:rPr lang="ja-JP" altLang="en-US" sz="1000">
              <a:latin typeface="ＭＳ Ｐゴシック" panose="020B0600070205080204" pitchFamily="50" charset="-128"/>
              <a:ea typeface="ＭＳ Ｐゴシック" panose="020B0600070205080204" pitchFamily="50" charset="-128"/>
            </a:rPr>
            <a:t>人当たり職員数）</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就業者の高齢化と後継者不足に伴う就業者数の減少が続いている。また離島という地理的要因により企業の誘致は困難であり、財政基盤は弱く、類似団体を下回っている。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基幹産業である農漁業とそれを支える商工業の振興策を継続しつつ、起業支援策の拡充を図り、就業者の確保と育成を進める。また、町の強みを生かした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次産業化、観光業等を推進し、外貨獲得による税収増に繋げるなど、財政の基盤づくりに努める。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79.4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と同程度である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普通交付税の増による経常一般財源の増及び人件費の減によるもので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57996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7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57996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99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62</xdr:row>
      <xdr:rowOff>169121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668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136948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04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同程度で推移しているが、最小値と比較すると多額である。これは、離島という地理的要因等によりごみ・し尿処理施設やこども園を直営で行っているためで、人件費、物件費及び維持補修費に多額の経費を要するから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この分野に関しては、町内に民間事業者が存在せず、民間委託によるコスト削減が難しいため、事業の効率化等によるコスト削減を図るよう努力する。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92743</xdr:rowOff>
    </xdr:from>
    <xdr:to>
      <xdr:col>23</xdr:col>
      <xdr:colOff>133350</xdr:colOff>
      <xdr:row>81</xdr:row>
      <xdr:rowOff>141112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80193"/>
          <a:ext cx="838200" cy="4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30896</xdr:rowOff>
    </xdr:from>
    <xdr:to>
      <xdr:col>19</xdr:col>
      <xdr:colOff>133350</xdr:colOff>
      <xdr:row>81</xdr:row>
      <xdr:rowOff>92743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8346"/>
          <a:ext cx="889000" cy="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162395</xdr:rowOff>
    </xdr:from>
    <xdr:to>
      <xdr:col>15</xdr:col>
      <xdr:colOff>82550</xdr:colOff>
      <xdr:row>81</xdr:row>
      <xdr:rowOff>30896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8395"/>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123106</xdr:rowOff>
    </xdr:from>
    <xdr:to>
      <xdr:col>11</xdr:col>
      <xdr:colOff>31750</xdr:colOff>
      <xdr:row>80</xdr:row>
      <xdr:rowOff>162395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9106"/>
          <a:ext cx="889000" cy="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90312</xdr:rowOff>
    </xdr:from>
    <xdr:to>
      <xdr:col>23</xdr:col>
      <xdr:colOff>184150</xdr:colOff>
      <xdr:row>82</xdr:row>
      <xdr:rowOff>20462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62389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4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41943</xdr:rowOff>
    </xdr:from>
    <xdr:to>
      <xdr:col>19</xdr:col>
      <xdr:colOff>184150</xdr:colOff>
      <xdr:row>81</xdr:row>
      <xdr:rowOff>143543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128320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1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151546</xdr:rowOff>
    </xdr:from>
    <xdr:to>
      <xdr:col>15</xdr:col>
      <xdr:colOff>133350</xdr:colOff>
      <xdr:row>81</xdr:row>
      <xdr:rowOff>81696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66473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5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111595</xdr:rowOff>
    </xdr:from>
    <xdr:to>
      <xdr:col>11</xdr:col>
      <xdr:colOff>82550</xdr:colOff>
      <xdr:row>81</xdr:row>
      <xdr:rowOff>41745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51922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72306</xdr:rowOff>
    </xdr:from>
    <xdr:to>
      <xdr:col>7</xdr:col>
      <xdr:colOff>31750</xdr:colOff>
      <xdr:row>81</xdr:row>
      <xdr:rowOff>2456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類似団体平均をわずかに上回っている。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年度以降、管理職手当のカット（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％の減）、退職時特別昇給の廃止、昇給停止年齢の適正化、特殊勤務手当の見直しなどを実施している。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今後とも、さらなる適正・効率的な人事配置を目指すとともに、給与の適正化に努める。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307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14605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463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101600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3771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類似団体平均を上回っている。これは、一島一町であることから、ゴミ・し尿処理・こども園の運営を、町が直営で行っているためである。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この分野に関し、町内に民間事業者が存在せず、民間委託による職員数の減は見込めないため、事業の更なる効率化を進め、適正な定員管理に努める。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798</xdr:rowOff>
    </xdr:from>
    <xdr:to>
      <xdr:col>81</xdr:col>
      <xdr:colOff>44450</xdr:colOff>
      <xdr:row>61</xdr:row>
      <xdr:rowOff>20447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59248"/>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798</xdr:rowOff>
    </xdr:from>
    <xdr:to>
      <xdr:col>77</xdr:col>
      <xdr:colOff>44450</xdr:colOff>
      <xdr:row>61</xdr:row>
      <xdr:rowOff>31478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59248"/>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144671</xdr:rowOff>
    </xdr:from>
    <xdr:to>
      <xdr:col>72</xdr:col>
      <xdr:colOff>203200</xdr:colOff>
      <xdr:row>61</xdr:row>
      <xdr:rowOff>31478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31671"/>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144671</xdr:rowOff>
    </xdr:from>
    <xdr:to>
      <xdr:col>68</xdr:col>
      <xdr:colOff>152400</xdr:colOff>
      <xdr:row>60</xdr:row>
      <xdr:rowOff>155357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31671"/>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113174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121448</xdr:rowOff>
    </xdr:from>
    <xdr:to>
      <xdr:col>77</xdr:col>
      <xdr:colOff>95250</xdr:colOff>
      <xdr:row>61</xdr:row>
      <xdr:rowOff>51598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36375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9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152128</xdr:rowOff>
    </xdr:from>
    <xdr:to>
      <xdr:col>73</xdr:col>
      <xdr:colOff>44450</xdr:colOff>
      <xdr:row>61</xdr:row>
      <xdr:rowOff>82278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93871</xdr:rowOff>
    </xdr:from>
    <xdr:to>
      <xdr:col>68</xdr:col>
      <xdr:colOff>203200</xdr:colOff>
      <xdr:row>61</xdr:row>
      <xdr:rowOff>24021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104557</xdr:rowOff>
    </xdr:from>
    <xdr:to>
      <xdr:col>64</xdr:col>
      <xdr:colOff>152400</xdr:colOff>
      <xdr:row>61</xdr:row>
      <xdr:rowOff>34707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19484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増加の主な要因は、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年度借入分の過疎対策事業債及び、平成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年度借入分の辺地対策事業債の償還開始等に伴う元利償還金の増に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診療所建設事業等の大型事業に係る借入を予定しており、その償還が始まる数年後には上昇することが見込まれる。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4586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116417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413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167217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％以下を堅持している。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類似団体と比較すると、人件費に係る経常収支比率は高くなっている。これは、ごみ・し尿処理施設やこども園等の施設の運営を直営で行うことで職員数が多くなっていること及び令和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年度から始まった会計年度任用職員制度による増加が主な要因である。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ごみ・し尿処理施設やこども園分野に関し、町内に民間事業者が存在せず、民間委託による職員数の減は見込めないため、事業の更なる効率化と適正な定員管理に努め、人件費の抑制につなげる。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18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類似団体と比較し、物件費に係る経常収支比率は上回っている。人件費同様ごみ・し尿処理施設やこども園等の施設の運営を直営で行っているため、施設の維持管理に多額の経費を要している。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この分野に関し、町内に民間事業者が存在せず、民間委託によるコスト削減は見込めないため、事業の更なる効率化を進め、事業費の抑制に取り組む。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7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47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類似団体平均を少し上回っている。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135165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主な要因は、下水道会計において令和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年度実施した設備の老朽化による改良経費が増加したこと等による繰出金の増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や介護保険会計において財源不足を一時的に補填するための繰入金の増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78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57</xdr:row>
      <xdr:rowOff>5842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37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37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41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140208</xdr:rowOff>
    </xdr:from>
    <xdr:to>
      <xdr:col>69</xdr:col>
      <xdr:colOff>142875</xdr:colOff>
      <xdr:row>57</xdr:row>
      <xdr:rowOff>70358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補助費等に係る経常収支比率は類似団体平均を大きく下回っている。しかし、第三セクターへの運営費補助金が多額であり、経営状況の分析等により、経営の健全化に向けて取り組む必要がある。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965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金は増となっているが、歳入の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普通交付税の増による経常一般財源の増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もあり、全体的に減となっている。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20320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72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8889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45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内訳は、人件費</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人件費、物件費、扶助費、公債費、その他が類似団体平均より高いものの、それ以上に残りの費目が低いため、類似団体平均よりも低くなっている。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477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36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77</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981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157497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101029</xdr:rowOff>
    </xdr:from>
    <xdr:to>
      <xdr:col>29</xdr:col>
      <xdr:colOff>127000</xdr:colOff>
      <xdr:row>17</xdr:row>
      <xdr:rowOff>112663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63304"/>
          <a:ext cx="647700" cy="11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101029</xdr:rowOff>
    </xdr:from>
    <xdr:to>
      <xdr:col>26</xdr:col>
      <xdr:colOff>50800</xdr:colOff>
      <xdr:row>17</xdr:row>
      <xdr:rowOff>130850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3304"/>
          <a:ext cx="698500" cy="2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130850</xdr:rowOff>
    </xdr:from>
    <xdr:to>
      <xdr:col>22</xdr:col>
      <xdr:colOff>114300</xdr:colOff>
      <xdr:row>18</xdr:row>
      <xdr:rowOff>4794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3125"/>
          <a:ext cx="698500" cy="4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4794</xdr:rowOff>
    </xdr:from>
    <xdr:to>
      <xdr:col>18</xdr:col>
      <xdr:colOff>177800</xdr:colOff>
      <xdr:row>18</xdr:row>
      <xdr:rowOff>16108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8519"/>
          <a:ext cx="698500" cy="1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61863</xdr:rowOff>
    </xdr:from>
    <xdr:to>
      <xdr:col>29</xdr:col>
      <xdr:colOff>177800</xdr:colOff>
      <xdr:row>17</xdr:row>
      <xdr:rowOff>163463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33940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9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50229</xdr:rowOff>
    </xdr:from>
    <xdr:to>
      <xdr:col>26</xdr:col>
      <xdr:colOff>101600</xdr:colOff>
      <xdr:row>17</xdr:row>
      <xdr:rowOff>151829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162006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8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80050</xdr:rowOff>
    </xdr:from>
    <xdr:to>
      <xdr:col>22</xdr:col>
      <xdr:colOff>165100</xdr:colOff>
      <xdr:row>18</xdr:row>
      <xdr:rowOff>10200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2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125444</xdr:rowOff>
    </xdr:from>
    <xdr:to>
      <xdr:col>19</xdr:col>
      <xdr:colOff>38100</xdr:colOff>
      <xdr:row>18</xdr:row>
      <xdr:rowOff>55594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40371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136758</xdr:rowOff>
    </xdr:from>
    <xdr:to>
      <xdr:col>15</xdr:col>
      <xdr:colOff>101600</xdr:colOff>
      <xdr:row>18</xdr:row>
      <xdr:rowOff>66908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9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51685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8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105868</xdr:rowOff>
    </xdr:from>
    <xdr:to>
      <xdr:col>29</xdr:col>
      <xdr:colOff>127000</xdr:colOff>
      <xdr:row>35</xdr:row>
      <xdr:rowOff>140305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6218"/>
          <a:ext cx="6477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140305</xdr:rowOff>
    </xdr:from>
    <xdr:to>
      <xdr:col>26</xdr:col>
      <xdr:colOff>50800</xdr:colOff>
      <xdr:row>35</xdr:row>
      <xdr:rowOff>173808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50655"/>
          <a:ext cx="698500" cy="33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173808</xdr:rowOff>
    </xdr:from>
    <xdr:to>
      <xdr:col>22</xdr:col>
      <xdr:colOff>114300</xdr:colOff>
      <xdr:row>35</xdr:row>
      <xdr:rowOff>260200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4158"/>
          <a:ext cx="698500" cy="8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260200</xdr:rowOff>
    </xdr:from>
    <xdr:to>
      <xdr:col>18</xdr:col>
      <xdr:colOff>177800</xdr:colOff>
      <xdr:row>35</xdr:row>
      <xdr:rowOff>280701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70550"/>
          <a:ext cx="698500" cy="2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55068</xdr:rowOff>
    </xdr:from>
    <xdr:to>
      <xdr:col>29</xdr:col>
      <xdr:colOff>177800</xdr:colOff>
      <xdr:row>35</xdr:row>
      <xdr:rowOff>156668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243045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89505</xdr:rowOff>
    </xdr:from>
    <xdr:to>
      <xdr:col>26</xdr:col>
      <xdr:colOff>101600</xdr:colOff>
      <xdr:row>35</xdr:row>
      <xdr:rowOff>191105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201282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123008</xdr:rowOff>
    </xdr:from>
    <xdr:to>
      <xdr:col>22</xdr:col>
      <xdr:colOff>165100</xdr:colOff>
      <xdr:row>35</xdr:row>
      <xdr:rowOff>224608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234785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0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209400</xdr:rowOff>
    </xdr:from>
    <xdr:to>
      <xdr:col>19</xdr:col>
      <xdr:colOff>38100</xdr:colOff>
      <xdr:row>35</xdr:row>
      <xdr:rowOff>311000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295777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0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229901</xdr:rowOff>
    </xdr:from>
    <xdr:to>
      <xdr:col>15</xdr:col>
      <xdr:colOff>101600</xdr:colOff>
      <xdr:row>35</xdr:row>
      <xdr:rowOff>331501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316278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55646</xdr:rowOff>
    </xdr:from>
    <xdr:to>
      <xdr:col>24</xdr:col>
      <xdr:colOff>63500</xdr:colOff>
      <xdr:row>36</xdr:row>
      <xdr:rowOff>66706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7846"/>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66706</xdr:rowOff>
    </xdr:from>
    <xdr:to>
      <xdr:col>19</xdr:col>
      <xdr:colOff>177800</xdr:colOff>
      <xdr:row>36</xdr:row>
      <xdr:rowOff>117701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38906"/>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117701</xdr:rowOff>
    </xdr:from>
    <xdr:to>
      <xdr:col>15</xdr:col>
      <xdr:colOff>50800</xdr:colOff>
      <xdr:row>36</xdr:row>
      <xdr:rowOff>138902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9901"/>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138902</xdr:rowOff>
    </xdr:from>
    <xdr:to>
      <xdr:col>10</xdr:col>
      <xdr:colOff>114300</xdr:colOff>
      <xdr:row>36</xdr:row>
      <xdr:rowOff>149554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1102"/>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4846</xdr:rowOff>
    </xdr:from>
    <xdr:to>
      <xdr:col>24</xdr:col>
      <xdr:colOff>114300</xdr:colOff>
      <xdr:row>36</xdr:row>
      <xdr:rowOff>106446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27723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15906</xdr:rowOff>
    </xdr:from>
    <xdr:to>
      <xdr:col>20</xdr:col>
      <xdr:colOff>38100</xdr:colOff>
      <xdr:row>36</xdr:row>
      <xdr:rowOff>117506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134033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66901</xdr:rowOff>
    </xdr:from>
    <xdr:to>
      <xdr:col>15</xdr:col>
      <xdr:colOff>101600</xdr:colOff>
      <xdr:row>36</xdr:row>
      <xdr:rowOff>168501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88102</xdr:rowOff>
    </xdr:from>
    <xdr:to>
      <xdr:col>10</xdr:col>
      <xdr:colOff>165100</xdr:colOff>
      <xdr:row>37</xdr:row>
      <xdr:rowOff>18252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34779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98754</xdr:rowOff>
    </xdr:from>
    <xdr:to>
      <xdr:col>6</xdr:col>
      <xdr:colOff>38100</xdr:colOff>
      <xdr:row>37</xdr:row>
      <xdr:rowOff>28904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45431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152395</xdr:rowOff>
    </xdr:from>
    <xdr:to>
      <xdr:col>24</xdr:col>
      <xdr:colOff>63500</xdr:colOff>
      <xdr:row>57</xdr:row>
      <xdr:rowOff>48221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3595"/>
          <a:ext cx="838200" cy="6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48221</xdr:rowOff>
    </xdr:from>
    <xdr:to>
      <xdr:col>19</xdr:col>
      <xdr:colOff>177800</xdr:colOff>
      <xdr:row>57</xdr:row>
      <xdr:rowOff>85451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087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85451</xdr:rowOff>
    </xdr:from>
    <xdr:to>
      <xdr:col>15</xdr:col>
      <xdr:colOff>50800</xdr:colOff>
      <xdr:row>57</xdr:row>
      <xdr:rowOff>128101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810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128101</xdr:rowOff>
    </xdr:from>
    <xdr:to>
      <xdr:col>10</xdr:col>
      <xdr:colOff>114300</xdr:colOff>
      <xdr:row>58</xdr:row>
      <xdr:rowOff>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0751"/>
          <a:ext cx="889000" cy="4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101595</xdr:rowOff>
    </xdr:from>
    <xdr:to>
      <xdr:col>24</xdr:col>
      <xdr:colOff>114300</xdr:colOff>
      <xdr:row>57</xdr:row>
      <xdr:rowOff>31745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168871</xdr:rowOff>
    </xdr:from>
    <xdr:to>
      <xdr:col>20</xdr:col>
      <xdr:colOff>38100</xdr:colOff>
      <xdr:row>57</xdr:row>
      <xdr:rowOff>99021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115548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34651</xdr:rowOff>
    </xdr:from>
    <xdr:to>
      <xdr:col>15</xdr:col>
      <xdr:colOff>101600</xdr:colOff>
      <xdr:row>57</xdr:row>
      <xdr:rowOff>136251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127378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77301</xdr:rowOff>
    </xdr:from>
    <xdr:to>
      <xdr:col>10</xdr:col>
      <xdr:colOff>165100</xdr:colOff>
      <xdr:row>58</xdr:row>
      <xdr:rowOff>7451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170028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120687</xdr:rowOff>
    </xdr:from>
    <xdr:to>
      <xdr:col>6</xdr:col>
      <xdr:colOff>38100</xdr:colOff>
      <xdr:row>58</xdr:row>
      <xdr:rowOff>50837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41964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46546</xdr:rowOff>
    </xdr:from>
    <xdr:to>
      <xdr:col>24</xdr:col>
      <xdr:colOff>63500</xdr:colOff>
      <xdr:row>78</xdr:row>
      <xdr:rowOff>70252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9646"/>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46546</xdr:rowOff>
    </xdr:from>
    <xdr:to>
      <xdr:col>19</xdr:col>
      <xdr:colOff>177800</xdr:colOff>
      <xdr:row>78</xdr:row>
      <xdr:rowOff>63069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9646"/>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59023</xdr:rowOff>
    </xdr:from>
    <xdr:to>
      <xdr:col>15</xdr:col>
      <xdr:colOff>50800</xdr:colOff>
      <xdr:row>78</xdr:row>
      <xdr:rowOff>63069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212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59023</xdr:rowOff>
    </xdr:from>
    <xdr:to>
      <xdr:col>10</xdr:col>
      <xdr:colOff>114300</xdr:colOff>
      <xdr:row>78</xdr:row>
      <xdr:rowOff>70155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2123"/>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19452</xdr:rowOff>
    </xdr:from>
    <xdr:to>
      <xdr:col>24</xdr:col>
      <xdr:colOff>114300</xdr:colOff>
      <xdr:row>78</xdr:row>
      <xdr:rowOff>121052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105829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167196</xdr:rowOff>
    </xdr:from>
    <xdr:to>
      <xdr:col>20</xdr:col>
      <xdr:colOff>38100</xdr:colOff>
      <xdr:row>78</xdr:row>
      <xdr:rowOff>97346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88473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12269</xdr:rowOff>
    </xdr:from>
    <xdr:to>
      <xdr:col>15</xdr:col>
      <xdr:colOff>101600</xdr:colOff>
      <xdr:row>78</xdr:row>
      <xdr:rowOff>113869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104996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8223</xdr:rowOff>
    </xdr:from>
    <xdr:to>
      <xdr:col>10</xdr:col>
      <xdr:colOff>165100</xdr:colOff>
      <xdr:row>78</xdr:row>
      <xdr:rowOff>109823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100950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19355</xdr:rowOff>
    </xdr:from>
    <xdr:to>
      <xdr:col>6</xdr:col>
      <xdr:colOff>38100</xdr:colOff>
      <xdr:row>78</xdr:row>
      <xdr:rowOff>120955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112082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144249</xdr:rowOff>
    </xdr:from>
    <xdr:to>
      <xdr:col>24</xdr:col>
      <xdr:colOff>63500</xdr:colOff>
      <xdr:row>95</xdr:row>
      <xdr:rowOff>3608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89099"/>
          <a:ext cx="838200" cy="20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128583</xdr:rowOff>
    </xdr:from>
    <xdr:to>
      <xdr:col>19</xdr:col>
      <xdr:colOff>177800</xdr:colOff>
      <xdr:row>95</xdr:row>
      <xdr:rowOff>3608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44883"/>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128583</xdr:rowOff>
    </xdr:from>
    <xdr:to>
      <xdr:col>15</xdr:col>
      <xdr:colOff>50800</xdr:colOff>
      <xdr:row>95</xdr:row>
      <xdr:rowOff>33027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44883"/>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33027</xdr:rowOff>
    </xdr:from>
    <xdr:to>
      <xdr:col>10</xdr:col>
      <xdr:colOff>114300</xdr:colOff>
      <xdr:row>95</xdr:row>
      <xdr:rowOff>54051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20777"/>
          <a:ext cx="889000" cy="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93449</xdr:rowOff>
    </xdr:from>
    <xdr:to>
      <xdr:col>24</xdr:col>
      <xdr:colOff>114300</xdr:colOff>
      <xdr:row>94</xdr:row>
      <xdr:rowOff>23599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116326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124258</xdr:rowOff>
    </xdr:from>
    <xdr:to>
      <xdr:col>20</xdr:col>
      <xdr:colOff>38100</xdr:colOff>
      <xdr:row>95</xdr:row>
      <xdr:rowOff>54408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70935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77783</xdr:rowOff>
    </xdr:from>
    <xdr:to>
      <xdr:col>15</xdr:col>
      <xdr:colOff>101600</xdr:colOff>
      <xdr:row>95</xdr:row>
      <xdr:rowOff>7933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24460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96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153677</xdr:rowOff>
    </xdr:from>
    <xdr:to>
      <xdr:col>10</xdr:col>
      <xdr:colOff>165100</xdr:colOff>
      <xdr:row>95</xdr:row>
      <xdr:rowOff>83827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100354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3251</xdr:rowOff>
    </xdr:from>
    <xdr:to>
      <xdr:col>6</xdr:col>
      <xdr:colOff>38100</xdr:colOff>
      <xdr:row>95</xdr:row>
      <xdr:rowOff>104851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121378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157314</xdr:rowOff>
    </xdr:from>
    <xdr:to>
      <xdr:col>55</xdr:col>
      <xdr:colOff>0</xdr:colOff>
      <xdr:row>36</xdr:row>
      <xdr:rowOff>106046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58064"/>
          <a:ext cx="838200" cy="1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157314</xdr:rowOff>
    </xdr:from>
    <xdr:to>
      <xdr:col>50</xdr:col>
      <xdr:colOff>114300</xdr:colOff>
      <xdr:row>37</xdr:row>
      <xdr:rowOff>80832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58064"/>
          <a:ext cx="889000" cy="2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80832</xdr:rowOff>
    </xdr:from>
    <xdr:to>
      <xdr:col>45</xdr:col>
      <xdr:colOff>177800</xdr:colOff>
      <xdr:row>37</xdr:row>
      <xdr:rowOff>105526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24482"/>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73924</xdr:rowOff>
    </xdr:from>
    <xdr:to>
      <xdr:col>41</xdr:col>
      <xdr:colOff>50800</xdr:colOff>
      <xdr:row>37</xdr:row>
      <xdr:rowOff>105526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17574"/>
          <a:ext cx="8890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55246</xdr:rowOff>
    </xdr:from>
    <xdr:to>
      <xdr:col>55</xdr:col>
      <xdr:colOff>50800</xdr:colOff>
      <xdr:row>36</xdr:row>
      <xdr:rowOff>156846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78123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7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106514</xdr:rowOff>
    </xdr:from>
    <xdr:to>
      <xdr:col>50</xdr:col>
      <xdr:colOff>165100</xdr:colOff>
      <xdr:row>36</xdr:row>
      <xdr:rowOff>36664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27791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9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30032</xdr:rowOff>
    </xdr:from>
    <xdr:to>
      <xdr:col>46</xdr:col>
      <xdr:colOff>38100</xdr:colOff>
      <xdr:row>37</xdr:row>
      <xdr:rowOff>131632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122759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54726</xdr:rowOff>
    </xdr:from>
    <xdr:to>
      <xdr:col>41</xdr:col>
      <xdr:colOff>101600</xdr:colOff>
      <xdr:row>37</xdr:row>
      <xdr:rowOff>156326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147453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9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23124</xdr:rowOff>
    </xdr:from>
    <xdr:to>
      <xdr:col>36</xdr:col>
      <xdr:colOff>165100</xdr:colOff>
      <xdr:row>37</xdr:row>
      <xdr:rowOff>124724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115851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47238</xdr:rowOff>
    </xdr:from>
    <xdr:to>
      <xdr:col>55</xdr:col>
      <xdr:colOff>0</xdr:colOff>
      <xdr:row>58</xdr:row>
      <xdr:rowOff>67249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1338"/>
          <a:ext cx="8382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36559</xdr:rowOff>
    </xdr:from>
    <xdr:to>
      <xdr:col>50</xdr:col>
      <xdr:colOff>114300</xdr:colOff>
      <xdr:row>58</xdr:row>
      <xdr:rowOff>67249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80659"/>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36559</xdr:rowOff>
    </xdr:from>
    <xdr:to>
      <xdr:col>45</xdr:col>
      <xdr:colOff>177800</xdr:colOff>
      <xdr:row>58</xdr:row>
      <xdr:rowOff>72089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80659"/>
          <a:ext cx="889000" cy="3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72089</xdr:rowOff>
    </xdr:from>
    <xdr:to>
      <xdr:col>41</xdr:col>
      <xdr:colOff>50800</xdr:colOff>
      <xdr:row>58</xdr:row>
      <xdr:rowOff>104984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6189"/>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167888</xdr:rowOff>
    </xdr:from>
    <xdr:to>
      <xdr:col>55</xdr:col>
      <xdr:colOff>50800</xdr:colOff>
      <xdr:row>58</xdr:row>
      <xdr:rowOff>98038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127265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16449</xdr:rowOff>
    </xdr:from>
    <xdr:to>
      <xdr:col>50</xdr:col>
      <xdr:colOff>165100</xdr:colOff>
      <xdr:row>58</xdr:row>
      <xdr:rowOff>118049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134576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157209</xdr:rowOff>
    </xdr:from>
    <xdr:to>
      <xdr:col>46</xdr:col>
      <xdr:colOff>38100</xdr:colOff>
      <xdr:row>58</xdr:row>
      <xdr:rowOff>87359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103886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0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21289</xdr:rowOff>
    </xdr:from>
    <xdr:to>
      <xdr:col>41</xdr:col>
      <xdr:colOff>101600</xdr:colOff>
      <xdr:row>58</xdr:row>
      <xdr:rowOff>122889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139416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54184</xdr:rowOff>
    </xdr:from>
    <xdr:to>
      <xdr:col>36</xdr:col>
      <xdr:colOff>165100</xdr:colOff>
      <xdr:row>58</xdr:row>
      <xdr:rowOff>155784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146911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119022</xdr:rowOff>
    </xdr:from>
    <xdr:to>
      <xdr:col>55</xdr:col>
      <xdr:colOff>0</xdr:colOff>
      <xdr:row>78</xdr:row>
      <xdr:rowOff>126755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92122"/>
          <a:ext cx="8382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126755</xdr:rowOff>
    </xdr:from>
    <xdr:to>
      <xdr:col>50</xdr:col>
      <xdr:colOff>114300</xdr:colOff>
      <xdr:row>78</xdr:row>
      <xdr:rowOff>137976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9855"/>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136249</xdr:rowOff>
    </xdr:from>
    <xdr:to>
      <xdr:col>45</xdr:col>
      <xdr:colOff>177800</xdr:colOff>
      <xdr:row>78</xdr:row>
      <xdr:rowOff>137976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9349"/>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131724</xdr:rowOff>
    </xdr:from>
    <xdr:to>
      <xdr:col>41</xdr:col>
      <xdr:colOff>50800</xdr:colOff>
      <xdr:row>78</xdr:row>
      <xdr:rowOff>136249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4824"/>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68222</xdr:rowOff>
    </xdr:from>
    <xdr:to>
      <xdr:col>55</xdr:col>
      <xdr:colOff>50800</xdr:colOff>
      <xdr:row>78</xdr:row>
      <xdr:rowOff>169822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27599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75955</xdr:rowOff>
    </xdr:from>
    <xdr:to>
      <xdr:col>50</xdr:col>
      <xdr:colOff>165100</xdr:colOff>
      <xdr:row>79</xdr:row>
      <xdr:rowOff>6105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168682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87176</xdr:rowOff>
    </xdr:from>
    <xdr:to>
      <xdr:col>46</xdr:col>
      <xdr:colOff>38100</xdr:colOff>
      <xdr:row>79</xdr:row>
      <xdr:rowOff>17326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8453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85449</xdr:rowOff>
    </xdr:from>
    <xdr:to>
      <xdr:col>41</xdr:col>
      <xdr:colOff>101600</xdr:colOff>
      <xdr:row>79</xdr:row>
      <xdr:rowOff>15599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6726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80924</xdr:rowOff>
    </xdr:from>
    <xdr:to>
      <xdr:col>36</xdr:col>
      <xdr:colOff>165100</xdr:colOff>
      <xdr:row>79</xdr:row>
      <xdr:rowOff>11074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156485</xdr:rowOff>
    </xdr:from>
    <xdr:to>
      <xdr:col>55</xdr:col>
      <xdr:colOff>0</xdr:colOff>
      <xdr:row>96</xdr:row>
      <xdr:rowOff>100958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44235"/>
          <a:ext cx="8382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98267</xdr:rowOff>
    </xdr:from>
    <xdr:to>
      <xdr:col>50</xdr:col>
      <xdr:colOff>114300</xdr:colOff>
      <xdr:row>96</xdr:row>
      <xdr:rowOff>100958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214567"/>
          <a:ext cx="889000" cy="3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98267</xdr:rowOff>
    </xdr:from>
    <xdr:to>
      <xdr:col>45</xdr:col>
      <xdr:colOff>177800</xdr:colOff>
      <xdr:row>96</xdr:row>
      <xdr:rowOff>145765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214567"/>
          <a:ext cx="889000" cy="3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145765</xdr:rowOff>
    </xdr:from>
    <xdr:to>
      <xdr:col>41</xdr:col>
      <xdr:colOff>50800</xdr:colOff>
      <xdr:row>98</xdr:row>
      <xdr:rowOff>37940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04965"/>
          <a:ext cx="889000" cy="2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105685</xdr:rowOff>
    </xdr:from>
    <xdr:to>
      <xdr:col>55</xdr:col>
      <xdr:colOff>50800</xdr:colOff>
      <xdr:row>96</xdr:row>
      <xdr:rowOff>35835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128562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50158</xdr:rowOff>
    </xdr:from>
    <xdr:to>
      <xdr:col>50</xdr:col>
      <xdr:colOff>165100</xdr:colOff>
      <xdr:row>96</xdr:row>
      <xdr:rowOff>151758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168285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8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47467</xdr:rowOff>
    </xdr:from>
    <xdr:to>
      <xdr:col>46</xdr:col>
      <xdr:colOff>38100</xdr:colOff>
      <xdr:row>94</xdr:row>
      <xdr:rowOff>149067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1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165594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93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94965</xdr:rowOff>
    </xdr:from>
    <xdr:to>
      <xdr:col>41</xdr:col>
      <xdr:colOff>101600</xdr:colOff>
      <xdr:row>97</xdr:row>
      <xdr:rowOff>25115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41642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2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158590</xdr:rowOff>
    </xdr:from>
    <xdr:to>
      <xdr:col>36</xdr:col>
      <xdr:colOff>165100</xdr:colOff>
      <xdr:row>98</xdr:row>
      <xdr:rowOff>88740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79867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124039</xdr:rowOff>
    </xdr:from>
    <xdr:to>
      <xdr:col>85</xdr:col>
      <xdr:colOff>127000</xdr:colOff>
      <xdr:row>38</xdr:row>
      <xdr:rowOff>137101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913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124039</xdr:rowOff>
    </xdr:from>
    <xdr:to>
      <xdr:col>81</xdr:col>
      <xdr:colOff>50800</xdr:colOff>
      <xdr:row>38</xdr:row>
      <xdr:rowOff>137602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39139"/>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137602</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2702"/>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86301</xdr:rowOff>
    </xdr:from>
    <xdr:to>
      <xdr:col>85</xdr:col>
      <xdr:colOff>177800</xdr:colOff>
      <xdr:row>39</xdr:row>
      <xdr:rowOff>16451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73239</xdr:rowOff>
    </xdr:from>
    <xdr:to>
      <xdr:col>81</xdr:col>
      <xdr:colOff>101600</xdr:colOff>
      <xdr:row>39</xdr:row>
      <xdr:rowOff>3389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165966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86802</xdr:rowOff>
    </xdr:from>
    <xdr:to>
      <xdr:col>76</xdr:col>
      <xdr:colOff>165100</xdr:colOff>
      <xdr:row>39</xdr:row>
      <xdr:rowOff>16952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8079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56290</xdr:rowOff>
    </xdr:from>
    <xdr:to>
      <xdr:col>85</xdr:col>
      <xdr:colOff>127000</xdr:colOff>
      <xdr:row>77</xdr:row>
      <xdr:rowOff>76707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57940"/>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76707</xdr:rowOff>
    </xdr:from>
    <xdr:to>
      <xdr:col>81</xdr:col>
      <xdr:colOff>50800</xdr:colOff>
      <xdr:row>77</xdr:row>
      <xdr:rowOff>91301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8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91301</xdr:rowOff>
    </xdr:from>
    <xdr:to>
      <xdr:col>76</xdr:col>
      <xdr:colOff>114300</xdr:colOff>
      <xdr:row>77</xdr:row>
      <xdr:rowOff>108421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92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108421</xdr:rowOff>
    </xdr:from>
    <xdr:to>
      <xdr:col>71</xdr:col>
      <xdr:colOff>177800</xdr:colOff>
      <xdr:row>77</xdr:row>
      <xdr:rowOff>121639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10071"/>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5490</xdr:rowOff>
    </xdr:from>
    <xdr:to>
      <xdr:col>85</xdr:col>
      <xdr:colOff>177800</xdr:colOff>
      <xdr:row>77</xdr:row>
      <xdr:rowOff>107090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28367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5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25907</xdr:rowOff>
    </xdr:from>
    <xdr:to>
      <xdr:col>81</xdr:col>
      <xdr:colOff>101600</xdr:colOff>
      <xdr:row>77</xdr:row>
      <xdr:rowOff>127507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144034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0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40501</xdr:rowOff>
    </xdr:from>
    <xdr:to>
      <xdr:col>76</xdr:col>
      <xdr:colOff>165100</xdr:colOff>
      <xdr:row>77</xdr:row>
      <xdr:rowOff>142101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158628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1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57621</xdr:rowOff>
    </xdr:from>
    <xdr:to>
      <xdr:col>72</xdr:col>
      <xdr:colOff>38100</xdr:colOff>
      <xdr:row>77</xdr:row>
      <xdr:rowOff>159221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4298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3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70839</xdr:rowOff>
    </xdr:from>
    <xdr:to>
      <xdr:col>67</xdr:col>
      <xdr:colOff>101600</xdr:colOff>
      <xdr:row>78</xdr:row>
      <xdr:rowOff>989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163566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106296</xdr:rowOff>
    </xdr:from>
    <xdr:to>
      <xdr:col>85</xdr:col>
      <xdr:colOff>127000</xdr:colOff>
      <xdr:row>98</xdr:row>
      <xdr:rowOff>121665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08396"/>
          <a:ext cx="8382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106296</xdr:rowOff>
    </xdr:from>
    <xdr:to>
      <xdr:col>81</xdr:col>
      <xdr:colOff>50800</xdr:colOff>
      <xdr:row>98</xdr:row>
      <xdr:rowOff>127939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8396"/>
          <a:ext cx="8890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127939</xdr:rowOff>
    </xdr:from>
    <xdr:to>
      <xdr:col>76</xdr:col>
      <xdr:colOff>114300</xdr:colOff>
      <xdr:row>98</xdr:row>
      <xdr:rowOff>129034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0039"/>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84401</xdr:rowOff>
    </xdr:from>
    <xdr:to>
      <xdr:col>71</xdr:col>
      <xdr:colOff>177800</xdr:colOff>
      <xdr:row>98</xdr:row>
      <xdr:rowOff>129034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6501"/>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70865</xdr:rowOff>
    </xdr:from>
    <xdr:to>
      <xdr:col>85</xdr:col>
      <xdr:colOff>177800</xdr:colOff>
      <xdr:row>99</xdr:row>
      <xdr:rowOff>1015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55496</xdr:rowOff>
    </xdr:from>
    <xdr:to>
      <xdr:col>81</xdr:col>
      <xdr:colOff>101600</xdr:colOff>
      <xdr:row>98</xdr:row>
      <xdr:rowOff>157096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148223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77139</xdr:rowOff>
    </xdr:from>
    <xdr:to>
      <xdr:col>76</xdr:col>
      <xdr:colOff>165100</xdr:colOff>
      <xdr:row>99</xdr:row>
      <xdr:rowOff>7289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169866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78234</xdr:rowOff>
    </xdr:from>
    <xdr:to>
      <xdr:col>72</xdr:col>
      <xdr:colOff>38100</xdr:colOff>
      <xdr:row>99</xdr:row>
      <xdr:rowOff>8384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170961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33601</xdr:rowOff>
    </xdr:from>
    <xdr:to>
      <xdr:col>67</xdr:col>
      <xdr:colOff>101600</xdr:colOff>
      <xdr:row>98</xdr:row>
      <xdr:rowOff>135201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151728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1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72263</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58813"/>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52342</xdr:rowOff>
    </xdr:from>
    <xdr:to>
      <xdr:col>102</xdr:col>
      <xdr:colOff>114300</xdr:colOff>
      <xdr:row>39</xdr:row>
      <xdr:rowOff>72263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889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21463</xdr:rowOff>
    </xdr:from>
    <xdr:to>
      <xdr:col>102</xdr:col>
      <xdr:colOff>165100</xdr:colOff>
      <xdr:row>39</xdr:row>
      <xdr:rowOff>123063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114190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0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1542</xdr:rowOff>
    </xdr:from>
    <xdr:to>
      <xdr:col>98</xdr:col>
      <xdr:colOff>38100</xdr:colOff>
      <xdr:row>39</xdr:row>
      <xdr:rowOff>103142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119669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6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155816</xdr:rowOff>
    </xdr:from>
    <xdr:to>
      <xdr:col>116</xdr:col>
      <xdr:colOff>63500</xdr:colOff>
      <xdr:row>57</xdr:row>
      <xdr:rowOff>162185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28466"/>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162185</xdr:rowOff>
    </xdr:from>
    <xdr:to>
      <xdr:col>111</xdr:col>
      <xdr:colOff>177800</xdr:colOff>
      <xdr:row>58</xdr:row>
      <xdr:rowOff>63723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34835"/>
          <a:ext cx="8890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63723</xdr:rowOff>
    </xdr:from>
    <xdr:to>
      <xdr:col>107</xdr:col>
      <xdr:colOff>50800</xdr:colOff>
      <xdr:row>58</xdr:row>
      <xdr:rowOff>70630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07823"/>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70630</xdr:rowOff>
    </xdr:from>
    <xdr:to>
      <xdr:col>102</xdr:col>
      <xdr:colOff>114300</xdr:colOff>
      <xdr:row>58</xdr:row>
      <xdr:rowOff>74614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14730"/>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105016</xdr:rowOff>
    </xdr:from>
    <xdr:to>
      <xdr:col>116</xdr:col>
      <xdr:colOff>114300</xdr:colOff>
      <xdr:row>58</xdr:row>
      <xdr:rowOff>35166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127893</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111385</xdr:rowOff>
    </xdr:from>
    <xdr:to>
      <xdr:col>112</xdr:col>
      <xdr:colOff>38100</xdr:colOff>
      <xdr:row>58</xdr:row>
      <xdr:rowOff>41535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58062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12923</xdr:rowOff>
    </xdr:from>
    <xdr:to>
      <xdr:col>107</xdr:col>
      <xdr:colOff>101600</xdr:colOff>
      <xdr:row>58</xdr:row>
      <xdr:rowOff>114523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131050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19830</xdr:rowOff>
    </xdr:from>
    <xdr:to>
      <xdr:col>102</xdr:col>
      <xdr:colOff>165100</xdr:colOff>
      <xdr:row>58</xdr:row>
      <xdr:rowOff>121430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137957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23814</xdr:rowOff>
    </xdr:from>
    <xdr:to>
      <xdr:col>98</xdr:col>
      <xdr:colOff>38100</xdr:colOff>
      <xdr:row>58</xdr:row>
      <xdr:rowOff>125414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141941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58214</xdr:rowOff>
    </xdr:from>
    <xdr:to>
      <xdr:col>116</xdr:col>
      <xdr:colOff>63500</xdr:colOff>
      <xdr:row>74</xdr:row>
      <xdr:rowOff>5763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574064"/>
          <a:ext cx="8382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5763</xdr:rowOff>
    </xdr:from>
    <xdr:to>
      <xdr:col>111</xdr:col>
      <xdr:colOff>177800</xdr:colOff>
      <xdr:row>74</xdr:row>
      <xdr:rowOff>15913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93063"/>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15913</xdr:rowOff>
    </xdr:from>
    <xdr:to>
      <xdr:col>107</xdr:col>
      <xdr:colOff>50800</xdr:colOff>
      <xdr:row>74</xdr:row>
      <xdr:rowOff>69630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703213"/>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69630</xdr:rowOff>
    </xdr:from>
    <xdr:to>
      <xdr:col>102</xdr:col>
      <xdr:colOff>114300</xdr:colOff>
      <xdr:row>75</xdr:row>
      <xdr:rowOff>11633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56930"/>
          <a:ext cx="889000" cy="1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7414</xdr:rowOff>
    </xdr:from>
    <xdr:to>
      <xdr:col>116</xdr:col>
      <xdr:colOff>114300</xdr:colOff>
      <xdr:row>73</xdr:row>
      <xdr:rowOff>109014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30291</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7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126413</xdr:rowOff>
    </xdr:from>
    <xdr:to>
      <xdr:col>112</xdr:col>
      <xdr:colOff>38100</xdr:colOff>
      <xdr:row>74</xdr:row>
      <xdr:rowOff>56563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73090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136563</xdr:rowOff>
    </xdr:from>
    <xdr:to>
      <xdr:col>107</xdr:col>
      <xdr:colOff>101600</xdr:colOff>
      <xdr:row>74</xdr:row>
      <xdr:rowOff>66713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83240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4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18830</xdr:rowOff>
    </xdr:from>
    <xdr:to>
      <xdr:col>102</xdr:col>
      <xdr:colOff>165100</xdr:colOff>
      <xdr:row>74</xdr:row>
      <xdr:rowOff>120430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136957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48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132283</xdr:rowOff>
    </xdr:from>
    <xdr:to>
      <xdr:col>98</xdr:col>
      <xdr:colOff>38100</xdr:colOff>
      <xdr:row>75</xdr:row>
      <xdr:rowOff>62433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78960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59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年度以降、類似団体平均を上回っている。これは、平成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町道野崎本線無電柱化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お試し居住施設整備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若者向け短期滞在施設整備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等に係る費用が多額となっており、類似団体平均を大きく上回っている。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繰出金については、下水道事業が特定環境保全公共下水道事業、農業集落排水事業、漁業集落排水事業、特定生活排水処理事業の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事業に分かれ、かつ漁業集落排水事業の一部が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次離島にある地理的要因も相まって、事業ごとに１つまたは複数の最終処分場が整備されている。これにより、維持管理コスト、起債償還額が多額となり、繰出金も多額となっている。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2,284
2,274
25.50
4,305,196
4,026,193
150,539
2,210,479
3,532,660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151968</xdr:rowOff>
    </xdr:from>
    <xdr:to>
      <xdr:col>24</xdr:col>
      <xdr:colOff>63500</xdr:colOff>
      <xdr:row>37</xdr:row>
      <xdr:rowOff>11056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24168"/>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166198</xdr:rowOff>
    </xdr:from>
    <xdr:to>
      <xdr:col>19</xdr:col>
      <xdr:colOff>177800</xdr:colOff>
      <xdr:row>37</xdr:row>
      <xdr:rowOff>11056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8398"/>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166198</xdr:rowOff>
    </xdr:from>
    <xdr:to>
      <xdr:col>15</xdr:col>
      <xdr:colOff>50800</xdr:colOff>
      <xdr:row>37</xdr:row>
      <xdr:rowOff>1816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8398"/>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1816</xdr:rowOff>
    </xdr:from>
    <xdr:to>
      <xdr:col>10</xdr:col>
      <xdr:colOff>114300</xdr:colOff>
      <xdr:row>37</xdr:row>
      <xdr:rowOff>15932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5466"/>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101168</xdr:rowOff>
    </xdr:from>
    <xdr:to>
      <xdr:col>24</xdr:col>
      <xdr:colOff>114300</xdr:colOff>
      <xdr:row>37</xdr:row>
      <xdr:rowOff>31318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124045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131706</xdr:rowOff>
    </xdr:from>
    <xdr:to>
      <xdr:col>20</xdr:col>
      <xdr:colOff>38100</xdr:colOff>
      <xdr:row>37</xdr:row>
      <xdr:rowOff>61856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78383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115398</xdr:rowOff>
    </xdr:from>
    <xdr:to>
      <xdr:col>15</xdr:col>
      <xdr:colOff>101600</xdr:colOff>
      <xdr:row>37</xdr:row>
      <xdr:rowOff>45548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62075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122466</xdr:rowOff>
    </xdr:from>
    <xdr:to>
      <xdr:col>10</xdr:col>
      <xdr:colOff>165100</xdr:colOff>
      <xdr:row>37</xdr:row>
      <xdr:rowOff>52616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69143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136582</xdr:rowOff>
    </xdr:from>
    <xdr:to>
      <xdr:col>6</xdr:col>
      <xdr:colOff>38100</xdr:colOff>
      <xdr:row>37</xdr:row>
      <xdr:rowOff>66732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61619</xdr:rowOff>
    </xdr:from>
    <xdr:to>
      <xdr:col>24</xdr:col>
      <xdr:colOff>63500</xdr:colOff>
      <xdr:row>58</xdr:row>
      <xdr:rowOff>74833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5719"/>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61619</xdr:rowOff>
    </xdr:from>
    <xdr:to>
      <xdr:col>19</xdr:col>
      <xdr:colOff>177800</xdr:colOff>
      <xdr:row>58</xdr:row>
      <xdr:rowOff>86062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719"/>
          <a:ext cx="8890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86062</xdr:rowOff>
    </xdr:from>
    <xdr:to>
      <xdr:col>15</xdr:col>
      <xdr:colOff>50800</xdr:colOff>
      <xdr:row>58</xdr:row>
      <xdr:rowOff>99116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0162"/>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84891</xdr:rowOff>
    </xdr:from>
    <xdr:to>
      <xdr:col>10</xdr:col>
      <xdr:colOff>114300</xdr:colOff>
      <xdr:row>58</xdr:row>
      <xdr:rowOff>99116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28991"/>
          <a:ext cx="8890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24033</xdr:rowOff>
    </xdr:from>
    <xdr:to>
      <xdr:col>24</xdr:col>
      <xdr:colOff>114300</xdr:colOff>
      <xdr:row>58</xdr:row>
      <xdr:rowOff>125633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10819</xdr:rowOff>
    </xdr:from>
    <xdr:to>
      <xdr:col>20</xdr:col>
      <xdr:colOff>38100</xdr:colOff>
      <xdr:row>58</xdr:row>
      <xdr:rowOff>112419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103546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35262</xdr:rowOff>
    </xdr:from>
    <xdr:to>
      <xdr:col>15</xdr:col>
      <xdr:colOff>101600</xdr:colOff>
      <xdr:row>58</xdr:row>
      <xdr:rowOff>136862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127989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48316</xdr:rowOff>
    </xdr:from>
    <xdr:to>
      <xdr:col>10</xdr:col>
      <xdr:colOff>165100</xdr:colOff>
      <xdr:row>58</xdr:row>
      <xdr:rowOff>149916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141043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34091</xdr:rowOff>
    </xdr:from>
    <xdr:to>
      <xdr:col>6</xdr:col>
      <xdr:colOff>38100</xdr:colOff>
      <xdr:row>58</xdr:row>
      <xdr:rowOff>135691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126818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44089</xdr:rowOff>
    </xdr:from>
    <xdr:to>
      <xdr:col>24</xdr:col>
      <xdr:colOff>63500</xdr:colOff>
      <xdr:row>78</xdr:row>
      <xdr:rowOff>120027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17189"/>
          <a:ext cx="8382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73152</xdr:rowOff>
    </xdr:from>
    <xdr:to>
      <xdr:col>19</xdr:col>
      <xdr:colOff>177800</xdr:colOff>
      <xdr:row>78</xdr:row>
      <xdr:rowOff>120027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446252"/>
          <a:ext cx="889000" cy="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73152</xdr:rowOff>
    </xdr:from>
    <xdr:to>
      <xdr:col>15</xdr:col>
      <xdr:colOff>50800</xdr:colOff>
      <xdr:row>78</xdr:row>
      <xdr:rowOff>74333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4625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74333</xdr:rowOff>
    </xdr:from>
    <xdr:to>
      <xdr:col>10</xdr:col>
      <xdr:colOff>114300</xdr:colOff>
      <xdr:row>79</xdr:row>
      <xdr:rowOff>17292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47433"/>
          <a:ext cx="889000" cy="1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164739</xdr:rowOff>
    </xdr:from>
    <xdr:to>
      <xdr:col>24</xdr:col>
      <xdr:colOff>114300</xdr:colOff>
      <xdr:row>78</xdr:row>
      <xdr:rowOff>94889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16166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69227</xdr:rowOff>
    </xdr:from>
    <xdr:to>
      <xdr:col>20</xdr:col>
      <xdr:colOff>38100</xdr:colOff>
      <xdr:row>78</xdr:row>
      <xdr:rowOff>170827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15904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1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22352</xdr:rowOff>
    </xdr:from>
    <xdr:to>
      <xdr:col>15</xdr:col>
      <xdr:colOff>101600</xdr:colOff>
      <xdr:row>78</xdr:row>
      <xdr:rowOff>123952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140479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7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23533</xdr:rowOff>
    </xdr:from>
    <xdr:to>
      <xdr:col>10</xdr:col>
      <xdr:colOff>165100</xdr:colOff>
      <xdr:row>78</xdr:row>
      <xdr:rowOff>125133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141660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137942</xdr:rowOff>
    </xdr:from>
    <xdr:to>
      <xdr:col>6</xdr:col>
      <xdr:colOff>38100</xdr:colOff>
      <xdr:row>79</xdr:row>
      <xdr:rowOff>68092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59219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118819</xdr:rowOff>
    </xdr:from>
    <xdr:to>
      <xdr:col>24</xdr:col>
      <xdr:colOff>63500</xdr:colOff>
      <xdr:row>96</xdr:row>
      <xdr:rowOff>143120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06569"/>
          <a:ext cx="838200" cy="19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60778</xdr:rowOff>
    </xdr:from>
    <xdr:to>
      <xdr:col>19</xdr:col>
      <xdr:colOff>177800</xdr:colOff>
      <xdr:row>96</xdr:row>
      <xdr:rowOff>143120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19978"/>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60778</xdr:rowOff>
    </xdr:from>
    <xdr:to>
      <xdr:col>15</xdr:col>
      <xdr:colOff>50800</xdr:colOff>
      <xdr:row>97</xdr:row>
      <xdr:rowOff>4415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19978"/>
          <a:ext cx="889000" cy="1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4415</xdr:rowOff>
    </xdr:from>
    <xdr:to>
      <xdr:col>10</xdr:col>
      <xdr:colOff>114300</xdr:colOff>
      <xdr:row>97</xdr:row>
      <xdr:rowOff>83297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35065"/>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68019</xdr:rowOff>
    </xdr:from>
    <xdr:to>
      <xdr:col>24</xdr:col>
      <xdr:colOff>114300</xdr:colOff>
      <xdr:row>95</xdr:row>
      <xdr:rowOff>169619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90896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92320</xdr:rowOff>
    </xdr:from>
    <xdr:to>
      <xdr:col>20</xdr:col>
      <xdr:colOff>38100</xdr:colOff>
      <xdr:row>97</xdr:row>
      <xdr:rowOff>22470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38997</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9978</xdr:rowOff>
    </xdr:from>
    <xdr:to>
      <xdr:col>15</xdr:col>
      <xdr:colOff>101600</xdr:colOff>
      <xdr:row>96</xdr:row>
      <xdr:rowOff>111578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128105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125065</xdr:rowOff>
    </xdr:from>
    <xdr:to>
      <xdr:col>10</xdr:col>
      <xdr:colOff>165100</xdr:colOff>
      <xdr:row>97</xdr:row>
      <xdr:rowOff>55215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71742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32497</xdr:rowOff>
    </xdr:from>
    <xdr:to>
      <xdr:col>6</xdr:col>
      <xdr:colOff>38100</xdr:colOff>
      <xdr:row>97</xdr:row>
      <xdr:rowOff>134097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125224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7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36992</xdr:rowOff>
    </xdr:from>
    <xdr:to>
      <xdr:col>55</xdr:col>
      <xdr:colOff>0</xdr:colOff>
      <xdr:row>56</xdr:row>
      <xdr:rowOff>137685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38192"/>
          <a:ext cx="8382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36992</xdr:rowOff>
    </xdr:from>
    <xdr:to>
      <xdr:col>50</xdr:col>
      <xdr:colOff>114300</xdr:colOff>
      <xdr:row>56</xdr:row>
      <xdr:rowOff>55378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38192"/>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55378</xdr:rowOff>
    </xdr:from>
    <xdr:to>
      <xdr:col>45</xdr:col>
      <xdr:colOff>177800</xdr:colOff>
      <xdr:row>56</xdr:row>
      <xdr:rowOff>115259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56578"/>
          <a:ext cx="889000" cy="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115259</xdr:rowOff>
    </xdr:from>
    <xdr:to>
      <xdr:col>41</xdr:col>
      <xdr:colOff>50800</xdr:colOff>
      <xdr:row>57</xdr:row>
      <xdr:rowOff>88278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16459"/>
          <a:ext cx="889000" cy="14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86885</xdr:rowOff>
    </xdr:from>
    <xdr:to>
      <xdr:col>55</xdr:col>
      <xdr:colOff>50800</xdr:colOff>
      <xdr:row>57</xdr:row>
      <xdr:rowOff>17035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109762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3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157642</xdr:rowOff>
    </xdr:from>
    <xdr:to>
      <xdr:col>50</xdr:col>
      <xdr:colOff>165100</xdr:colOff>
      <xdr:row>56</xdr:row>
      <xdr:rowOff>87792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104319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6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4578</xdr:rowOff>
    </xdr:from>
    <xdr:to>
      <xdr:col>46</xdr:col>
      <xdr:colOff>38100</xdr:colOff>
      <xdr:row>56</xdr:row>
      <xdr:rowOff>106178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122705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64459</xdr:rowOff>
    </xdr:from>
    <xdr:to>
      <xdr:col>41</xdr:col>
      <xdr:colOff>101600</xdr:colOff>
      <xdr:row>56</xdr:row>
      <xdr:rowOff>166059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11136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4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37478</xdr:rowOff>
    </xdr:from>
    <xdr:to>
      <xdr:col>36</xdr:col>
      <xdr:colOff>165100</xdr:colOff>
      <xdr:row>57</xdr:row>
      <xdr:rowOff>139078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155605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37675</xdr:rowOff>
    </xdr:from>
    <xdr:to>
      <xdr:col>55</xdr:col>
      <xdr:colOff>0</xdr:colOff>
      <xdr:row>77</xdr:row>
      <xdr:rowOff>89009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39325"/>
          <a:ext cx="8382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89009</xdr:rowOff>
    </xdr:from>
    <xdr:to>
      <xdr:col>50</xdr:col>
      <xdr:colOff>114300</xdr:colOff>
      <xdr:row>78</xdr:row>
      <xdr:rowOff>11023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90659"/>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11023</xdr:rowOff>
    </xdr:from>
    <xdr:to>
      <xdr:col>45</xdr:col>
      <xdr:colOff>177800</xdr:colOff>
      <xdr:row>78</xdr:row>
      <xdr:rowOff>40630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4123"/>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30313</xdr:rowOff>
    </xdr:from>
    <xdr:to>
      <xdr:col>41</xdr:col>
      <xdr:colOff>50800</xdr:colOff>
      <xdr:row>78</xdr:row>
      <xdr:rowOff>40630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03413"/>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158325</xdr:rowOff>
    </xdr:from>
    <xdr:to>
      <xdr:col>55</xdr:col>
      <xdr:colOff>50800</xdr:colOff>
      <xdr:row>77</xdr:row>
      <xdr:rowOff>88475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9752</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38209</xdr:rowOff>
    </xdr:from>
    <xdr:to>
      <xdr:col>50</xdr:col>
      <xdr:colOff>165100</xdr:colOff>
      <xdr:row>77</xdr:row>
      <xdr:rowOff>139809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156336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131673</xdr:rowOff>
    </xdr:from>
    <xdr:to>
      <xdr:col>46</xdr:col>
      <xdr:colOff>38100</xdr:colOff>
      <xdr:row>78</xdr:row>
      <xdr:rowOff>61823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78350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161280</xdr:rowOff>
    </xdr:from>
    <xdr:to>
      <xdr:col>41</xdr:col>
      <xdr:colOff>101600</xdr:colOff>
      <xdr:row>78</xdr:row>
      <xdr:rowOff>91430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82557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150963</xdr:rowOff>
    </xdr:from>
    <xdr:to>
      <xdr:col>36</xdr:col>
      <xdr:colOff>165100</xdr:colOff>
      <xdr:row>78</xdr:row>
      <xdr:rowOff>81113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97640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58392</xdr:rowOff>
    </xdr:from>
    <xdr:to>
      <xdr:col>55</xdr:col>
      <xdr:colOff>0</xdr:colOff>
      <xdr:row>98</xdr:row>
      <xdr:rowOff>32220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89042"/>
          <a:ext cx="838200" cy="1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10902</xdr:rowOff>
    </xdr:from>
    <xdr:to>
      <xdr:col>50</xdr:col>
      <xdr:colOff>114300</xdr:colOff>
      <xdr:row>98</xdr:row>
      <xdr:rowOff>32220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13002"/>
          <a:ext cx="8890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10902</xdr:rowOff>
    </xdr:from>
    <xdr:to>
      <xdr:col>45</xdr:col>
      <xdr:colOff>177800</xdr:colOff>
      <xdr:row>98</xdr:row>
      <xdr:rowOff>27308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13002"/>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1273</xdr:rowOff>
    </xdr:from>
    <xdr:to>
      <xdr:col>41</xdr:col>
      <xdr:colOff>50800</xdr:colOff>
      <xdr:row>98</xdr:row>
      <xdr:rowOff>27308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03373"/>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7592</xdr:rowOff>
    </xdr:from>
    <xdr:to>
      <xdr:col>55</xdr:col>
      <xdr:colOff>50800</xdr:colOff>
      <xdr:row>97</xdr:row>
      <xdr:rowOff>109192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157469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152870</xdr:rowOff>
    </xdr:from>
    <xdr:to>
      <xdr:col>50</xdr:col>
      <xdr:colOff>165100</xdr:colOff>
      <xdr:row>98</xdr:row>
      <xdr:rowOff>83020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74147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131552</xdr:rowOff>
    </xdr:from>
    <xdr:to>
      <xdr:col>46</xdr:col>
      <xdr:colOff>38100</xdr:colOff>
      <xdr:row>98</xdr:row>
      <xdr:rowOff>61702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52829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5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147958</xdr:rowOff>
    </xdr:from>
    <xdr:to>
      <xdr:col>41</xdr:col>
      <xdr:colOff>101600</xdr:colOff>
      <xdr:row>98</xdr:row>
      <xdr:rowOff>78108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69235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7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121923</xdr:rowOff>
    </xdr:from>
    <xdr:to>
      <xdr:col>36</xdr:col>
      <xdr:colOff>165100</xdr:colOff>
      <xdr:row>98</xdr:row>
      <xdr:rowOff>52073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63561</xdr:rowOff>
    </xdr:from>
    <xdr:to>
      <xdr:col>85</xdr:col>
      <xdr:colOff>127000</xdr:colOff>
      <xdr:row>37</xdr:row>
      <xdr:rowOff>70937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35761"/>
          <a:ext cx="838200" cy="17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70937</xdr:rowOff>
    </xdr:from>
    <xdr:to>
      <xdr:col>81</xdr:col>
      <xdr:colOff>50800</xdr:colOff>
      <xdr:row>37</xdr:row>
      <xdr:rowOff>85964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414587"/>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85964</xdr:rowOff>
    </xdr:from>
    <xdr:to>
      <xdr:col>76</xdr:col>
      <xdr:colOff>114300</xdr:colOff>
      <xdr:row>37</xdr:row>
      <xdr:rowOff>121412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29614"/>
          <a:ext cx="8890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121412</xdr:rowOff>
    </xdr:from>
    <xdr:to>
      <xdr:col>71</xdr:col>
      <xdr:colOff>177800</xdr:colOff>
      <xdr:row>37</xdr:row>
      <xdr:rowOff>122273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5062"/>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12761</xdr:rowOff>
    </xdr:from>
    <xdr:to>
      <xdr:col>85</xdr:col>
      <xdr:colOff>177800</xdr:colOff>
      <xdr:row>36</xdr:row>
      <xdr:rowOff>114361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35638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20137</xdr:rowOff>
    </xdr:from>
    <xdr:to>
      <xdr:col>81</xdr:col>
      <xdr:colOff>101600</xdr:colOff>
      <xdr:row>37</xdr:row>
      <xdr:rowOff>121737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112864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35164</xdr:rowOff>
    </xdr:from>
    <xdr:to>
      <xdr:col>76</xdr:col>
      <xdr:colOff>165100</xdr:colOff>
      <xdr:row>37</xdr:row>
      <xdr:rowOff>136764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127891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70612</xdr:rowOff>
    </xdr:from>
    <xdr:to>
      <xdr:col>72</xdr:col>
      <xdr:colOff>38100</xdr:colOff>
      <xdr:row>38</xdr:row>
      <xdr:rowOff>762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163339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71473</xdr:rowOff>
    </xdr:from>
    <xdr:to>
      <xdr:col>67</xdr:col>
      <xdr:colOff>101600</xdr:colOff>
      <xdr:row>38</xdr:row>
      <xdr:rowOff>1623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164200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0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102301</xdr:rowOff>
    </xdr:from>
    <xdr:to>
      <xdr:col>85</xdr:col>
      <xdr:colOff>127000</xdr:colOff>
      <xdr:row>57</xdr:row>
      <xdr:rowOff>117486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74951"/>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117486</xdr:rowOff>
    </xdr:from>
    <xdr:to>
      <xdr:col>81</xdr:col>
      <xdr:colOff>50800</xdr:colOff>
      <xdr:row>57</xdr:row>
      <xdr:rowOff>121130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90136"/>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121130</xdr:rowOff>
    </xdr:from>
    <xdr:to>
      <xdr:col>76</xdr:col>
      <xdr:colOff>114300</xdr:colOff>
      <xdr:row>58</xdr:row>
      <xdr:rowOff>67575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93780"/>
          <a:ext cx="889000" cy="1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2643</xdr:rowOff>
    </xdr:from>
    <xdr:to>
      <xdr:col>71</xdr:col>
      <xdr:colOff>177800</xdr:colOff>
      <xdr:row>58</xdr:row>
      <xdr:rowOff>67575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46743"/>
          <a:ext cx="889000" cy="6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51501</xdr:rowOff>
    </xdr:from>
    <xdr:to>
      <xdr:col>85</xdr:col>
      <xdr:colOff>177800</xdr:colOff>
      <xdr:row>57</xdr:row>
      <xdr:rowOff>153101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74378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7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66686</xdr:rowOff>
    </xdr:from>
    <xdr:to>
      <xdr:col>81</xdr:col>
      <xdr:colOff>101600</xdr:colOff>
      <xdr:row>57</xdr:row>
      <xdr:rowOff>168286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13363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61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70330</xdr:rowOff>
    </xdr:from>
    <xdr:to>
      <xdr:col>76</xdr:col>
      <xdr:colOff>165100</xdr:colOff>
      <xdr:row>58</xdr:row>
      <xdr:rowOff>480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17007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1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16775</xdr:rowOff>
    </xdr:from>
    <xdr:to>
      <xdr:col>72</xdr:col>
      <xdr:colOff>38100</xdr:colOff>
      <xdr:row>58</xdr:row>
      <xdr:rowOff>118375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109502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123293</xdr:rowOff>
    </xdr:from>
    <xdr:to>
      <xdr:col>67</xdr:col>
      <xdr:colOff>101600</xdr:colOff>
      <xdr:row>58</xdr:row>
      <xdr:rowOff>53443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44570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124039</xdr:rowOff>
    </xdr:from>
    <xdr:to>
      <xdr:col>85</xdr:col>
      <xdr:colOff>127000</xdr:colOff>
      <xdr:row>78</xdr:row>
      <xdr:rowOff>137100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7139"/>
          <a:ext cx="8382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124039</xdr:rowOff>
    </xdr:from>
    <xdr:to>
      <xdr:col>81</xdr:col>
      <xdr:colOff>50800</xdr:colOff>
      <xdr:row>78</xdr:row>
      <xdr:rowOff>137601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7139"/>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137601</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10701"/>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86300</xdr:rowOff>
    </xdr:from>
    <xdr:to>
      <xdr:col>85</xdr:col>
      <xdr:colOff>177800</xdr:colOff>
      <xdr:row>79</xdr:row>
      <xdr:rowOff>16450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73239</xdr:rowOff>
    </xdr:from>
    <xdr:to>
      <xdr:col>81</xdr:col>
      <xdr:colOff>101600</xdr:colOff>
      <xdr:row>79</xdr:row>
      <xdr:rowOff>3389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165966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86801</xdr:rowOff>
    </xdr:from>
    <xdr:to>
      <xdr:col>76</xdr:col>
      <xdr:colOff>165100</xdr:colOff>
      <xdr:row>79</xdr:row>
      <xdr:rowOff>16951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56290</xdr:rowOff>
    </xdr:from>
    <xdr:to>
      <xdr:col>85</xdr:col>
      <xdr:colOff>127000</xdr:colOff>
      <xdr:row>97</xdr:row>
      <xdr:rowOff>76707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86940"/>
          <a:ext cx="8382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76707</xdr:rowOff>
    </xdr:from>
    <xdr:to>
      <xdr:col>81</xdr:col>
      <xdr:colOff>50800</xdr:colOff>
      <xdr:row>97</xdr:row>
      <xdr:rowOff>91301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07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91301</xdr:rowOff>
    </xdr:from>
    <xdr:to>
      <xdr:col>76</xdr:col>
      <xdr:colOff>114300</xdr:colOff>
      <xdr:row>97</xdr:row>
      <xdr:rowOff>108421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21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108421</xdr:rowOff>
    </xdr:from>
    <xdr:to>
      <xdr:col>71</xdr:col>
      <xdr:colOff>177800</xdr:colOff>
      <xdr:row>97</xdr:row>
      <xdr:rowOff>121639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39071"/>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5490</xdr:rowOff>
    </xdr:from>
    <xdr:to>
      <xdr:col>85</xdr:col>
      <xdr:colOff>177800</xdr:colOff>
      <xdr:row>97</xdr:row>
      <xdr:rowOff>107090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28367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8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25907</xdr:rowOff>
    </xdr:from>
    <xdr:to>
      <xdr:col>81</xdr:col>
      <xdr:colOff>101600</xdr:colOff>
      <xdr:row>97</xdr:row>
      <xdr:rowOff>127507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144034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40501</xdr:rowOff>
    </xdr:from>
    <xdr:to>
      <xdr:col>76</xdr:col>
      <xdr:colOff>165100</xdr:colOff>
      <xdr:row>97</xdr:row>
      <xdr:rowOff>142101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158628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4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57621</xdr:rowOff>
    </xdr:from>
    <xdr:to>
      <xdr:col>72</xdr:col>
      <xdr:colOff>38100</xdr:colOff>
      <xdr:row>97</xdr:row>
      <xdr:rowOff>159221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4298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70839</xdr:rowOff>
    </xdr:from>
    <xdr:to>
      <xdr:col>67</xdr:col>
      <xdr:colOff>101600</xdr:colOff>
      <xdr:row>98</xdr:row>
      <xdr:rowOff>989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163566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9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91923</xdr:rowOff>
    </xdr:from>
    <xdr:to>
      <xdr:col>116</xdr:col>
      <xdr:colOff>63500</xdr:colOff>
      <xdr:row>37</xdr:row>
      <xdr:rowOff>67234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264123"/>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67234</xdr:rowOff>
    </xdr:from>
    <xdr:to>
      <xdr:col>111</xdr:col>
      <xdr:colOff>177800</xdr:colOff>
      <xdr:row>37</xdr:row>
      <xdr:rowOff>87922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41088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75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87922</xdr:rowOff>
    </xdr:from>
    <xdr:to>
      <xdr:col>107</xdr:col>
      <xdr:colOff>50800</xdr:colOff>
      <xdr:row>37</xdr:row>
      <xdr:rowOff>137643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431572"/>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137643</xdr:rowOff>
    </xdr:from>
    <xdr:to>
      <xdr:col>102</xdr:col>
      <xdr:colOff>114300</xdr:colOff>
      <xdr:row>38</xdr:row>
      <xdr:rowOff>152464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481293"/>
          <a:ext cx="889000" cy="18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41123</xdr:rowOff>
    </xdr:from>
    <xdr:to>
      <xdr:col>116</xdr:col>
      <xdr:colOff>114300</xdr:colOff>
      <xdr:row>36</xdr:row>
      <xdr:rowOff>142723</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2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64000</xdr:rowOff>
    </xdr:from>
    <xdr:ext cx="534377"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0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16434</xdr:rowOff>
    </xdr:from>
    <xdr:to>
      <xdr:col>112</xdr:col>
      <xdr:colOff>38100</xdr:colOff>
      <xdr:row>37</xdr:row>
      <xdr:rowOff>118034</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134561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1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37122</xdr:rowOff>
    </xdr:from>
    <xdr:to>
      <xdr:col>107</xdr:col>
      <xdr:colOff>101600</xdr:colOff>
      <xdr:row>37</xdr:row>
      <xdr:rowOff>138722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155249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15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86843</xdr:rowOff>
    </xdr:from>
    <xdr:to>
      <xdr:col>102</xdr:col>
      <xdr:colOff>165100</xdr:colOff>
      <xdr:row>38</xdr:row>
      <xdr:rowOff>16993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4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33520</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2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101664</xdr:rowOff>
    </xdr:from>
    <xdr:to>
      <xdr:col>98</xdr:col>
      <xdr:colOff>38100</xdr:colOff>
      <xdr:row>39</xdr:row>
      <xdr:rowOff>31814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48341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9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主に民生費、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、商工費、消防費、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非課税世帯等臨時特別給付金事業や子育て世帯への臨時特別給付金事業に係る費用の増が主な要因である。衛生費については、葬斎場改修事業や新型コロナウイルス接種業務関係委託料、可燃ごみ島外搬出用施設整備事業等に係る費用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農林水産業費については、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松材線虫病被害木処理事業（衛生伐・更新伐）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家畜診療業務委託料等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に係る費用の増が主な要因である。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商工費については、雇用機会拡充事業や野崎島自然学塾村維持補修事業等に係る費用の増が主な要因である。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消防費については、消防ポンプ自動車購入事業や防火水槽改修工事等の費用の増が主な要因である。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若者向け短期滞在施設整備事業等に係る経費が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また、諸支出金については、渡船事業会計への繰出金があることにより、類似団体平均を上回っている。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財政調整基金については、取崩すことなく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百万円となっており、普通交付税の影響で標準財政規模の増減があるものの、例年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積立金が前年度と比べ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、前年度に引き続き黒字となっており、今後も健全な財政運営に努める。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連結実質赤字額は発生していない。令和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年度の黒字額の伸びは、一般会計においては、歳入の地域振興費や地域デジタル社会推進費の増による普通交付税の増収が主な要因で前年度比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ポイントの増となっている。国民健康保険診療所特別会計においては、歳入でコロナワクチン接種業務委託収入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百万円の増等により、実質収支が増となり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4305196</v>
      </c>
      <c r="BO4" s="452"/>
      <c r="BP4" s="452"/>
      <c r="BQ4" s="452"/>
      <c r="BR4" s="452"/>
      <c r="BS4" s="452"/>
      <c r="BT4" s="452"/>
      <c r="BU4" s="453"/>
      <c r="BV4" s="451">
        <v>4177722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6.8</v>
      </c>
      <c r="CU4" s="592"/>
      <c r="CV4" s="592"/>
      <c r="CW4" s="592"/>
      <c r="CX4" s="592"/>
      <c r="CY4" s="592"/>
      <c r="CZ4" s="592"/>
      <c r="DA4" s="593"/>
      <c r="DB4" s="591">
        <v>5.7</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4026193</v>
      </c>
      <c r="BO5" s="423"/>
      <c r="BP5" s="423"/>
      <c r="BQ5" s="423"/>
      <c r="BR5" s="423"/>
      <c r="BS5" s="423"/>
      <c r="BT5" s="423"/>
      <c r="BU5" s="424"/>
      <c r="BV5" s="422">
        <v>3906176</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79.400000000000006</v>
      </c>
      <c r="CU5" s="420"/>
      <c r="CV5" s="420"/>
      <c r="CW5" s="420"/>
      <c r="CX5" s="420"/>
      <c r="CY5" s="420"/>
      <c r="CZ5" s="420"/>
      <c r="DA5" s="421"/>
      <c r="DB5" s="419">
        <v>81.599999999999994</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279003</v>
      </c>
      <c r="BO6" s="423"/>
      <c r="BP6" s="423"/>
      <c r="BQ6" s="423"/>
      <c r="BR6" s="423"/>
      <c r="BS6" s="423"/>
      <c r="BT6" s="423"/>
      <c r="BU6" s="424"/>
      <c r="BV6" s="422">
        <v>271546</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81.7</v>
      </c>
      <c r="CU6" s="566"/>
      <c r="CV6" s="566"/>
      <c r="CW6" s="566"/>
      <c r="CX6" s="566"/>
      <c r="CY6" s="566"/>
      <c r="CZ6" s="566"/>
      <c r="DA6" s="567"/>
      <c r="DB6" s="565">
        <v>83.6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128464</v>
      </c>
      <c r="BO7" s="423"/>
      <c r="BP7" s="423"/>
      <c r="BQ7" s="423"/>
      <c r="BR7" s="423"/>
      <c r="BS7" s="423"/>
      <c r="BT7" s="423"/>
      <c r="BU7" s="424"/>
      <c r="BV7" s="422">
        <v>157129</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2210479</v>
      </c>
      <c r="CU7" s="423"/>
      <c r="CV7" s="423"/>
      <c r="CW7" s="423"/>
      <c r="CX7" s="423"/>
      <c r="CY7" s="423"/>
      <c r="CZ7" s="423"/>
      <c r="DA7" s="424"/>
      <c r="DB7" s="422">
        <v>2011116</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150539</v>
      </c>
      <c r="BO8" s="423"/>
      <c r="BP8" s="423"/>
      <c r="BQ8" s="423"/>
      <c r="BR8" s="423"/>
      <c r="BS8" s="423"/>
      <c r="BT8" s="423"/>
      <c r="BU8" s="424"/>
      <c r="BV8" s="422">
        <v>114417</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0.1</v>
      </c>
      <c r="CU8" s="526"/>
      <c r="CV8" s="526"/>
      <c r="CW8" s="526"/>
      <c r="CX8" s="526"/>
      <c r="CY8" s="526"/>
      <c r="CZ8" s="526"/>
      <c r="DA8" s="527"/>
      <c r="DB8" s="525">
        <v>0.1</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2288</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36122</v>
      </c>
      <c r="BO9" s="423"/>
      <c r="BP9" s="423"/>
      <c r="BQ9" s="423"/>
      <c r="BR9" s="423"/>
      <c r="BS9" s="423"/>
      <c r="BT9" s="423"/>
      <c r="BU9" s="424"/>
      <c r="BV9" s="422">
        <v>29526</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14.5</v>
      </c>
      <c r="CU9" s="420"/>
      <c r="CV9" s="420"/>
      <c r="CW9" s="420"/>
      <c r="CX9" s="420"/>
      <c r="CY9" s="420"/>
      <c r="CZ9" s="420"/>
      <c r="DA9" s="421"/>
      <c r="DB9" s="419">
        <v>15.5</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2560</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12035</v>
      </c>
      <c r="BO10" s="423"/>
      <c r="BP10" s="423"/>
      <c r="BQ10" s="423"/>
      <c r="BR10" s="423"/>
      <c r="BS10" s="423"/>
      <c r="BT10" s="423"/>
      <c r="BU10" s="424"/>
      <c r="BV10" s="422">
        <v>104409</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2284</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137</v>
      </c>
      <c r="AV12" s="481"/>
      <c r="AW12" s="481"/>
      <c r="AX12" s="481"/>
      <c r="AY12" s="436" t="s">
        <v>138</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139</v>
      </c>
      <c r="CE12" s="382"/>
      <c r="CF12" s="382"/>
      <c r="CG12" s="382"/>
      <c r="CH12" s="382"/>
      <c r="CI12" s="382"/>
      <c r="CJ12" s="382"/>
      <c r="CK12" s="382"/>
      <c r="CL12" s="382"/>
      <c r="CM12" s="382"/>
      <c r="CN12" s="382"/>
      <c r="CO12" s="382"/>
      <c r="CP12" s="382"/>
      <c r="CQ12" s="382"/>
      <c r="CR12" s="382"/>
      <c r="CS12" s="463"/>
      <c r="CT12" s="525" t="s">
        <v>130</v>
      </c>
      <c r="CU12" s="526"/>
      <c r="CV12" s="526"/>
      <c r="CW12" s="526"/>
      <c r="CX12" s="526"/>
      <c r="CY12" s="526"/>
      <c r="CZ12" s="526"/>
      <c r="DA12" s="527"/>
      <c r="DB12" s="525" t="s">
        <v>140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141</v>
      </c>
      <c r="N13" s="507"/>
      <c r="O13" s="507"/>
      <c r="P13" s="507"/>
      <c r="Q13" s="508"/>
      <c r="R13" s="509">
        <v>2274</v>
      </c>
      <c r="S13" s="510"/>
      <c r="T13" s="510"/>
      <c r="U13" s="510"/>
      <c r="V13" s="511"/>
      <c r="W13" s="512" t="s">
        <v>142</v>
      </c>
      <c r="X13" s="408"/>
      <c r="Y13" s="408"/>
      <c r="Z13" s="408"/>
      <c r="AA13" s="408"/>
      <c r="AB13" s="409"/>
      <c r="AC13" s="375">
        <v>322</v>
      </c>
      <c r="AD13" s="376"/>
      <c r="AE13" s="376"/>
      <c r="AF13" s="376"/>
      <c r="AG13" s="377"/>
      <c r="AH13" s="375">
        <v>396</v>
      </c>
      <c r="AI13" s="376"/>
      <c r="AJ13" s="376"/>
      <c r="AK13" s="376"/>
      <c r="AL13" s="435"/>
      <c r="AM13" s="479" t="s">
        <v>143</v>
      </c>
      <c r="AN13" s="379"/>
      <c r="AO13" s="379"/>
      <c r="AP13" s="379"/>
      <c r="AQ13" s="379"/>
      <c r="AR13" s="379"/>
      <c r="AS13" s="379"/>
      <c r="AT13" s="380"/>
      <c r="AU13" s="480" t="s">
        <v>144</v>
      </c>
      <c r="AV13" s="481"/>
      <c r="AW13" s="481"/>
      <c r="AX13" s="481"/>
      <c r="AY13" s="436" t="s">
        <v>145</v>
      </c>
      <c r="AZ13" s="437"/>
      <c r="BA13" s="437"/>
      <c r="BB13" s="437"/>
      <c r="BC13" s="437"/>
      <c r="BD13" s="437"/>
      <c r="BE13" s="437"/>
      <c r="BF13" s="437"/>
      <c r="BG13" s="437"/>
      <c r="BH13" s="437"/>
      <c r="BI13" s="437"/>
      <c r="BJ13" s="437"/>
      <c r="BK13" s="437"/>
      <c r="BL13" s="437"/>
      <c r="BM13" s="438"/>
      <c r="BN13" s="422">
        <v>48157</v>
      </c>
      <c r="BO13" s="423"/>
      <c r="BP13" s="423"/>
      <c r="BQ13" s="423"/>
      <c r="BR13" s="423"/>
      <c r="BS13" s="423"/>
      <c r="BT13" s="423"/>
      <c r="BU13" s="424"/>
      <c r="BV13" s="422">
        <v>133935</v>
      </c>
      <c r="BW13" s="423"/>
      <c r="BX13" s="423"/>
      <c r="BY13" s="423"/>
      <c r="BZ13" s="423"/>
      <c r="CA13" s="423"/>
      <c r="CB13" s="423"/>
      <c r="CC13" s="424"/>
      <c r="CD13" s="462" t="s">
        <v>146</v>
      </c>
      <c r="CE13" s="382"/>
      <c r="CF13" s="382"/>
      <c r="CG13" s="382"/>
      <c r="CH13" s="382"/>
      <c r="CI13" s="382"/>
      <c r="CJ13" s="382"/>
      <c r="CK13" s="382"/>
      <c r="CL13" s="382"/>
      <c r="CM13" s="382"/>
      <c r="CN13" s="382"/>
      <c r="CO13" s="382"/>
      <c r="CP13" s="382"/>
      <c r="CQ13" s="382"/>
      <c r="CR13" s="382"/>
      <c r="CS13" s="463"/>
      <c r="CT13" s="419">
        <v>8.1</v>
      </c>
      <c r="CU13" s="420"/>
      <c r="CV13" s="420"/>
      <c r="CW13" s="420"/>
      <c r="CX13" s="420"/>
      <c r="CY13" s="420"/>
      <c r="CZ13" s="420"/>
      <c r="DA13" s="421"/>
      <c r="DB13" s="419">
        <v>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147</v>
      </c>
      <c r="M14" s="549"/>
      <c r="N14" s="549"/>
      <c r="O14" s="549"/>
      <c r="P14" s="549"/>
      <c r="Q14" s="550"/>
      <c r="R14" s="509">
        <v>2336</v>
      </c>
      <c r="S14" s="510"/>
      <c r="T14" s="510"/>
      <c r="U14" s="510"/>
      <c r="V14" s="511"/>
      <c r="W14" s="513"/>
      <c r="X14" s="411"/>
      <c r="Y14" s="411"/>
      <c r="Z14" s="411"/>
      <c r="AA14" s="411"/>
      <c r="AB14" s="412"/>
      <c r="AC14" s="502">
        <v>28.8</v>
      </c>
      <c r="AD14" s="503"/>
      <c r="AE14" s="503"/>
      <c r="AF14" s="503"/>
      <c r="AG14" s="504"/>
      <c r="AH14" s="502">
        <v>32.700000000000003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148</v>
      </c>
      <c r="CE14" s="460"/>
      <c r="CF14" s="460"/>
      <c r="CG14" s="460"/>
      <c r="CH14" s="460"/>
      <c r="CI14" s="460"/>
      <c r="CJ14" s="460"/>
      <c r="CK14" s="460"/>
      <c r="CL14" s="460"/>
      <c r="CM14" s="460"/>
      <c r="CN14" s="460"/>
      <c r="CO14" s="460"/>
      <c r="CP14" s="460"/>
      <c r="CQ14" s="460"/>
      <c r="CR14" s="460"/>
      <c r="CS14" s="461"/>
      <c r="CT14" s="519" t="s">
        <v>149</v>
      </c>
      <c r="CU14" s="520"/>
      <c r="CV14" s="520"/>
      <c r="CW14" s="520"/>
      <c r="CX14" s="520"/>
      <c r="CY14" s="520"/>
      <c r="CZ14" s="520"/>
      <c r="DA14" s="521"/>
      <c r="DB14" s="519" t="s">
        <v>130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150</v>
      </c>
      <c r="N15" s="507"/>
      <c r="O15" s="507"/>
      <c r="P15" s="507"/>
      <c r="Q15" s="508"/>
      <c r="R15" s="509">
        <v>2330</v>
      </c>
      <c r="S15" s="510"/>
      <c r="T15" s="510"/>
      <c r="U15" s="510"/>
      <c r="V15" s="511"/>
      <c r="W15" s="512" t="s">
        <v>151</v>
      </c>
      <c r="X15" s="408"/>
      <c r="Y15" s="408"/>
      <c r="Z15" s="408"/>
      <c r="AA15" s="408"/>
      <c r="AB15" s="409"/>
      <c r="AC15" s="375">
        <v>101</v>
      </c>
      <c r="AD15" s="376"/>
      <c r="AE15" s="376"/>
      <c r="AF15" s="376"/>
      <c r="AG15" s="377"/>
      <c r="AH15" s="375">
        <v>103</v>
      </c>
      <c r="AI15" s="376"/>
      <c r="AJ15" s="376"/>
      <c r="AK15" s="376"/>
      <c r="AL15" s="435"/>
      <c r="AM15" s="479"/>
      <c r="AN15" s="379"/>
      <c r="AO15" s="379"/>
      <c r="AP15" s="379"/>
      <c r="AQ15" s="379"/>
      <c r="AR15" s="379"/>
      <c r="AS15" s="379"/>
      <c r="AT15" s="380"/>
      <c r="AU15" s="480"/>
      <c r="AV15" s="481"/>
      <c r="AW15" s="481"/>
      <c r="AX15" s="481"/>
      <c r="AY15" s="448" t="s">
        <v>152</v>
      </c>
      <c r="AZ15" s="449"/>
      <c r="BA15" s="449"/>
      <c r="BB15" s="449"/>
      <c r="BC15" s="449"/>
      <c r="BD15" s="449"/>
      <c r="BE15" s="449"/>
      <c r="BF15" s="449"/>
      <c r="BG15" s="449"/>
      <c r="BH15" s="449"/>
      <c r="BI15" s="449"/>
      <c r="BJ15" s="449"/>
      <c r="BK15" s="449"/>
      <c r="BL15" s="449"/>
      <c r="BM15" s="450"/>
      <c r="BN15" s="451">
        <v>192353</v>
      </c>
      <c r="BO15" s="452"/>
      <c r="BP15" s="452"/>
      <c r="BQ15" s="452"/>
      <c r="BR15" s="452"/>
      <c r="BS15" s="452"/>
      <c r="BT15" s="452"/>
      <c r="BU15" s="453"/>
      <c r="BV15" s="451">
        <v>196201</v>
      </c>
      <c r="BW15" s="452"/>
      <c r="BX15" s="452"/>
      <c r="BY15" s="452"/>
      <c r="BZ15" s="452"/>
      <c r="CA15" s="452"/>
      <c r="CB15" s="452"/>
      <c r="CC15" s="453"/>
      <c r="CD15" s="522" t="s">
        <v>153</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154</v>
      </c>
      <c r="M16" s="497"/>
      <c r="N16" s="497"/>
      <c r="O16" s="497"/>
      <c r="P16" s="497"/>
      <c r="Q16" s="498"/>
      <c r="R16" s="499" t="s">
        <v>155</v>
      </c>
      <c r="S16" s="500"/>
      <c r="T16" s="500"/>
      <c r="U16" s="500"/>
      <c r="V16" s="501"/>
      <c r="W16" s="513"/>
      <c r="X16" s="411"/>
      <c r="Y16" s="411"/>
      <c r="Z16" s="411"/>
      <c r="AA16" s="411"/>
      <c r="AB16" s="412"/>
      <c r="AC16" s="502">
        <v>9</v>
      </c>
      <c r="AD16" s="503"/>
      <c r="AE16" s="503"/>
      <c r="AF16" s="503"/>
      <c r="AG16" s="504"/>
      <c r="AH16" s="502">
        <v>8.5</v>
      </c>
      <c r="AI16" s="503"/>
      <c r="AJ16" s="503"/>
      <c r="AK16" s="503"/>
      <c r="AL16" s="505"/>
      <c r="AM16" s="479"/>
      <c r="AN16" s="379"/>
      <c r="AO16" s="379"/>
      <c r="AP16" s="379"/>
      <c r="AQ16" s="379"/>
      <c r="AR16" s="379"/>
      <c r="AS16" s="379"/>
      <c r="AT16" s="380"/>
      <c r="AU16" s="480"/>
      <c r="AV16" s="481"/>
      <c r="AW16" s="481"/>
      <c r="AX16" s="481"/>
      <c r="AY16" s="436" t="s">
        <v>156</v>
      </c>
      <c r="AZ16" s="437"/>
      <c r="BA16" s="437"/>
      <c r="BB16" s="437"/>
      <c r="BC16" s="437"/>
      <c r="BD16" s="437"/>
      <c r="BE16" s="437"/>
      <c r="BF16" s="437"/>
      <c r="BG16" s="437"/>
      <c r="BH16" s="437"/>
      <c r="BI16" s="437"/>
      <c r="BJ16" s="437"/>
      <c r="BK16" s="437"/>
      <c r="BL16" s="437"/>
      <c r="BM16" s="438"/>
      <c r="BN16" s="422">
        <v>2105482</v>
      </c>
      <c r="BO16" s="423"/>
      <c r="BP16" s="423"/>
      <c r="BQ16" s="423"/>
      <c r="BR16" s="423"/>
      <c r="BS16" s="423"/>
      <c r="BT16" s="423"/>
      <c r="BU16" s="424"/>
      <c r="BV16" s="422">
        <v>1923099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157</v>
      </c>
      <c r="N17" s="516"/>
      <c r="O17" s="516"/>
      <c r="P17" s="516"/>
      <c r="Q17" s="517"/>
      <c r="R17" s="499" t="s">
        <v>158</v>
      </c>
      <c r="S17" s="500"/>
      <c r="T17" s="500"/>
      <c r="U17" s="500"/>
      <c r="V17" s="501"/>
      <c r="W17" s="512" t="s">
        <v>159</v>
      </c>
      <c r="X17" s="408"/>
      <c r="Y17" s="408"/>
      <c r="Z17" s="408"/>
      <c r="AA17" s="408"/>
      <c r="AB17" s="409"/>
      <c r="AC17" s="375">
        <v>696</v>
      </c>
      <c r="AD17" s="376"/>
      <c r="AE17" s="376"/>
      <c r="AF17" s="376"/>
      <c r="AG17" s="377"/>
      <c r="AH17" s="375">
        <v>711</v>
      </c>
      <c r="AI17" s="376"/>
      <c r="AJ17" s="376"/>
      <c r="AK17" s="376"/>
      <c r="AL17" s="435"/>
      <c r="AM17" s="479"/>
      <c r="AN17" s="379"/>
      <c r="AO17" s="379"/>
      <c r="AP17" s="379"/>
      <c r="AQ17" s="379"/>
      <c r="AR17" s="379"/>
      <c r="AS17" s="379"/>
      <c r="AT17" s="380"/>
      <c r="AU17" s="480"/>
      <c r="AV17" s="481"/>
      <c r="AW17" s="481"/>
      <c r="AX17" s="481"/>
      <c r="AY17" s="436" t="s">
        <v>160</v>
      </c>
      <c r="AZ17" s="437"/>
      <c r="BA17" s="437"/>
      <c r="BB17" s="437"/>
      <c r="BC17" s="437"/>
      <c r="BD17" s="437"/>
      <c r="BE17" s="437"/>
      <c r="BF17" s="437"/>
      <c r="BG17" s="437"/>
      <c r="BH17" s="437"/>
      <c r="BI17" s="437"/>
      <c r="BJ17" s="437"/>
      <c r="BK17" s="437"/>
      <c r="BL17" s="437"/>
      <c r="BM17" s="438"/>
      <c r="BN17" s="422">
        <v>235230</v>
      </c>
      <c r="BO17" s="423"/>
      <c r="BP17" s="423"/>
      <c r="BQ17" s="423"/>
      <c r="BR17" s="423"/>
      <c r="BS17" s="423"/>
      <c r="BT17" s="423"/>
      <c r="BU17" s="424"/>
      <c r="BV17" s="422">
        <v>239054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161</v>
      </c>
      <c r="C18" s="473"/>
      <c r="D18" s="473"/>
      <c r="E18" s="474"/>
      <c r="F18" s="474"/>
      <c r="G18" s="474"/>
      <c r="H18" s="474"/>
      <c r="I18" s="474"/>
      <c r="J18" s="474"/>
      <c r="K18" s="474"/>
      <c r="L18" s="475">
        <v>25.5</v>
      </c>
      <c r="M18" s="475"/>
      <c r="N18" s="475"/>
      <c r="O18" s="475"/>
      <c r="P18" s="475"/>
      <c r="Q18" s="475"/>
      <c r="R18" s="476"/>
      <c r="S18" s="476"/>
      <c r="T18" s="476"/>
      <c r="U18" s="476"/>
      <c r="V18" s="477"/>
      <c r="W18" s="493"/>
      <c r="X18" s="494"/>
      <c r="Y18" s="494"/>
      <c r="Z18" s="494"/>
      <c r="AA18" s="494"/>
      <c r="AB18" s="518"/>
      <c r="AC18" s="392">
        <v>62.2</v>
      </c>
      <c r="AD18" s="393"/>
      <c r="AE18" s="393"/>
      <c r="AF18" s="393"/>
      <c r="AG18" s="478"/>
      <c r="AH18" s="392">
        <v>58.8</v>
      </c>
      <c r="AI18" s="393"/>
      <c r="AJ18" s="393"/>
      <c r="AK18" s="393"/>
      <c r="AL18" s="394"/>
      <c r="AM18" s="479"/>
      <c r="AN18" s="379"/>
      <c r="AO18" s="379"/>
      <c r="AP18" s="379"/>
      <c r="AQ18" s="379"/>
      <c r="AR18" s="379"/>
      <c r="AS18" s="379"/>
      <c r="AT18" s="380"/>
      <c r="AU18" s="480"/>
      <c r="AV18" s="481"/>
      <c r="AW18" s="481"/>
      <c r="AX18" s="481"/>
      <c r="AY18" s="436" t="s">
        <v>162</v>
      </c>
      <c r="AZ18" s="437"/>
      <c r="BA18" s="437"/>
      <c r="BB18" s="437"/>
      <c r="BC18" s="437"/>
      <c r="BD18" s="437"/>
      <c r="BE18" s="437"/>
      <c r="BF18" s="437"/>
      <c r="BG18" s="437"/>
      <c r="BH18" s="437"/>
      <c r="BI18" s="437"/>
      <c r="BJ18" s="437"/>
      <c r="BK18" s="437"/>
      <c r="BL18" s="437"/>
      <c r="BM18" s="438"/>
      <c r="BN18" s="422">
        <v>1778904</v>
      </c>
      <c r="BO18" s="423"/>
      <c r="BP18" s="423"/>
      <c r="BQ18" s="423"/>
      <c r="BR18" s="423"/>
      <c r="BS18" s="423"/>
      <c r="BT18" s="423"/>
      <c r="BU18" s="424"/>
      <c r="BV18" s="422">
        <v>1650466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163</v>
      </c>
      <c r="C19" s="473"/>
      <c r="D19" s="473"/>
      <c r="E19" s="474"/>
      <c r="F19" s="474"/>
      <c r="G19" s="474"/>
      <c r="H19" s="474"/>
      <c r="I19" s="474"/>
      <c r="J19" s="474"/>
      <c r="K19" s="474"/>
      <c r="L19" s="482">
        <v>90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164</v>
      </c>
      <c r="AZ19" s="437"/>
      <c r="BA19" s="437"/>
      <c r="BB19" s="437"/>
      <c r="BC19" s="437"/>
      <c r="BD19" s="437"/>
      <c r="BE19" s="437"/>
      <c r="BF19" s="437"/>
      <c r="BG19" s="437"/>
      <c r="BH19" s="437"/>
      <c r="BI19" s="437"/>
      <c r="BJ19" s="437"/>
      <c r="BK19" s="437"/>
      <c r="BL19" s="437"/>
      <c r="BM19" s="438"/>
      <c r="BN19" s="422">
        <v>2680872</v>
      </c>
      <c r="BO19" s="423"/>
      <c r="BP19" s="423"/>
      <c r="BQ19" s="423"/>
      <c r="BR19" s="423"/>
      <c r="BS19" s="423"/>
      <c r="BT19" s="423"/>
      <c r="BU19" s="424"/>
      <c r="BV19" s="422">
        <v>2450406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165</v>
      </c>
      <c r="C20" s="473"/>
      <c r="D20" s="473"/>
      <c r="E20" s="474"/>
      <c r="F20" s="474"/>
      <c r="G20" s="474"/>
      <c r="H20" s="474"/>
      <c r="I20" s="474"/>
      <c r="J20" s="474"/>
      <c r="K20" s="474"/>
      <c r="L20" s="482">
        <v>1126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167</v>
      </c>
      <c r="C22" s="399"/>
      <c r="D22" s="400"/>
      <c r="E22" s="407" t="s">
        <v>1</v>
      </c>
      <c r="F22" s="408"/>
      <c r="G22" s="408"/>
      <c r="H22" s="408"/>
      <c r="I22" s="408"/>
      <c r="J22" s="408"/>
      <c r="K22" s="409"/>
      <c r="L22" s="407" t="s">
        <v>168</v>
      </c>
      <c r="M22" s="408"/>
      <c r="N22" s="408"/>
      <c r="O22" s="408"/>
      <c r="P22" s="409"/>
      <c r="Q22" s="413" t="s">
        <v>169</v>
      </c>
      <c r="R22" s="414"/>
      <c r="S22" s="414"/>
      <c r="T22" s="414"/>
      <c r="U22" s="414"/>
      <c r="V22" s="415"/>
      <c r="W22" s="464" t="s">
        <v>170</v>
      </c>
      <c r="X22" s="399"/>
      <c r="Y22" s="400"/>
      <c r="Z22" s="407" t="s">
        <v>1</v>
      </c>
      <c r="AA22" s="408"/>
      <c r="AB22" s="408"/>
      <c r="AC22" s="408"/>
      <c r="AD22" s="408"/>
      <c r="AE22" s="408"/>
      <c r="AF22" s="408"/>
      <c r="AG22" s="409"/>
      <c r="AH22" s="425" t="s">
        <v>171</v>
      </c>
      <c r="AI22" s="408"/>
      <c r="AJ22" s="408"/>
      <c r="AK22" s="408"/>
      <c r="AL22" s="409"/>
      <c r="AM22" s="425" t="s">
        <v>172</v>
      </c>
      <c r="AN22" s="426"/>
      <c r="AO22" s="426"/>
      <c r="AP22" s="426"/>
      <c r="AQ22" s="426"/>
      <c r="AR22" s="427"/>
      <c r="AS22" s="413" t="s">
        <v>169</v>
      </c>
      <c r="AT22" s="414"/>
      <c r="AU22" s="414"/>
      <c r="AV22" s="414"/>
      <c r="AW22" s="414"/>
      <c r="AX22" s="431"/>
      <c r="AY22" s="448" t="s">
        <v>173</v>
      </c>
      <c r="AZ22" s="449"/>
      <c r="BA22" s="449"/>
      <c r="BB22" s="449"/>
      <c r="BC22" s="449"/>
      <c r="BD22" s="449"/>
      <c r="BE22" s="449"/>
      <c r="BF22" s="449"/>
      <c r="BG22" s="449"/>
      <c r="BH22" s="449"/>
      <c r="BI22" s="449"/>
      <c r="BJ22" s="449"/>
      <c r="BK22" s="449"/>
      <c r="BL22" s="449"/>
      <c r="BM22" s="450"/>
      <c r="BN22" s="451">
        <v>3532660</v>
      </c>
      <c r="BO22" s="452"/>
      <c r="BP22" s="452"/>
      <c r="BQ22" s="452"/>
      <c r="BR22" s="452"/>
      <c r="BS22" s="452"/>
      <c r="BT22" s="452"/>
      <c r="BU22" s="453"/>
      <c r="BV22" s="451">
        <v>3531978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174</v>
      </c>
      <c r="AZ23" s="437"/>
      <c r="BA23" s="437"/>
      <c r="BB23" s="437"/>
      <c r="BC23" s="437"/>
      <c r="BD23" s="437"/>
      <c r="BE23" s="437"/>
      <c r="BF23" s="437"/>
      <c r="BG23" s="437"/>
      <c r="BH23" s="437"/>
      <c r="BI23" s="437"/>
      <c r="BJ23" s="437"/>
      <c r="BK23" s="437"/>
      <c r="BL23" s="437"/>
      <c r="BM23" s="438"/>
      <c r="BN23" s="422">
        <v>3457300</v>
      </c>
      <c r="BO23" s="423"/>
      <c r="BP23" s="423"/>
      <c r="BQ23" s="423"/>
      <c r="BR23" s="423"/>
      <c r="BS23" s="423"/>
      <c r="BT23" s="423"/>
      <c r="BU23" s="424"/>
      <c r="BV23" s="422">
        <v>3454923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175</v>
      </c>
      <c r="F24" s="379"/>
      <c r="G24" s="379"/>
      <c r="H24" s="379"/>
      <c r="I24" s="379"/>
      <c r="J24" s="379"/>
      <c r="K24" s="380"/>
      <c r="L24" s="375">
        <v>1</v>
      </c>
      <c r="M24" s="376"/>
      <c r="N24" s="376"/>
      <c r="O24" s="376"/>
      <c r="P24" s="377"/>
      <c r="Q24" s="375">
        <v>5980</v>
      </c>
      <c r="R24" s="376"/>
      <c r="S24" s="376"/>
      <c r="T24" s="376"/>
      <c r="U24" s="376"/>
      <c r="V24" s="377"/>
      <c r="W24" s="465"/>
      <c r="X24" s="402"/>
      <c r="Y24" s="403"/>
      <c r="Z24" s="378" t="s">
        <v>176</v>
      </c>
      <c r="AA24" s="379"/>
      <c r="AB24" s="379"/>
      <c r="AC24" s="379"/>
      <c r="AD24" s="379"/>
      <c r="AE24" s="379"/>
      <c r="AF24" s="379"/>
      <c r="AG24" s="380"/>
      <c r="AH24" s="375">
        <v>54</v>
      </c>
      <c r="AI24" s="376"/>
      <c r="AJ24" s="376"/>
      <c r="AK24" s="376"/>
      <c r="AL24" s="377"/>
      <c r="AM24" s="375">
        <v>150282</v>
      </c>
      <c r="AN24" s="376"/>
      <c r="AO24" s="376"/>
      <c r="AP24" s="376"/>
      <c r="AQ24" s="376"/>
      <c r="AR24" s="377"/>
      <c r="AS24" s="375">
        <v>2783</v>
      </c>
      <c r="AT24" s="376"/>
      <c r="AU24" s="376"/>
      <c r="AV24" s="376"/>
      <c r="AW24" s="376"/>
      <c r="AX24" s="435"/>
      <c r="AY24" s="395" t="s">
        <v>177</v>
      </c>
      <c r="AZ24" s="396"/>
      <c r="BA24" s="396"/>
      <c r="BB24" s="396"/>
      <c r="BC24" s="396"/>
      <c r="BD24" s="396"/>
      <c r="BE24" s="396"/>
      <c r="BF24" s="396"/>
      <c r="BG24" s="396"/>
      <c r="BH24" s="396"/>
      <c r="BI24" s="396"/>
      <c r="BJ24" s="396"/>
      <c r="BK24" s="396"/>
      <c r="BL24" s="396"/>
      <c r="BM24" s="397"/>
      <c r="BN24" s="422">
        <v>2596675</v>
      </c>
      <c r="BO24" s="423"/>
      <c r="BP24" s="423"/>
      <c r="BQ24" s="423"/>
      <c r="BR24" s="423"/>
      <c r="BS24" s="423"/>
      <c r="BT24" s="423"/>
      <c r="BU24" s="424"/>
      <c r="BV24" s="422">
        <v>2561107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178</v>
      </c>
      <c r="F25" s="379"/>
      <c r="G25" s="379"/>
      <c r="H25" s="379"/>
      <c r="I25" s="379"/>
      <c r="J25" s="379"/>
      <c r="K25" s="380"/>
      <c r="L25" s="375">
        <v>1</v>
      </c>
      <c r="M25" s="376"/>
      <c r="N25" s="376"/>
      <c r="O25" s="376"/>
      <c r="P25" s="377"/>
      <c r="Q25" s="375">
        <v>4950</v>
      </c>
      <c r="R25" s="376"/>
      <c r="S25" s="376"/>
      <c r="T25" s="376"/>
      <c r="U25" s="376"/>
      <c r="V25" s="377"/>
      <c r="W25" s="465"/>
      <c r="X25" s="402"/>
      <c r="Y25" s="403"/>
      <c r="Z25" s="378" t="s">
        <v>179</v>
      </c>
      <c r="AA25" s="379"/>
      <c r="AB25" s="379"/>
      <c r="AC25" s="379"/>
      <c r="AD25" s="379"/>
      <c r="AE25" s="379"/>
      <c r="AF25" s="379"/>
      <c r="AG25" s="380"/>
      <c r="AH25" s="375" t="s">
        <v>140</v>
      </c>
      <c r="AI25" s="376"/>
      <c r="AJ25" s="376"/>
      <c r="AK25" s="376"/>
      <c r="AL25" s="377"/>
      <c r="AM25" s="375" t="s">
        <v>180</v>
      </c>
      <c r="AN25" s="376"/>
      <c r="AO25" s="376"/>
      <c r="AP25" s="376"/>
      <c r="AQ25" s="376"/>
      <c r="AR25" s="377"/>
      <c r="AS25" s="375" t="s">
        <v>140</v>
      </c>
      <c r="AT25" s="376"/>
      <c r="AU25" s="376"/>
      <c r="AV25" s="376"/>
      <c r="AW25" s="376"/>
      <c r="AX25" s="435"/>
      <c r="AY25" s="448" t="s">
        <v>181</v>
      </c>
      <c r="AZ25" s="449"/>
      <c r="BA25" s="449"/>
      <c r="BB25" s="449"/>
      <c r="BC25" s="449"/>
      <c r="BD25" s="449"/>
      <c r="BE25" s="449"/>
      <c r="BF25" s="449"/>
      <c r="BG25" s="449"/>
      <c r="BH25" s="449"/>
      <c r="BI25" s="449"/>
      <c r="BJ25" s="449"/>
      <c r="BK25" s="449"/>
      <c r="BL25" s="449"/>
      <c r="BM25" s="450"/>
      <c r="BN25" s="451">
        <v>842</v>
      </c>
      <c r="BO25" s="452"/>
      <c r="BP25" s="452"/>
      <c r="BQ25" s="452"/>
      <c r="BR25" s="452"/>
      <c r="BS25" s="452"/>
      <c r="BT25" s="452"/>
      <c r="BU25" s="453"/>
      <c r="BV25" s="451">
        <v>1299</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182</v>
      </c>
      <c r="F26" s="379"/>
      <c r="G26" s="379"/>
      <c r="H26" s="379"/>
      <c r="I26" s="379"/>
      <c r="J26" s="379"/>
      <c r="K26" s="380"/>
      <c r="L26" s="375">
        <v>1</v>
      </c>
      <c r="M26" s="376"/>
      <c r="N26" s="376"/>
      <c r="O26" s="376"/>
      <c r="P26" s="377"/>
      <c r="Q26" s="375">
        <v>4860</v>
      </c>
      <c r="R26" s="376"/>
      <c r="S26" s="376"/>
      <c r="T26" s="376"/>
      <c r="U26" s="376"/>
      <c r="V26" s="377"/>
      <c r="W26" s="465"/>
      <c r="X26" s="402"/>
      <c r="Y26" s="403"/>
      <c r="Z26" s="378" t="s">
        <v>183</v>
      </c>
      <c r="AA26" s="433"/>
      <c r="AB26" s="433"/>
      <c r="AC26" s="433"/>
      <c r="AD26" s="433"/>
      <c r="AE26" s="433"/>
      <c r="AF26" s="433"/>
      <c r="AG26" s="434"/>
      <c r="AH26" s="375">
        <v>2</v>
      </c>
      <c r="AI26" s="376"/>
      <c r="AJ26" s="376"/>
      <c r="AK26" s="376"/>
      <c r="AL26" s="377"/>
      <c r="AM26" s="375" t="s">
        <v>184</v>
      </c>
      <c r="AN26" s="376"/>
      <c r="AO26" s="376"/>
      <c r="AP26" s="376"/>
      <c r="AQ26" s="376"/>
      <c r="AR26" s="377"/>
      <c r="AS26" s="375" t="s">
        <v>184</v>
      </c>
      <c r="AT26" s="376"/>
      <c r="AU26" s="376"/>
      <c r="AV26" s="376"/>
      <c r="AW26" s="376"/>
      <c r="AX26" s="435"/>
      <c r="AY26" s="462" t="s">
        <v>185</v>
      </c>
      <c r="AZ26" s="382"/>
      <c r="BA26" s="382"/>
      <c r="BB26" s="382"/>
      <c r="BC26" s="382"/>
      <c r="BD26" s="382"/>
      <c r="BE26" s="382"/>
      <c r="BF26" s="382"/>
      <c r="BG26" s="382"/>
      <c r="BH26" s="382"/>
      <c r="BI26" s="382"/>
      <c r="BJ26" s="382"/>
      <c r="BK26" s="382"/>
      <c r="BL26" s="382"/>
      <c r="BM26" s="463"/>
      <c r="BN26" s="422" t="s">
        <v>140</v>
      </c>
      <c r="BO26" s="423"/>
      <c r="BP26" s="423"/>
      <c r="BQ26" s="423"/>
      <c r="BR26" s="423"/>
      <c r="BS26" s="423"/>
      <c r="BT26" s="423"/>
      <c r="BU26" s="424"/>
      <c r="BV26" s="422" t="s">
        <v>140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186</v>
      </c>
      <c r="F27" s="379"/>
      <c r="G27" s="379"/>
      <c r="H27" s="379"/>
      <c r="I27" s="379"/>
      <c r="J27" s="379"/>
      <c r="K27" s="380"/>
      <c r="L27" s="375">
        <v>1</v>
      </c>
      <c r="M27" s="376"/>
      <c r="N27" s="376"/>
      <c r="O27" s="376"/>
      <c r="P27" s="377"/>
      <c r="Q27" s="375">
        <v>2550</v>
      </c>
      <c r="R27" s="376"/>
      <c r="S27" s="376"/>
      <c r="T27" s="376"/>
      <c r="U27" s="376"/>
      <c r="V27" s="377"/>
      <c r="W27" s="465"/>
      <c r="X27" s="402"/>
      <c r="Y27" s="403"/>
      <c r="Z27" s="378" t="s">
        <v>187</v>
      </c>
      <c r="AA27" s="379"/>
      <c r="AB27" s="379"/>
      <c r="AC27" s="379"/>
      <c r="AD27" s="379"/>
      <c r="AE27" s="379"/>
      <c r="AF27" s="379"/>
      <c r="AG27" s="380"/>
      <c r="AH27" s="375">
        <v>5</v>
      </c>
      <c r="AI27" s="376"/>
      <c r="AJ27" s="376"/>
      <c r="AK27" s="376"/>
      <c r="AL27" s="377"/>
      <c r="AM27" s="375">
        <v>11190</v>
      </c>
      <c r="AN27" s="376"/>
      <c r="AO27" s="376"/>
      <c r="AP27" s="376"/>
      <c r="AQ27" s="376"/>
      <c r="AR27" s="377"/>
      <c r="AS27" s="375">
        <v>2238</v>
      </c>
      <c r="AT27" s="376"/>
      <c r="AU27" s="376"/>
      <c r="AV27" s="376"/>
      <c r="AW27" s="376"/>
      <c r="AX27" s="435"/>
      <c r="AY27" s="459" t="s">
        <v>188</v>
      </c>
      <c r="AZ27" s="460"/>
      <c r="BA27" s="460"/>
      <c r="BB27" s="460"/>
      <c r="BC27" s="460"/>
      <c r="BD27" s="460"/>
      <c r="BE27" s="460"/>
      <c r="BF27" s="460"/>
      <c r="BG27" s="460"/>
      <c r="BH27" s="460"/>
      <c r="BI27" s="460"/>
      <c r="BJ27" s="460"/>
      <c r="BK27" s="460"/>
      <c r="BL27" s="460"/>
      <c r="BM27" s="461"/>
      <c r="BN27" s="456">
        <v>103080</v>
      </c>
      <c r="BO27" s="457"/>
      <c r="BP27" s="457"/>
      <c r="BQ27" s="457"/>
      <c r="BR27" s="457"/>
      <c r="BS27" s="457"/>
      <c r="BT27" s="457"/>
      <c r="BU27" s="458"/>
      <c r="BV27" s="456">
        <v>103071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189</v>
      </c>
      <c r="F28" s="379"/>
      <c r="G28" s="379"/>
      <c r="H28" s="379"/>
      <c r="I28" s="379"/>
      <c r="J28" s="379"/>
      <c r="K28" s="380"/>
      <c r="L28" s="375">
        <v>1</v>
      </c>
      <c r="M28" s="376"/>
      <c r="N28" s="376"/>
      <c r="O28" s="376"/>
      <c r="P28" s="377"/>
      <c r="Q28" s="375">
        <v>1980</v>
      </c>
      <c r="R28" s="376"/>
      <c r="S28" s="376"/>
      <c r="T28" s="376"/>
      <c r="U28" s="376"/>
      <c r="V28" s="377"/>
      <c r="W28" s="465"/>
      <c r="X28" s="402"/>
      <c r="Y28" s="403"/>
      <c r="Z28" s="378" t="s">
        <v>190</v>
      </c>
      <c r="AA28" s="379"/>
      <c r="AB28" s="379"/>
      <c r="AC28" s="379"/>
      <c r="AD28" s="379"/>
      <c r="AE28" s="379"/>
      <c r="AF28" s="379"/>
      <c r="AG28" s="380"/>
      <c r="AH28" s="375" t="s">
        <v>130</v>
      </c>
      <c r="AI28" s="376"/>
      <c r="AJ28" s="376"/>
      <c r="AK28" s="376"/>
      <c r="AL28" s="377"/>
      <c r="AM28" s="375" t="s">
        <v>140</v>
      </c>
      <c r="AN28" s="376"/>
      <c r="AO28" s="376"/>
      <c r="AP28" s="376"/>
      <c r="AQ28" s="376"/>
      <c r="AR28" s="377"/>
      <c r="AS28" s="375" t="s">
        <v>140</v>
      </c>
      <c r="AT28" s="376"/>
      <c r="AU28" s="376"/>
      <c r="AV28" s="376"/>
      <c r="AW28" s="376"/>
      <c r="AX28" s="435"/>
      <c r="AY28" s="439" t="s">
        <v>191</v>
      </c>
      <c r="AZ28" s="440"/>
      <c r="BA28" s="440"/>
      <c r="BB28" s="441"/>
      <c r="BC28" s="448" t="s">
        <v>48</v>
      </c>
      <c r="BD28" s="449"/>
      <c r="BE28" s="449"/>
      <c r="BF28" s="449"/>
      <c r="BG28" s="449"/>
      <c r="BH28" s="449"/>
      <c r="BI28" s="449"/>
      <c r="BJ28" s="449"/>
      <c r="BK28" s="449"/>
      <c r="BL28" s="449"/>
      <c r="BM28" s="450"/>
      <c r="BN28" s="451">
        <v>403185</v>
      </c>
      <c r="BO28" s="452"/>
      <c r="BP28" s="452"/>
      <c r="BQ28" s="452"/>
      <c r="BR28" s="452"/>
      <c r="BS28" s="452"/>
      <c r="BT28" s="452"/>
      <c r="BU28" s="453"/>
      <c r="BV28" s="451">
        <v>391150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192</v>
      </c>
      <c r="F29" s="379"/>
      <c r="G29" s="379"/>
      <c r="H29" s="379"/>
      <c r="I29" s="379"/>
      <c r="J29" s="379"/>
      <c r="K29" s="380"/>
      <c r="L29" s="375">
        <v>6</v>
      </c>
      <c r="M29" s="376"/>
      <c r="N29" s="376"/>
      <c r="O29" s="376"/>
      <c r="P29" s="377"/>
      <c r="Q29" s="375">
        <v>1800</v>
      </c>
      <c r="R29" s="376"/>
      <c r="S29" s="376"/>
      <c r="T29" s="376"/>
      <c r="U29" s="376"/>
      <c r="V29" s="377"/>
      <c r="W29" s="466"/>
      <c r="X29" s="467"/>
      <c r="Y29" s="468"/>
      <c r="Z29" s="378" t="s">
        <v>193</v>
      </c>
      <c r="AA29" s="379"/>
      <c r="AB29" s="379"/>
      <c r="AC29" s="379"/>
      <c r="AD29" s="379"/>
      <c r="AE29" s="379"/>
      <c r="AF29" s="379"/>
      <c r="AG29" s="380"/>
      <c r="AH29" s="375">
        <v>59</v>
      </c>
      <c r="AI29" s="376"/>
      <c r="AJ29" s="376"/>
      <c r="AK29" s="376"/>
      <c r="AL29" s="377"/>
      <c r="AM29" s="375">
        <v>161472</v>
      </c>
      <c r="AN29" s="376"/>
      <c r="AO29" s="376"/>
      <c r="AP29" s="376"/>
      <c r="AQ29" s="376"/>
      <c r="AR29" s="377"/>
      <c r="AS29" s="375">
        <v>2737</v>
      </c>
      <c r="AT29" s="376"/>
      <c r="AU29" s="376"/>
      <c r="AV29" s="376"/>
      <c r="AW29" s="376"/>
      <c r="AX29" s="435"/>
      <c r="AY29" s="442"/>
      <c r="AZ29" s="443"/>
      <c r="BA29" s="443"/>
      <c r="BB29" s="444"/>
      <c r="BC29" s="436" t="s">
        <v>194</v>
      </c>
      <c r="BD29" s="437"/>
      <c r="BE29" s="437"/>
      <c r="BF29" s="437"/>
      <c r="BG29" s="437"/>
      <c r="BH29" s="437"/>
      <c r="BI29" s="437"/>
      <c r="BJ29" s="437"/>
      <c r="BK29" s="437"/>
      <c r="BL29" s="437"/>
      <c r="BM29" s="438"/>
      <c r="BN29" s="422">
        <v>447251</v>
      </c>
      <c r="BO29" s="423"/>
      <c r="BP29" s="423"/>
      <c r="BQ29" s="423"/>
      <c r="BR29" s="423"/>
      <c r="BS29" s="423"/>
      <c r="BT29" s="423"/>
      <c r="BU29" s="424"/>
      <c r="BV29" s="422">
        <v>444199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195</v>
      </c>
      <c r="X30" s="390"/>
      <c r="Y30" s="390"/>
      <c r="Z30" s="390"/>
      <c r="AA30" s="390"/>
      <c r="AB30" s="390"/>
      <c r="AC30" s="390"/>
      <c r="AD30" s="390"/>
      <c r="AE30" s="390"/>
      <c r="AF30" s="390"/>
      <c r="AG30" s="391"/>
      <c r="AH30" s="392">
        <v>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2003276</v>
      </c>
      <c r="BO30" s="457"/>
      <c r="BP30" s="457"/>
      <c r="BQ30" s="457"/>
      <c r="BR30" s="457"/>
      <c r="BS30" s="457"/>
      <c r="BT30" s="457"/>
      <c r="BU30" s="458"/>
      <c r="BV30" s="456">
        <v>1962175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196</v>
      </c>
      <c r="D32" s="381"/>
      <c r="E32" s="381"/>
      <c r="F32" s="381"/>
      <c r="G32" s="381"/>
      <c r="H32" s="381"/>
      <c r="I32" s="381"/>
      <c r="J32" s="381"/>
      <c r="K32" s="381"/>
      <c r="L32" s="381"/>
      <c r="M32" s="381"/>
      <c r="N32" s="381"/>
      <c r="O32" s="381"/>
      <c r="P32" s="381"/>
      <c r="Q32" s="381"/>
      <c r="R32" s="381"/>
      <c r="S32" s="381"/>
      <c r="U32" s="382" t="s">
        <v>197</v>
      </c>
      <c r="V32" s="382"/>
      <c r="W32" s="382"/>
      <c r="X32" s="382"/>
      <c r="Y32" s="382"/>
      <c r="Z32" s="382"/>
      <c r="AA32" s="382"/>
      <c r="AB32" s="382"/>
      <c r="AC32" s="382"/>
      <c r="AD32" s="382"/>
      <c r="AE32" s="382"/>
      <c r="AF32" s="382"/>
      <c r="AG32" s="382"/>
      <c r="AH32" s="382"/>
      <c r="AI32" s="382"/>
      <c r="AJ32" s="382"/>
      <c r="AK32" s="382"/>
      <c r="AM32" s="382" t="s">
        <v>198</v>
      </c>
      <c r="AN32" s="382"/>
      <c r="AO32" s="382"/>
      <c r="AP32" s="382"/>
      <c r="AQ32" s="382"/>
      <c r="AR32" s="382"/>
      <c r="AS32" s="382"/>
      <c r="AT32" s="382"/>
      <c r="AU32" s="382"/>
      <c r="AV32" s="382"/>
      <c r="AW32" s="382"/>
      <c r="AX32" s="382"/>
      <c r="AY32" s="382"/>
      <c r="AZ32" s="382"/>
      <c r="BA32" s="382"/>
      <c r="BB32" s="382"/>
      <c r="BC32" s="382"/>
      <c r="BE32" s="382" t="s">
        <v>199</v>
      </c>
      <c r="BF32" s="382"/>
      <c r="BG32" s="382"/>
      <c r="BH32" s="382"/>
      <c r="BI32" s="382"/>
      <c r="BJ32" s="382"/>
      <c r="BK32" s="382"/>
      <c r="BL32" s="382"/>
      <c r="BM32" s="382"/>
      <c r="BN32" s="382"/>
      <c r="BO32" s="382"/>
      <c r="BP32" s="382"/>
      <c r="BQ32" s="382"/>
      <c r="BR32" s="382"/>
      <c r="BS32" s="382"/>
      <c r="BT32" s="382"/>
      <c r="BU32" s="382"/>
      <c r="BW32" s="382" t="s">
        <v>200</v>
      </c>
      <c r="BX32" s="382"/>
      <c r="BY32" s="382"/>
      <c r="BZ32" s="382"/>
      <c r="CA32" s="382"/>
      <c r="CB32" s="382"/>
      <c r="CC32" s="382"/>
      <c r="CD32" s="382"/>
      <c r="CE32" s="382"/>
      <c r="CF32" s="382"/>
      <c r="CG32" s="382"/>
      <c r="CH32" s="382"/>
      <c r="CI32" s="382"/>
      <c r="CJ32" s="382"/>
      <c r="CK32" s="382"/>
      <c r="CL32" s="382"/>
      <c r="CM32" s="382"/>
      <c r="CO32" s="382" t="s">
        <v>201</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202</v>
      </c>
      <c r="D33" s="374"/>
      <c r="E33" s="373" t="s">
        <v>203</v>
      </c>
      <c r="F33" s="373"/>
      <c r="G33" s="373"/>
      <c r="H33" s="373"/>
      <c r="I33" s="373"/>
      <c r="J33" s="373"/>
      <c r="K33" s="373"/>
      <c r="L33" s="373"/>
      <c r="M33" s="373"/>
      <c r="N33" s="373"/>
      <c r="O33" s="373"/>
      <c r="P33" s="373"/>
      <c r="Q33" s="373"/>
      <c r="R33" s="373"/>
      <c r="S33" s="373"/>
      <c r="T33" s="203"/>
      <c r="U33" s="374" t="s">
        <v>202</v>
      </c>
      <c r="V33" s="374"/>
      <c r="W33" s="373" t="s">
        <v>204</v>
      </c>
      <c r="X33" s="373"/>
      <c r="Y33" s="373"/>
      <c r="Z33" s="373"/>
      <c r="AA33" s="373"/>
      <c r="AB33" s="373"/>
      <c r="AC33" s="373"/>
      <c r="AD33" s="373"/>
      <c r="AE33" s="373"/>
      <c r="AF33" s="373"/>
      <c r="AG33" s="373"/>
      <c r="AH33" s="373"/>
      <c r="AI33" s="373"/>
      <c r="AJ33" s="373"/>
      <c r="AK33" s="373"/>
      <c r="AL33" s="203"/>
      <c r="AM33" s="374" t="s">
        <v>202</v>
      </c>
      <c r="AN33" s="374"/>
      <c r="AO33" s="373" t="s">
        <v>203</v>
      </c>
      <c r="AP33" s="373"/>
      <c r="AQ33" s="373"/>
      <c r="AR33" s="373"/>
      <c r="AS33" s="373"/>
      <c r="AT33" s="373"/>
      <c r="AU33" s="373"/>
      <c r="AV33" s="373"/>
      <c r="AW33" s="373"/>
      <c r="AX33" s="373"/>
      <c r="AY33" s="373"/>
      <c r="AZ33" s="373"/>
      <c r="BA33" s="373"/>
      <c r="BB33" s="373"/>
      <c r="BC33" s="373"/>
      <c r="BD33" s="204"/>
      <c r="BE33" s="373" t="s">
        <v>205</v>
      </c>
      <c r="BF33" s="373"/>
      <c r="BG33" s="373" t="s">
        <v>206</v>
      </c>
      <c r="BH33" s="373"/>
      <c r="BI33" s="373"/>
      <c r="BJ33" s="373"/>
      <c r="BK33" s="373"/>
      <c r="BL33" s="373"/>
      <c r="BM33" s="373"/>
      <c r="BN33" s="373"/>
      <c r="BO33" s="373"/>
      <c r="BP33" s="373"/>
      <c r="BQ33" s="373"/>
      <c r="BR33" s="373"/>
      <c r="BS33" s="373"/>
      <c r="BT33" s="373"/>
      <c r="BU33" s="373"/>
      <c r="BV33" s="204"/>
      <c r="BW33" s="374" t="s">
        <v>205</v>
      </c>
      <c r="BX33" s="374"/>
      <c r="BY33" s="373" t="s">
        <v>207</v>
      </c>
      <c r="BZ33" s="373"/>
      <c r="CA33" s="373"/>
      <c r="CB33" s="373"/>
      <c r="CC33" s="373"/>
      <c r="CD33" s="373"/>
      <c r="CE33" s="373"/>
      <c r="CF33" s="373"/>
      <c r="CG33" s="373"/>
      <c r="CH33" s="373"/>
      <c r="CI33" s="373"/>
      <c r="CJ33" s="373"/>
      <c r="CK33" s="373"/>
      <c r="CL33" s="373"/>
      <c r="CM33" s="373"/>
      <c r="CN33" s="203"/>
      <c r="CO33" s="374" t="s">
        <v>202</v>
      </c>
      <c r="CP33" s="374"/>
      <c r="CQ33" s="373" t="s">
        <v>208</v>
      </c>
      <c r="CR33" s="373"/>
      <c r="CS33" s="373"/>
      <c r="CT33" s="373"/>
      <c r="CU33" s="373"/>
      <c r="CV33" s="373"/>
      <c r="CW33" s="373"/>
      <c r="CX33" s="373"/>
      <c r="CY33" s="373"/>
      <c r="CZ33" s="373"/>
      <c r="DA33" s="373"/>
      <c r="DB33" s="373"/>
      <c r="DC33" s="373"/>
      <c r="DD33" s="373"/>
      <c r="DE33" s="373"/>
      <c r="DF33" s="203"/>
      <c r="DG33" s="372" t="s">
        <v>209</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小値賀町簡易水道事業特別会計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長崎県後期高齢者医療広域連合（普通会計）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小値賀交通株式会社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小値賀町渡船事業特別会計</v>
      </c>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長崎県後期高齢者医療広域連合（後期高齢者医療事業会計）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一般財団法人小値賀町担い手公社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小値賀町介護保険事業特別会計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8</v>
      </c>
      <c r="BF36" s="370"/>
      <c r="BG36" s="371" t="str">
        <f>IF('各会計、関係団体の財政状況及び健全化判断比率'!B34="","",'各会計、関係団体の財政状況及び健全化判断比率'!B34)</f>
        <v>小値賀町下水道事業特別会計</v>
      </c>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長崎県市町村総合事務組合（一般会計）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小値賀町後期高齢者医療事業特別会計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長崎県市町村総合事務組合（市町村会館管理事業特別会計）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長崎県市町村総合事務組合（市町村会館馬町別館管理事業特別会計）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長崎県市町村総合事務組合（公平委員会事業特別会計）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長崎県市町村総合事務組合（行政不服審査会事業特別会計）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長崎県市町村総合事務組合（交通災害共済事業特別会計）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7" t="s">
        <v>211</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213</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214</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215</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216</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217</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367" t="s">
        <v>590</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79" t="s">
        <v>558</v>
      </c>
      <c r="D34" s="1179"/>
      <c r="E34" s="1180"/>
      <c r="F34" s="32">
        <v>5.0999999999999996</v>
      </c>
      <c r="G34" s="33">
        <v>6.31</v>
      </c>
      <c r="H34" s="33">
        <v>4.37</v>
      </c>
      <c r="I34" s="33">
        <v>5.68</v>
      </c>
      <c r="J34" s="34">
        <v>6.81</v>
      </c>
      <c r="K34" s="22"/>
      <c r="L34" s="22"/>
      <c r="M34" s="22"/>
      <c r="N34" s="22"/>
      <c r="O34" s="22"/>
      <c r="P34" s="22"/>
    </row>
    <row r="35" spans="1:16" ht="39" customHeight="1" x14ac:dyDescent="0.15">
      <c r="A35" s="22"/>
      <c r="B35" s="35"/>
      <c r="C35" s="1173" t="s">
        <v>559</v>
      </c>
      <c r="D35" s="1174"/>
      <c r="E35" s="1175"/>
      <c r="F35" s="36">
        <v>0.67</v>
      </c>
      <c r="G35" s="37">
        <v>0.56999999999999995</v>
      </c>
      <c r="H35" s="37">
        <v>1.71</v>
      </c>
      <c r="I35" s="37">
        <v>0.56000000000000005</v>
      </c>
      <c r="J35" s="38">
        <v>1.73</v>
      </c>
      <c r="K35" s="22"/>
      <c r="L35" s="22"/>
      <c r="M35" s="22"/>
      <c r="N35" s="22"/>
      <c r="O35" s="22"/>
      <c r="P35" s="22"/>
    </row>
    <row r="36" spans="1:16" ht="39" customHeight="1" x14ac:dyDescent="0.15">
      <c r="A36" s="22"/>
      <c r="B36" s="35"/>
      <c r="C36" s="1173" t="s">
        <v>560</v>
      </c>
      <c r="D36" s="1174"/>
      <c r="E36" s="1175"/>
      <c r="F36" s="36">
        <v>0.34</v>
      </c>
      <c r="G36" s="37">
        <v>1.44</v>
      </c>
      <c r="H36" s="37">
        <v>0.41</v>
      </c>
      <c r="I36" s="37">
        <v>0.98</v>
      </c>
      <c r="J36" s="38">
        <v>0.63</v>
      </c>
      <c r="K36" s="22"/>
      <c r="L36" s="22"/>
      <c r="M36" s="22"/>
      <c r="N36" s="22"/>
      <c r="O36" s="22"/>
      <c r="P36" s="22"/>
    </row>
    <row r="37" spans="1:16" ht="39" customHeight="1" x14ac:dyDescent="0.15">
      <c r="A37" s="22"/>
      <c r="B37" s="35"/>
      <c r="C37" s="1173" t="s">
        <v>561</v>
      </c>
      <c r="D37" s="1174"/>
      <c r="E37" s="1175"/>
      <c r="F37" s="36">
        <v>1.52</v>
      </c>
      <c r="G37" s="37">
        <v>0</v>
      </c>
      <c r="H37" s="37">
        <v>0.17</v>
      </c>
      <c r="I37" s="37">
        <v>0.17</v>
      </c>
      <c r="J37" s="38">
        <v>0.46</v>
      </c>
      <c r="K37" s="22"/>
      <c r="L37" s="22"/>
      <c r="M37" s="22"/>
      <c r="N37" s="22"/>
      <c r="O37" s="22"/>
      <c r="P37" s="22"/>
    </row>
    <row r="38" spans="1:16" ht="39" customHeight="1" x14ac:dyDescent="0.15">
      <c r="A38" s="22"/>
      <c r="B38" s="35"/>
      <c r="C38" s="1173" t="s">
        <v>562</v>
      </c>
      <c r="D38" s="1174"/>
      <c r="E38" s="1175"/>
      <c r="F38" s="36">
        <v>0.04</v>
      </c>
      <c r="G38" s="37">
        <v>0.18</v>
      </c>
      <c r="H38" s="37">
        <v>0.25</v>
      </c>
      <c r="I38" s="37">
        <v>0.19</v>
      </c>
      <c r="J38" s="38">
        <v>0.26</v>
      </c>
      <c r="K38" s="22"/>
      <c r="L38" s="22"/>
      <c r="M38" s="22"/>
      <c r="N38" s="22"/>
      <c r="O38" s="22"/>
      <c r="P38" s="22"/>
    </row>
    <row r="39" spans="1:16" ht="39" customHeight="1" x14ac:dyDescent="0.15">
      <c r="A39" s="22"/>
      <c r="B39" s="35"/>
      <c r="C39" s="1173" t="s">
        <v>563</v>
      </c>
      <c r="D39" s="1174"/>
      <c r="E39" s="1175"/>
      <c r="F39" s="36">
        <v>0.24</v>
      </c>
      <c r="G39" s="37">
        <v>0.14000000000000001</v>
      </c>
      <c r="H39" s="37">
        <v>0.15</v>
      </c>
      <c r="I39" s="37">
        <v>0.18</v>
      </c>
      <c r="J39" s="38">
        <v>0.06</v>
      </c>
      <c r="K39" s="22"/>
      <c r="L39" s="22"/>
      <c r="M39" s="22"/>
      <c r="N39" s="22"/>
      <c r="O39" s="22"/>
      <c r="P39" s="22"/>
    </row>
    <row r="40" spans="1:16" ht="39" customHeight="1" x14ac:dyDescent="0.15">
      <c r="A40" s="22"/>
      <c r="B40" s="35"/>
      <c r="C40" s="1173" t="s">
        <v>564</v>
      </c>
      <c r="D40" s="1174"/>
      <c r="E40" s="1175"/>
      <c r="F40" s="36">
        <v>0</v>
      </c>
      <c r="G40" s="37">
        <v>0</v>
      </c>
      <c r="H40" s="37">
        <v>0.03</v>
      </c>
      <c r="I40" s="37">
        <v>0.05</v>
      </c>
      <c r="J40" s="38">
        <v>0.02</v>
      </c>
      <c r="K40" s="22"/>
      <c r="L40" s="22"/>
      <c r="M40" s="22"/>
      <c r="N40" s="22"/>
      <c r="O40" s="22"/>
      <c r="P40" s="22"/>
    </row>
    <row r="41" spans="1:16" ht="39" customHeight="1" x14ac:dyDescent="0.15">
      <c r="A41" s="22"/>
      <c r="B41" s="35"/>
      <c r="C41" s="1173" t="s">
        <v>565</v>
      </c>
      <c r="D41" s="1174"/>
      <c r="E41" s="1175"/>
      <c r="F41" s="36">
        <v>0.27</v>
      </c>
      <c r="G41" s="37">
        <v>0.2</v>
      </c>
      <c r="H41" s="37">
        <v>0.4</v>
      </c>
      <c r="I41" s="37">
        <v>0.16</v>
      </c>
      <c r="J41" s="38">
        <v>0.02</v>
      </c>
      <c r="K41" s="22"/>
      <c r="L41" s="22"/>
      <c r="M41" s="22"/>
      <c r="N41" s="22"/>
      <c r="O41" s="22"/>
      <c r="P41" s="22"/>
    </row>
    <row r="42" spans="1:16" ht="39" customHeight="1" x14ac:dyDescent="0.15">
      <c r="A42" s="22"/>
      <c r="B42" s="39"/>
      <c r="C42" s="1173" t="s">
        <v>566</v>
      </c>
      <c r="D42" s="1174"/>
      <c r="E42" s="1175"/>
      <c r="F42" s="36" t="s">
        <v>510</v>
      </c>
      <c r="G42" s="37" t="s">
        <v>510</v>
      </c>
      <c r="H42" s="37" t="s">
        <v>510</v>
      </c>
      <c r="I42" s="37" t="s">
        <v>510</v>
      </c>
      <c r="J42" s="38" t="s">
        <v>510</v>
      </c>
      <c r="K42" s="22"/>
      <c r="L42" s="22"/>
      <c r="M42" s="22"/>
      <c r="N42" s="22"/>
      <c r="O42" s="22"/>
      <c r="P42" s="22"/>
    </row>
    <row r="43" spans="1:16" ht="39" customHeight="1" thickBot="1" x14ac:dyDescent="0.2">
      <c r="A43" s="22"/>
      <c r="B43" s="40"/>
      <c r="C43" s="1176" t="s">
        <v>567</v>
      </c>
      <c r="D43" s="1177"/>
      <c r="E43" s="1178"/>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deOqmybeWOduJJSLjC6rF7ZzvY2bPBFHx1UjW3kiKWQwKVQE8OFkAfu1kRB6rieRsJjw3jxw7HGa+LeEVXIIg==" saltValue="7AOC8GpGbBGE4n9Qhrrm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349</v>
      </c>
      <c r="L45" s="60">
        <v>359</v>
      </c>
      <c r="M45" s="60">
        <v>368</v>
      </c>
      <c r="N45" s="60">
        <v>381</v>
      </c>
      <c r="O45" s="61">
        <v>397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510</v>
      </c>
      <c r="L46" s="64" t="s">
        <v>510</v>
      </c>
      <c r="M46" s="64" t="s">
        <v>510</v>
      </c>
      <c r="N46" s="64" t="s">
        <v>510</v>
      </c>
      <c r="O46" s="65" t="s">
        <v>510</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510</v>
      </c>
      <c r="L47" s="64" t="s">
        <v>510</v>
      </c>
      <c r="M47" s="64" t="s">
        <v>510</v>
      </c>
      <c r="N47" s="64" t="s">
        <v>510</v>
      </c>
      <c r="O47" s="65" t="s">
        <v>510</v>
      </c>
      <c r="P47" s="48"/>
      <c r="Q47" s="48"/>
      <c r="R47" s="48"/>
      <c r="S47" s="48"/>
      <c r="T47" s="48"/>
      <c r="U47" s="48"/>
    </row>
    <row r="48" spans="1:21" ht="30.75" customHeight="1" x14ac:dyDescent="0.15">
      <c r="A48" s="48"/>
      <c r="B48" s="1201"/>
      <c r="C48" s="1202"/>
      <c r="D48" s="62"/>
      <c r="E48" s="1183" t="s">
        <v>15</v>
      </c>
      <c r="F48" s="1183"/>
      <c r="G48" s="1183"/>
      <c r="H48" s="1183"/>
      <c r="I48" s="1183"/>
      <c r="J48" s="1184"/>
      <c r="K48" s="63">
        <v>90</v>
      </c>
      <c r="L48" s="64">
        <v>104</v>
      </c>
      <c r="M48" s="64">
        <v>109</v>
      </c>
      <c r="N48" s="64">
        <v>102</v>
      </c>
      <c r="O48" s="65">
        <v>107</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510</v>
      </c>
      <c r="L49" s="64" t="s">
        <v>510</v>
      </c>
      <c r="M49" s="64" t="s">
        <v>510</v>
      </c>
      <c r="N49" s="64" t="s">
        <v>510</v>
      </c>
      <c r="O49" s="65" t="s">
        <v>510</v>
      </c>
      <c r="P49" s="48"/>
      <c r="Q49" s="48"/>
      <c r="R49" s="48"/>
      <c r="S49" s="48"/>
      <c r="T49" s="48"/>
      <c r="U49" s="48"/>
    </row>
    <row r="50" spans="1:21" ht="30.75" customHeight="1" x14ac:dyDescent="0.15">
      <c r="A50" s="48"/>
      <c r="B50" s="1201"/>
      <c r="C50" s="1202"/>
      <c r="D50" s="62"/>
      <c r="E50" s="1183" t="s">
        <v>17</v>
      </c>
      <c r="F50" s="1183"/>
      <c r="G50" s="1183"/>
      <c r="H50" s="1183"/>
      <c r="I50" s="1183"/>
      <c r="J50" s="1184"/>
      <c r="K50" s="63">
        <v>5</v>
      </c>
      <c r="L50" s="64">
        <v>1</v>
      </c>
      <c r="M50" s="64">
        <v>2</v>
      </c>
      <c r="N50" s="64">
        <v>1</v>
      </c>
      <c r="O50" s="65">
        <v>1</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510</v>
      </c>
      <c r="L51" s="64" t="s">
        <v>510</v>
      </c>
      <c r="M51" s="64" t="s">
        <v>510</v>
      </c>
      <c r="N51" s="64" t="s">
        <v>510</v>
      </c>
      <c r="O51" s="65" t="s">
        <v>510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372</v>
      </c>
      <c r="L52" s="64">
        <v>381</v>
      </c>
      <c r="M52" s="64">
        <v>356</v>
      </c>
      <c r="N52" s="64">
        <v>346</v>
      </c>
      <c r="O52" s="65">
        <v>353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72</v>
      </c>
      <c r="L53" s="69">
        <v>83</v>
      </c>
      <c r="M53" s="69">
        <v>123</v>
      </c>
      <c r="N53" s="69">
        <v>138</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RSu8AC2DK5CczbMV7HN73L8JzTVGQNEtttiyx+hfFbPEkB9p4RCXFnhLmQrDAnIMBIRITEdocsG6qb6Nv48wA==" saltValue="HDG9Q6Fp8K7bM8RDXJZn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19" t="s">
        <v>30</v>
      </c>
      <c r="C41" s="1220"/>
      <c r="D41" s="102"/>
      <c r="E41" s="1221" t="s">
        <v>31</v>
      </c>
      <c r="F41" s="1221"/>
      <c r="G41" s="1221"/>
      <c r="H41" s="1222"/>
      <c r="I41" s="351">
        <v>3343</v>
      </c>
      <c r="J41" s="352">
        <v>3319</v>
      </c>
      <c r="K41" s="352">
        <v>3594</v>
      </c>
      <c r="L41" s="352">
        <v>3532</v>
      </c>
      <c r="M41" s="353">
        <v>3533</v>
      </c>
    </row>
    <row r="42" spans="2:13" ht="27.75" customHeight="1" x14ac:dyDescent="0.15">
      <c r="B42" s="1209"/>
      <c r="C42" s="1210"/>
      <c r="D42" s="103"/>
      <c r="E42" s="1213" t="s">
        <v>32</v>
      </c>
      <c r="F42" s="1213"/>
      <c r="G42" s="1213"/>
      <c r="H42" s="1214"/>
      <c r="I42" s="354">
        <v>1</v>
      </c>
      <c r="J42" s="355">
        <v>1</v>
      </c>
      <c r="K42" s="355">
        <v>2</v>
      </c>
      <c r="L42" s="355">
        <v>1</v>
      </c>
      <c r="M42" s="356">
        <v>1</v>
      </c>
    </row>
    <row r="43" spans="2:13" ht="27.75" customHeight="1" x14ac:dyDescent="0.15">
      <c r="B43" s="1209"/>
      <c r="C43" s="1210"/>
      <c r="D43" s="103"/>
      <c r="E43" s="1213" t="s">
        <v>33</v>
      </c>
      <c r="F43" s="1213"/>
      <c r="G43" s="1213"/>
      <c r="H43" s="1214"/>
      <c r="I43" s="354">
        <v>1026</v>
      </c>
      <c r="J43" s="355">
        <v>850</v>
      </c>
      <c r="K43" s="355">
        <v>924</v>
      </c>
      <c r="L43" s="355">
        <v>1208</v>
      </c>
      <c r="M43" s="356">
        <v>1228</v>
      </c>
    </row>
    <row r="44" spans="2:13" ht="27.75" customHeight="1" x14ac:dyDescent="0.15">
      <c r="B44" s="1209"/>
      <c r="C44" s="1210"/>
      <c r="D44" s="103"/>
      <c r="E44" s="1213" t="s">
        <v>34</v>
      </c>
      <c r="F44" s="1213"/>
      <c r="G44" s="1213"/>
      <c r="H44" s="1214"/>
      <c r="I44" s="354" t="s">
        <v>510</v>
      </c>
      <c r="J44" s="355" t="s">
        <v>510</v>
      </c>
      <c r="K44" s="355" t="s">
        <v>510</v>
      </c>
      <c r="L44" s="355" t="s">
        <v>510</v>
      </c>
      <c r="M44" s="356" t="s">
        <v>510</v>
      </c>
    </row>
    <row r="45" spans="2:13" ht="27.75" customHeight="1" x14ac:dyDescent="0.15">
      <c r="B45" s="1209"/>
      <c r="C45" s="1210"/>
      <c r="D45" s="103"/>
      <c r="E45" s="1213" t="s">
        <v>35</v>
      </c>
      <c r="F45" s="1213"/>
      <c r="G45" s="1213"/>
      <c r="H45" s="1214"/>
      <c r="I45" s="354">
        <v>321</v>
      </c>
      <c r="J45" s="355">
        <v>341</v>
      </c>
      <c r="K45" s="355">
        <v>351</v>
      </c>
      <c r="L45" s="355">
        <v>350</v>
      </c>
      <c r="M45" s="356">
        <v>323</v>
      </c>
    </row>
    <row r="46" spans="2:13" ht="27.75" customHeight="1" x14ac:dyDescent="0.15">
      <c r="B46" s="1209"/>
      <c r="C46" s="1210"/>
      <c r="D46" s="104"/>
      <c r="E46" s="1213" t="s">
        <v>36</v>
      </c>
      <c r="F46" s="1213"/>
      <c r="G46" s="1213"/>
      <c r="H46" s="1214"/>
      <c r="I46" s="354" t="s">
        <v>510</v>
      </c>
      <c r="J46" s="355" t="s">
        <v>510</v>
      </c>
      <c r="K46" s="355" t="s">
        <v>510</v>
      </c>
      <c r="L46" s="355" t="s">
        <v>510</v>
      </c>
      <c r="M46" s="356" t="s">
        <v>510</v>
      </c>
    </row>
    <row r="47" spans="2:13" ht="27.75" customHeight="1" x14ac:dyDescent="0.15">
      <c r="B47" s="1209"/>
      <c r="C47" s="1210"/>
      <c r="D47" s="105"/>
      <c r="E47" s="1223" t="s">
        <v>37</v>
      </c>
      <c r="F47" s="1224"/>
      <c r="G47" s="1224"/>
      <c r="H47" s="1225"/>
      <c r="I47" s="354" t="s">
        <v>510</v>
      </c>
      <c r="J47" s="355" t="s">
        <v>510</v>
      </c>
      <c r="K47" s="355" t="s">
        <v>510</v>
      </c>
      <c r="L47" s="355" t="s">
        <v>510</v>
      </c>
      <c r="M47" s="356" t="s">
        <v>510</v>
      </c>
    </row>
    <row r="48" spans="2:13" ht="27.75" customHeight="1" x14ac:dyDescent="0.15">
      <c r="B48" s="1209"/>
      <c r="C48" s="1210"/>
      <c r="D48" s="103"/>
      <c r="E48" s="1213" t="s">
        <v>38</v>
      </c>
      <c r="F48" s="1213"/>
      <c r="G48" s="1213"/>
      <c r="H48" s="1214"/>
      <c r="I48" s="354" t="s">
        <v>510</v>
      </c>
      <c r="J48" s="355" t="s">
        <v>510</v>
      </c>
      <c r="K48" s="355" t="s">
        <v>510</v>
      </c>
      <c r="L48" s="355" t="s">
        <v>510</v>
      </c>
      <c r="M48" s="356" t="s">
        <v>510</v>
      </c>
    </row>
    <row r="49" spans="2:13" ht="27.75" customHeight="1" x14ac:dyDescent="0.15">
      <c r="B49" s="1211"/>
      <c r="C49" s="1212"/>
      <c r="D49" s="103"/>
      <c r="E49" s="1213" t="s">
        <v>39</v>
      </c>
      <c r="F49" s="1213"/>
      <c r="G49" s="1213"/>
      <c r="H49" s="1214"/>
      <c r="I49" s="354" t="s">
        <v>510</v>
      </c>
      <c r="J49" s="355" t="s">
        <v>510</v>
      </c>
      <c r="K49" s="355" t="s">
        <v>510</v>
      </c>
      <c r="L49" s="355" t="s">
        <v>510</v>
      </c>
      <c r="M49" s="356" t="s">
        <v>510</v>
      </c>
    </row>
    <row r="50" spans="2:13" ht="27.75" customHeight="1" x14ac:dyDescent="0.15">
      <c r="B50" s="1207" t="s">
        <v>40</v>
      </c>
      <c r="C50" s="1208"/>
      <c r="D50" s="106"/>
      <c r="E50" s="1213" t="s">
        <v>41</v>
      </c>
      <c r="F50" s="1213"/>
      <c r="G50" s="1213"/>
      <c r="H50" s="1214"/>
      <c r="I50" s="354">
        <v>2948</v>
      </c>
      <c r="J50" s="355">
        <v>2989</v>
      </c>
      <c r="K50" s="355">
        <v>3033</v>
      </c>
      <c r="L50" s="355">
        <v>3054</v>
      </c>
      <c r="M50" s="356">
        <v>3145</v>
      </c>
    </row>
    <row r="51" spans="2:13" ht="27.75" customHeight="1" x14ac:dyDescent="0.15">
      <c r="B51" s="1209"/>
      <c r="C51" s="1210"/>
      <c r="D51" s="103"/>
      <c r="E51" s="1213" t="s">
        <v>42</v>
      </c>
      <c r="F51" s="1213"/>
      <c r="G51" s="1213"/>
      <c r="H51" s="1214"/>
      <c r="I51" s="354">
        <v>163</v>
      </c>
      <c r="J51" s="355">
        <v>166</v>
      </c>
      <c r="K51" s="355">
        <v>118</v>
      </c>
      <c r="L51" s="355">
        <v>65</v>
      </c>
      <c r="M51" s="356">
        <v>31</v>
      </c>
    </row>
    <row r="52" spans="2:13" ht="27.75" customHeight="1" x14ac:dyDescent="0.15">
      <c r="B52" s="1211"/>
      <c r="C52" s="1212"/>
      <c r="D52" s="103"/>
      <c r="E52" s="1213" t="s">
        <v>43</v>
      </c>
      <c r="F52" s="1213"/>
      <c r="G52" s="1213"/>
      <c r="H52" s="1214"/>
      <c r="I52" s="354">
        <v>3162</v>
      </c>
      <c r="J52" s="355">
        <v>2948</v>
      </c>
      <c r="K52" s="355">
        <v>3110</v>
      </c>
      <c r="L52" s="355">
        <v>3412</v>
      </c>
      <c r="M52" s="356">
        <v>3649</v>
      </c>
    </row>
    <row r="53" spans="2:13" ht="27.75" customHeight="1" thickBot="1" x14ac:dyDescent="0.2">
      <c r="B53" s="1215" t="s">
        <v>44</v>
      </c>
      <c r="C53" s="1216"/>
      <c r="D53" s="107"/>
      <c r="E53" s="1217" t="s">
        <v>45</v>
      </c>
      <c r="F53" s="1217"/>
      <c r="G53" s="1217"/>
      <c r="H53" s="1218"/>
      <c r="I53" s="357">
        <v>-1582</v>
      </c>
      <c r="J53" s="358">
        <v>-1591</v>
      </c>
      <c r="K53" s="358">
        <v>-1390</v>
      </c>
      <c r="L53" s="358">
        <v>-1439</v>
      </c>
      <c r="M53" s="359">
        <v>-1740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dSTBg6ZztVCr1vW2l3KGo0qGGMUMnTm60SVQTbAXHB1Ll1Rof5AB3Vl6k8s6IL/2zyGvDuYuCpIyzEXVqzi+Q==" saltValue="nJlZNyYIHAmGoJOChG0l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4" t="s">
        <v>48</v>
      </c>
      <c r="D55" s="1234"/>
      <c r="E55" s="1235"/>
      <c r="F55" s="119">
        <v>287</v>
      </c>
      <c r="G55" s="119">
        <v>391</v>
      </c>
      <c r="H55" s="120">
        <v>403</v>
      </c>
    </row>
    <row r="56" spans="2:8" ht="52.5" customHeight="1" x14ac:dyDescent="0.15">
      <c r="B56" s="121"/>
      <c r="C56" s="1236" t="s">
        <v>49</v>
      </c>
      <c r="D56" s="1236"/>
      <c r="E56" s="1237"/>
      <c r="F56" s="122">
        <v>458</v>
      </c>
      <c r="G56" s="122">
        <v>444</v>
      </c>
      <c r="H56" s="123">
        <v>447</v>
      </c>
    </row>
    <row r="57" spans="2:8" ht="53.25" customHeight="1" x14ac:dyDescent="0.15">
      <c r="B57" s="121"/>
      <c r="C57" s="1238" t="s">
        <v>50</v>
      </c>
      <c r="D57" s="1238"/>
      <c r="E57" s="1239"/>
      <c r="F57" s="124">
        <v>2034</v>
      </c>
      <c r="G57" s="124">
        <v>1962</v>
      </c>
      <c r="H57" s="125">
        <v>2003</v>
      </c>
    </row>
    <row r="58" spans="2:8" ht="45.75" customHeight="1" x14ac:dyDescent="0.15">
      <c r="B58" s="126"/>
      <c r="C58" s="1226" t="s">
        <v>574</v>
      </c>
      <c r="D58" s="1227"/>
      <c r="E58" s="1228"/>
      <c r="F58" s="127">
        <v>1008</v>
      </c>
      <c r="G58" s="127">
        <v>875</v>
      </c>
      <c r="H58" s="128">
        <v>877</v>
      </c>
    </row>
    <row r="59" spans="2:8" ht="45.75" customHeight="1" x14ac:dyDescent="0.15">
      <c r="B59" s="126"/>
      <c r="C59" s="1226" t="s">
        <v>575</v>
      </c>
      <c r="D59" s="1227"/>
      <c r="E59" s="1228"/>
      <c r="F59" s="127">
        <v>361</v>
      </c>
      <c r="G59" s="127">
        <v>362</v>
      </c>
      <c r="H59" s="128">
        <v>363</v>
      </c>
    </row>
    <row r="60" spans="2:8" ht="45.75" customHeight="1" x14ac:dyDescent="0.15">
      <c r="B60" s="126"/>
      <c r="C60" s="1226" t="s">
        <v>576</v>
      </c>
      <c r="D60" s="1227"/>
      <c r="E60" s="1228"/>
      <c r="F60" s="127">
        <v>135</v>
      </c>
      <c r="G60" s="127">
        <v>136</v>
      </c>
      <c r="H60" s="128">
        <v>131</v>
      </c>
    </row>
    <row r="61" spans="2:8" ht="45.75" customHeight="1" x14ac:dyDescent="0.15">
      <c r="B61" s="126"/>
      <c r="C61" s="1226" t="s">
        <v>577</v>
      </c>
      <c r="D61" s="1227"/>
      <c r="E61" s="1228"/>
      <c r="F61" s="127">
        <v>124</v>
      </c>
      <c r="G61" s="127">
        <v>124</v>
      </c>
      <c r="H61" s="128">
        <v>124</v>
      </c>
    </row>
    <row r="62" spans="2:8" ht="45.75" customHeight="1" thickBot="1" x14ac:dyDescent="0.2">
      <c r="B62" s="129"/>
      <c r="C62" s="1229" t="s">
        <v>578</v>
      </c>
      <c r="D62" s="1230"/>
      <c r="E62" s="1231"/>
      <c r="F62" s="130">
        <v>79</v>
      </c>
      <c r="G62" s="130">
        <v>80</v>
      </c>
      <c r="H62" s="131">
        <v>111</v>
      </c>
    </row>
    <row r="63" spans="2:8" ht="52.5" customHeight="1" thickBot="1" x14ac:dyDescent="0.2">
      <c r="B63" s="132"/>
      <c r="C63" s="1232" t="s">
        <v>51</v>
      </c>
      <c r="D63" s="1232"/>
      <c r="E63" s="1233"/>
      <c r="F63" s="133">
        <v>2779</v>
      </c>
      <c r="G63" s="133">
        <v>2798</v>
      </c>
      <c r="H63" s="134">
        <v>2854</v>
      </c>
    </row>
    <row r="64" spans="2:8" x14ac:dyDescent="0.15"/>
  </sheetData>
  <sheetProtection algorithmName="SHA-512" hashValue="+cCoRNggePsoYD2JqrMvdghiw20bh3zkuDohn2SRzQHkW72Va9Nr1pwFHmlvOeeYHFeE8wUqmFyITQAw9pRx1g==" saltValue="zVJrPvf2D9h6n64VudyV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4FA4A-171E-4C79-91C2-98440EE56187}">
  <sheetPr>
    <pageSetUpPr fitToPage="1"/>
  </sheetPr>
  <dimension ref="A1:DE85"/>
  <sheetViews>
    <sheetView showGridLines="0" zoomScaleNormal="100" zoomScaleSheetLayoutView="55" workbookViewId="0">
      <selection activeCell="AR21" sqref="AR21"/>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601</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597</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600</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595</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552</v>
      </c>
      <c r="BQ50" s="1249"/>
      <c r="BR50" s="1249"/>
      <c r="BS50" s="1249"/>
      <c r="BT50" s="1249"/>
      <c r="BU50" s="1249"/>
      <c r="BV50" s="1249"/>
      <c r="BW50" s="1249"/>
      <c r="BX50" s="1249" t="s">
        <v>553</v>
      </c>
      <c r="BY50" s="1249"/>
      <c r="BZ50" s="1249"/>
      <c r="CA50" s="1249"/>
      <c r="CB50" s="1249"/>
      <c r="CC50" s="1249"/>
      <c r="CD50" s="1249"/>
      <c r="CE50" s="1249"/>
      <c r="CF50" s="1249" t="s">
        <v>554</v>
      </c>
      <c r="CG50" s="1249"/>
      <c r="CH50" s="1249"/>
      <c r="CI50" s="1249"/>
      <c r="CJ50" s="1249"/>
      <c r="CK50" s="1249"/>
      <c r="CL50" s="1249"/>
      <c r="CM50" s="1249"/>
      <c r="CN50" s="1249" t="s">
        <v>555</v>
      </c>
      <c r="CO50" s="1249"/>
      <c r="CP50" s="1249"/>
      <c r="CQ50" s="1249"/>
      <c r="CR50" s="1249"/>
      <c r="CS50" s="1249"/>
      <c r="CT50" s="1249"/>
      <c r="CU50" s="1249"/>
      <c r="CV50" s="1249" t="s">
        <v>556</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594</v>
      </c>
      <c r="AO51" s="1248"/>
      <c r="AP51" s="1248"/>
      <c r="AQ51" s="1248"/>
      <c r="AR51" s="1248"/>
      <c r="AS51" s="1248"/>
      <c r="AT51" s="1248"/>
      <c r="AU51" s="1248"/>
      <c r="AV51" s="1248"/>
      <c r="AW51" s="1248"/>
      <c r="AX51" s="1248"/>
      <c r="AY51" s="1248"/>
      <c r="AZ51" s="1248"/>
      <c r="BA51" s="1248"/>
      <c r="BB51" s="1248" t="s">
        <v>592</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599</v>
      </c>
      <c r="BC53" s="1248"/>
      <c r="BD53" s="1248"/>
      <c r="BE53" s="1248"/>
      <c r="BF53" s="1248"/>
      <c r="BG53" s="1248"/>
      <c r="BH53" s="1248"/>
      <c r="BI53" s="1248"/>
      <c r="BJ53" s="1248"/>
      <c r="BK53" s="1248"/>
      <c r="BL53" s="1248"/>
      <c r="BM53" s="1248"/>
      <c r="BN53" s="1248"/>
      <c r="BO53" s="1248"/>
      <c r="BP53" s="1247">
        <v>64.900000000000006</v>
      </c>
      <c r="BQ53" s="1247"/>
      <c r="BR53" s="1247"/>
      <c r="BS53" s="1247"/>
      <c r="BT53" s="1247"/>
      <c r="BU53" s="1247"/>
      <c r="BV53" s="1247"/>
      <c r="BW53" s="1247"/>
      <c r="BX53" s="1247">
        <v>66.2</v>
      </c>
      <c r="BY53" s="1247"/>
      <c r="BZ53" s="1247"/>
      <c r="CA53" s="1247"/>
      <c r="CB53" s="1247"/>
      <c r="CC53" s="1247"/>
      <c r="CD53" s="1247"/>
      <c r="CE53" s="1247"/>
      <c r="CF53" s="1247">
        <v>67.2</v>
      </c>
      <c r="CG53" s="1247"/>
      <c r="CH53" s="1247"/>
      <c r="CI53" s="1247"/>
      <c r="CJ53" s="1247"/>
      <c r="CK53" s="1247"/>
      <c r="CL53" s="1247"/>
      <c r="CM53" s="1247"/>
      <c r="CN53" s="1247">
        <v>68</v>
      </c>
      <c r="CO53" s="1247"/>
      <c r="CP53" s="1247"/>
      <c r="CQ53" s="1247"/>
      <c r="CR53" s="1247"/>
      <c r="CS53" s="1247"/>
      <c r="CT53" s="1247"/>
      <c r="CU53" s="1247"/>
      <c r="CV53" s="1247">
        <v>68.599999999999994</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593</v>
      </c>
      <c r="AO55" s="1249"/>
      <c r="AP55" s="1249"/>
      <c r="AQ55" s="1249"/>
      <c r="AR55" s="1249"/>
      <c r="AS55" s="1249"/>
      <c r="AT55" s="1249"/>
      <c r="AU55" s="1249"/>
      <c r="AV55" s="1249"/>
      <c r="AW55" s="1249"/>
      <c r="AX55" s="1249"/>
      <c r="AY55" s="1249"/>
      <c r="AZ55" s="1249"/>
      <c r="BA55" s="1249"/>
      <c r="BB55" s="1248" t="s">
        <v>592</v>
      </c>
      <c r="BC55" s="1248"/>
      <c r="BD55" s="1248"/>
      <c r="BE55" s="1248"/>
      <c r="BF55" s="1248"/>
      <c r="BG55" s="1248"/>
      <c r="BH55" s="1248"/>
      <c r="BI55" s="1248"/>
      <c r="BJ55" s="1248"/>
      <c r="BK55" s="1248"/>
      <c r="BL55" s="1248"/>
      <c r="BM55" s="1248"/>
      <c r="BN55" s="1248"/>
      <c r="BO55" s="1248"/>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599</v>
      </c>
      <c r="BC57" s="1248"/>
      <c r="BD57" s="1248"/>
      <c r="BE57" s="1248"/>
      <c r="BF57" s="1248"/>
      <c r="BG57" s="1248"/>
      <c r="BH57" s="1248"/>
      <c r="BI57" s="1248"/>
      <c r="BJ57" s="1248"/>
      <c r="BK57" s="1248"/>
      <c r="BL57" s="1248"/>
      <c r="BM57" s="1248"/>
      <c r="BN57" s="1248"/>
      <c r="BO57" s="1248"/>
      <c r="BP57" s="1247">
        <v>57.7</v>
      </c>
      <c r="BQ57" s="1247"/>
      <c r="BR57" s="1247"/>
      <c r="BS57" s="1247"/>
      <c r="BT57" s="1247"/>
      <c r="BU57" s="1247"/>
      <c r="BV57" s="1247"/>
      <c r="BW57" s="1247"/>
      <c r="BX57" s="1247">
        <v>59.3</v>
      </c>
      <c r="BY57" s="1247"/>
      <c r="BZ57" s="1247"/>
      <c r="CA57" s="1247"/>
      <c r="CB57" s="1247"/>
      <c r="CC57" s="1247"/>
      <c r="CD57" s="1247"/>
      <c r="CE57" s="1247"/>
      <c r="CF57" s="1247">
        <v>60.4</v>
      </c>
      <c r="CG57" s="1247"/>
      <c r="CH57" s="1247"/>
      <c r="CI57" s="1247"/>
      <c r="CJ57" s="1247"/>
      <c r="CK57" s="1247"/>
      <c r="CL57" s="1247"/>
      <c r="CM57" s="1247"/>
      <c r="CN57" s="1247">
        <v>61.1</v>
      </c>
      <c r="CO57" s="1247"/>
      <c r="CP57" s="1247"/>
      <c r="CQ57" s="1247"/>
      <c r="CR57" s="1247"/>
      <c r="CS57" s="1247"/>
      <c r="CT57" s="1247"/>
      <c r="CU57" s="1247"/>
      <c r="CV57" s="1247">
        <v>62.3</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598</v>
      </c>
    </row>
    <row r="64" spans="1:109" ht="13.5" x14ac:dyDescent="0.15">
      <c r="B64" s="1241"/>
      <c r="G64" s="1277"/>
      <c r="I64" s="1279"/>
      <c r="J64" s="1279"/>
      <c r="K64" s="1279"/>
      <c r="L64" s="1279"/>
      <c r="M64" s="1279"/>
      <c r="N64" s="1278"/>
      <c r="AM64" s="1277"/>
      <c r="AN64" s="1277" t="s">
        <v>597</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596</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595</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552</v>
      </c>
      <c r="BQ72" s="1249"/>
      <c r="BR72" s="1249"/>
      <c r="BS72" s="1249"/>
      <c r="BT72" s="1249"/>
      <c r="BU72" s="1249"/>
      <c r="BV72" s="1249"/>
      <c r="BW72" s="1249"/>
      <c r="BX72" s="1249" t="s">
        <v>553</v>
      </c>
      <c r="BY72" s="1249"/>
      <c r="BZ72" s="1249"/>
      <c r="CA72" s="1249"/>
      <c r="CB72" s="1249"/>
      <c r="CC72" s="1249"/>
      <c r="CD72" s="1249"/>
      <c r="CE72" s="1249"/>
      <c r="CF72" s="1249" t="s">
        <v>554</v>
      </c>
      <c r="CG72" s="1249"/>
      <c r="CH72" s="1249"/>
      <c r="CI72" s="1249"/>
      <c r="CJ72" s="1249"/>
      <c r="CK72" s="1249"/>
      <c r="CL72" s="1249"/>
      <c r="CM72" s="1249"/>
      <c r="CN72" s="1249" t="s">
        <v>555</v>
      </c>
      <c r="CO72" s="1249"/>
      <c r="CP72" s="1249"/>
      <c r="CQ72" s="1249"/>
      <c r="CR72" s="1249"/>
      <c r="CS72" s="1249"/>
      <c r="CT72" s="1249"/>
      <c r="CU72" s="1249"/>
      <c r="CV72" s="1249" t="s">
        <v>556</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594</v>
      </c>
      <c r="AO73" s="1248"/>
      <c r="AP73" s="1248"/>
      <c r="AQ73" s="1248"/>
      <c r="AR73" s="1248"/>
      <c r="AS73" s="1248"/>
      <c r="AT73" s="1248"/>
      <c r="AU73" s="1248"/>
      <c r="AV73" s="1248"/>
      <c r="AW73" s="1248"/>
      <c r="AX73" s="1248"/>
      <c r="AY73" s="1248"/>
      <c r="AZ73" s="1248"/>
      <c r="BA73" s="1248"/>
      <c r="BB73" s="1248" t="s">
        <v>592</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591</v>
      </c>
      <c r="BC75" s="1248"/>
      <c r="BD75" s="1248"/>
      <c r="BE75" s="1248"/>
      <c r="BF75" s="1248"/>
      <c r="BG75" s="1248"/>
      <c r="BH75" s="1248"/>
      <c r="BI75" s="1248"/>
      <c r="BJ75" s="1248"/>
      <c r="BK75" s="1248"/>
      <c r="BL75" s="1248"/>
      <c r="BM75" s="1248"/>
      <c r="BN75" s="1248"/>
      <c r="BO75" s="1248"/>
      <c r="BP75" s="1247">
        <v>5.5</v>
      </c>
      <c r="BQ75" s="1247"/>
      <c r="BR75" s="1247"/>
      <c r="BS75" s="1247"/>
      <c r="BT75" s="1247"/>
      <c r="BU75" s="1247"/>
      <c r="BV75" s="1247"/>
      <c r="BW75" s="1247"/>
      <c r="BX75" s="1247">
        <v>5</v>
      </c>
      <c r="BY75" s="1247"/>
      <c r="BZ75" s="1247"/>
      <c r="CA75" s="1247"/>
      <c r="CB75" s="1247"/>
      <c r="CC75" s="1247"/>
      <c r="CD75" s="1247"/>
      <c r="CE75" s="1247"/>
      <c r="CF75" s="1247">
        <v>5.7</v>
      </c>
      <c r="CG75" s="1247"/>
      <c r="CH75" s="1247"/>
      <c r="CI75" s="1247"/>
      <c r="CJ75" s="1247"/>
      <c r="CK75" s="1247"/>
      <c r="CL75" s="1247"/>
      <c r="CM75" s="1247"/>
      <c r="CN75" s="1247">
        <v>7</v>
      </c>
      <c r="CO75" s="1247"/>
      <c r="CP75" s="1247"/>
      <c r="CQ75" s="1247"/>
      <c r="CR75" s="1247"/>
      <c r="CS75" s="1247"/>
      <c r="CT75" s="1247"/>
      <c r="CU75" s="1247"/>
      <c r="CV75" s="1247">
        <v>8.1</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593</v>
      </c>
      <c r="AO77" s="1249"/>
      <c r="AP77" s="1249"/>
      <c r="AQ77" s="1249"/>
      <c r="AR77" s="1249"/>
      <c r="AS77" s="1249"/>
      <c r="AT77" s="1249"/>
      <c r="AU77" s="1249"/>
      <c r="AV77" s="1249"/>
      <c r="AW77" s="1249"/>
      <c r="AX77" s="1249"/>
      <c r="AY77" s="1249"/>
      <c r="AZ77" s="1249"/>
      <c r="BA77" s="1249"/>
      <c r="BB77" s="1248" t="s">
        <v>592</v>
      </c>
      <c r="BC77" s="1248"/>
      <c r="BD77" s="1248"/>
      <c r="BE77" s="1248"/>
      <c r="BF77" s="1248"/>
      <c r="BG77" s="1248"/>
      <c r="BH77" s="1248"/>
      <c r="BI77" s="1248"/>
      <c r="BJ77" s="1248"/>
      <c r="BK77" s="1248"/>
      <c r="BL77" s="1248"/>
      <c r="BM77" s="1248"/>
      <c r="BN77" s="1248"/>
      <c r="BO77" s="1248"/>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591</v>
      </c>
      <c r="BC79" s="1248"/>
      <c r="BD79" s="1248"/>
      <c r="BE79" s="1248"/>
      <c r="BF79" s="1248"/>
      <c r="BG79" s="1248"/>
      <c r="BH79" s="1248"/>
      <c r="BI79" s="1248"/>
      <c r="BJ79" s="1248"/>
      <c r="BK79" s="1248"/>
      <c r="BL79" s="1248"/>
      <c r="BM79" s="1248"/>
      <c r="BN79" s="1248"/>
      <c r="BO79" s="1248"/>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7.5</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xv4kEYV+RrLnohN1GQ/IbEgTLKusgT9E+C/luvRGCfJWQlPyNIpXsl5hW7+fPXptwlUD1ja0/L6N808MV/D7cg==" saltValue="saEmfLKONatKFzBobfqKv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0D2AB-1A6E-47E5-94F4-6D35E23FF451}">
  <sheetPr>
    <pageSetUpPr fitToPage="1"/>
  </sheetPr>
  <dimension ref="A1:DR125"/>
  <sheetViews>
    <sheetView showGridLines="0" zoomScaleNormal="100" zoomScaleSheetLayoutView="70" workbookViewId="0">
      <selection activeCell="CO54" sqref="CO5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HP0jif0oHctTWVNp+ZDvC6Uko48kpeIwtOUJnVAiHO7xb3QCBKIYbutaK43p4YETYzIuISHqkyVYW+3H+Sb4HQ==" saltValue="cP6uz5DFBfaVBc4fKfvV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702C8-DA96-47C4-82AB-12E0A16A973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T1RK+gtoeeZzwVt8L1t3zlAC3N2dL2ssYlwKx+fTCOKjtjVSROg0Od4V3p5XApiMg1j33zjOeZ5LFO1ABlQ+sQ==" saltValue="Tkp0RPgzB+aGi1GM+kPe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151863</v>
      </c>
      <c r="E3" s="153"/>
      <c r="F3" s="154">
        <v>291173</v>
      </c>
      <c r="G3" s="155"/>
      <c r="H3" s="156"/>
    </row>
    <row r="4" spans="1:8" x14ac:dyDescent="0.15">
      <c r="A4" s="157"/>
      <c r="B4" s="158"/>
      <c r="C4" s="159"/>
      <c r="D4" s="160">
        <v>58666</v>
      </c>
      <c r="E4" s="161"/>
      <c r="F4" s="162">
        <v>119071</v>
      </c>
      <c r="G4" s="163"/>
      <c r="H4" s="164"/>
    </row>
    <row r="5" spans="1:8" x14ac:dyDescent="0.15">
      <c r="A5" s="145" t="s">
        <v>544</v>
      </c>
      <c r="B5" s="150"/>
      <c r="C5" s="151"/>
      <c r="D5" s="152">
        <v>295764</v>
      </c>
      <c r="E5" s="153"/>
      <c r="F5" s="154">
        <v>271581</v>
      </c>
      <c r="G5" s="155"/>
      <c r="H5" s="156"/>
    </row>
    <row r="6" spans="1:8" x14ac:dyDescent="0.15">
      <c r="A6" s="157"/>
      <c r="B6" s="158"/>
      <c r="C6" s="159"/>
      <c r="D6" s="160">
        <v>105001</v>
      </c>
      <c r="E6" s="161"/>
      <c r="F6" s="162">
        <v>117844</v>
      </c>
      <c r="G6" s="163"/>
      <c r="H6" s="164"/>
    </row>
    <row r="7" spans="1:8" x14ac:dyDescent="0.15">
      <c r="A7" s="145" t="s">
        <v>545</v>
      </c>
      <c r="B7" s="150"/>
      <c r="C7" s="151"/>
      <c r="D7" s="152">
        <v>451184</v>
      </c>
      <c r="E7" s="153"/>
      <c r="F7" s="154">
        <v>268375</v>
      </c>
      <c r="G7" s="155"/>
      <c r="H7" s="156"/>
    </row>
    <row r="8" spans="1:8" x14ac:dyDescent="0.15">
      <c r="A8" s="157"/>
      <c r="B8" s="158"/>
      <c r="C8" s="159"/>
      <c r="D8" s="160">
        <v>174243</v>
      </c>
      <c r="E8" s="161"/>
      <c r="F8" s="162">
        <v>119602</v>
      </c>
      <c r="G8" s="163"/>
      <c r="H8" s="164"/>
    </row>
    <row r="9" spans="1:8" x14ac:dyDescent="0.15">
      <c r="A9" s="145" t="s">
        <v>546</v>
      </c>
      <c r="B9" s="150"/>
      <c r="C9" s="151"/>
      <c r="D9" s="152">
        <v>316935</v>
      </c>
      <c r="E9" s="153"/>
      <c r="F9" s="154">
        <v>301035</v>
      </c>
      <c r="G9" s="155"/>
      <c r="H9" s="156"/>
    </row>
    <row r="10" spans="1:8" x14ac:dyDescent="0.15">
      <c r="A10" s="157"/>
      <c r="B10" s="158"/>
      <c r="C10" s="159"/>
      <c r="D10" s="160">
        <v>55744</v>
      </c>
      <c r="E10" s="161"/>
      <c r="F10" s="162">
        <v>154376</v>
      </c>
      <c r="G10" s="163"/>
      <c r="H10" s="164"/>
    </row>
    <row r="11" spans="1:8" x14ac:dyDescent="0.15">
      <c r="A11" s="145" t="s">
        <v>547</v>
      </c>
      <c r="B11" s="150"/>
      <c r="C11" s="151"/>
      <c r="D11" s="152">
        <v>404471</v>
      </c>
      <c r="E11" s="153"/>
      <c r="F11" s="154">
        <v>277467</v>
      </c>
      <c r="G11" s="155"/>
      <c r="H11" s="156"/>
    </row>
    <row r="12" spans="1:8" x14ac:dyDescent="0.15">
      <c r="A12" s="157"/>
      <c r="B12" s="158"/>
      <c r="C12" s="165"/>
      <c r="D12" s="160">
        <v>134621</v>
      </c>
      <c r="E12" s="161"/>
      <c r="F12" s="162">
        <v>128378</v>
      </c>
      <c r="G12" s="163"/>
      <c r="H12" s="164"/>
    </row>
    <row r="13" spans="1:8" x14ac:dyDescent="0.15">
      <c r="A13" s="145"/>
      <c r="B13" s="150"/>
      <c r="C13" s="166"/>
      <c r="D13" s="167">
        <v>324043</v>
      </c>
      <c r="E13" s="168"/>
      <c r="F13" s="169">
        <v>281926</v>
      </c>
      <c r="G13" s="170"/>
      <c r="H13" s="156"/>
    </row>
    <row r="14" spans="1:8" x14ac:dyDescent="0.15">
      <c r="A14" s="157"/>
      <c r="B14" s="158"/>
      <c r="C14" s="159"/>
      <c r="D14" s="160">
        <v>105655</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5.1100000000000003</v>
      </c>
      <c r="C19" s="171">
        <f>ROUND(VALUE(SUBSTITUTE(実質収支比率等に係る経年分析!G$48,"▲","-")),2)</f>
        <v>6.32</v>
      </c>
      <c r="D19" s="171">
        <f>ROUND(VALUE(SUBSTITUTE(実質収支比率等に係る経年分析!H$48,"▲","-")),2)</f>
        <v>4.38</v>
      </c>
      <c r="E19" s="171">
        <f>ROUND(VALUE(SUBSTITUTE(実質収支比率等に係る経年分析!I$48,"▲","-")),2)</f>
        <v>5.69</v>
      </c>
      <c r="F19" s="171">
        <f>ROUND(VALUE(SUBSTITUTE(実質収支比率等に係る経年分析!J$48,"▲","-")),2)</f>
        <v>6.81</v>
      </c>
    </row>
    <row r="20" spans="1:11" x14ac:dyDescent="0.15">
      <c r="A20" s="171" t="s">
        <v>55</v>
      </c>
      <c r="B20" s="171">
        <f>ROUND(VALUE(SUBSTITUTE(実質収支比率等に係る経年分析!F$47,"▲","-")),2)</f>
        <v>14.52</v>
      </c>
      <c r="C20" s="171">
        <f>ROUND(VALUE(SUBSTITUTE(実質収支比率等に係る経年分析!G$47,"▲","-")),2)</f>
        <v>14.65</v>
      </c>
      <c r="D20" s="171">
        <f>ROUND(VALUE(SUBSTITUTE(実質収支比率等に係る経年分析!H$47,"▲","-")),2)</f>
        <v>14.79</v>
      </c>
      <c r="E20" s="171">
        <f>ROUND(VALUE(SUBSTITUTE(実質収支比率等に係る経年分析!I$47,"▲","-")),2)</f>
        <v>19.45</v>
      </c>
      <c r="F20" s="171">
        <f>ROUND(VALUE(SUBSTITUTE(実質収支比率等に係る経年分析!J$47,"▲","-")),2)</f>
        <v>18.239999999999998</v>
      </c>
    </row>
    <row r="21" spans="1:11" x14ac:dyDescent="0.15">
      <c r="A21" s="171" t="s">
        <v>56</v>
      </c>
      <c r="B21" s="171">
        <f>IF(ISNUMBER(VALUE(SUBSTITUTE(実質収支比率等に係る経年分析!F$49,"▲","-"))),ROUND(VALUE(SUBSTITUTE(実質収支比率等に係る経年分析!F$49,"▲","-")),2),NA())</f>
        <v>4.3</v>
      </c>
      <c r="C21" s="171">
        <f>IF(ISNUMBER(VALUE(SUBSTITUTE(実質収支比率等に係る経年分析!G$49,"▲","-"))),ROUND(VALUE(SUBSTITUTE(実質収支比率等に係る経年分析!G$49,"▲","-")),2),NA())</f>
        <v>1.18</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6.66</v>
      </c>
      <c r="F21" s="171">
        <f>IF(ISNUMBER(VALUE(SUBSTITUTE(実質収支比率等に係る経年分析!J$49,"▲","-"))),ROUND(VALUE(SUBSTITUTE(実質収支比率等に係る経年分析!J$49,"▲","-")),2),NA())</f>
        <v>2.1800000000000002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小値賀町下水道事業特別会計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小値賀町後期高齢者医療事業特別会計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小値賀町簡易水道事業特別会計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小値賀町渡船事業特別会計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小値賀町介護保険事業特別会計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0.63</v>
      </c>
    </row>
    <row r="35" spans="1:16" x14ac:dyDescent="0.15">
      <c r="A35" s="172" t="str">
        <f>IF(連結実質赤字比率に係る赤字・黒字の構成分析!C$35="",NA(),連結実質赤字比率に係る赤字・黒字の構成分析!C$35)</f>
        <v>国民健康保険診療所特別会計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0.56999999999999995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0.56000000000000005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5.0999999999999996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372</v>
      </c>
      <c r="E42" s="173"/>
      <c r="F42" s="173"/>
      <c r="G42" s="173">
        <f>'実質公債費比率（分子）の構造'!L$52</f>
        <v>381</v>
      </c>
      <c r="H42" s="173"/>
      <c r="I42" s="173"/>
      <c r="J42" s="173">
        <f>'実質公債費比率（分子）の構造'!M$52</f>
        <v>356</v>
      </c>
      <c r="K42" s="173"/>
      <c r="L42" s="173"/>
      <c r="M42" s="173">
        <f>'実質公債費比率（分子）の構造'!N$52</f>
        <v>346</v>
      </c>
      <c r="N42" s="173"/>
      <c r="O42" s="173"/>
      <c r="P42" s="173">
        <f>'実質公債費比率（分子）の構造'!O$52</f>
        <v>353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v>
      </c>
      <c r="C44" s="173"/>
      <c r="D44" s="173"/>
      <c r="E44" s="173">
        <f>'実質公債費比率（分子）の構造'!L$50</f>
        <v>1</v>
      </c>
      <c r="F44" s="173"/>
      <c r="G44" s="173"/>
      <c r="H44" s="173">
        <f>'実質公債費比率（分子）の構造'!M$50</f>
        <v>2</v>
      </c>
      <c r="I44" s="173"/>
      <c r="J44" s="173"/>
      <c r="K44" s="173">
        <f>'実質公債費比率（分子）の構造'!N$50</f>
        <v>1</v>
      </c>
      <c r="L44" s="173"/>
      <c r="M44" s="173"/>
      <c r="N44" s="173">
        <f>'実質公債費比率（分子）の構造'!O$50</f>
        <v>1</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90</v>
      </c>
      <c r="C46" s="173"/>
      <c r="D46" s="173"/>
      <c r="E46" s="173">
        <f>'実質公債費比率（分子）の構造'!L$48</f>
        <v>104</v>
      </c>
      <c r="F46" s="173"/>
      <c r="G46" s="173"/>
      <c r="H46" s="173">
        <f>'実質公債費比率（分子）の構造'!M$48</f>
        <v>109</v>
      </c>
      <c r="I46" s="173"/>
      <c r="J46" s="173"/>
      <c r="K46" s="173">
        <f>'実質公債費比率（分子）の構造'!N$48</f>
        <v>102</v>
      </c>
      <c r="L46" s="173"/>
      <c r="M46" s="173"/>
      <c r="N46" s="173">
        <f>'実質公債費比率（分子）の構造'!O$48</f>
        <v>107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349</v>
      </c>
      <c r="C49" s="173"/>
      <c r="D49" s="173"/>
      <c r="E49" s="173">
        <f>'実質公債費比率（分子）の構造'!L$45</f>
        <v>359</v>
      </c>
      <c r="F49" s="173"/>
      <c r="G49" s="173"/>
      <c r="H49" s="173">
        <f>'実質公債費比率（分子）の構造'!M$45</f>
        <v>368</v>
      </c>
      <c r="I49" s="173"/>
      <c r="J49" s="173"/>
      <c r="K49" s="173">
        <f>'実質公債費比率（分子）の構造'!N$45</f>
        <v>381</v>
      </c>
      <c r="L49" s="173"/>
      <c r="M49" s="173"/>
      <c r="N49" s="173">
        <f>'実質公債費比率（分子）の構造'!O$45</f>
        <v>397</v>
      </c>
      <c r="O49" s="173"/>
      <c r="P49" s="173"/>
    </row>
    <row r="50" spans="1:16" x14ac:dyDescent="0.15">
      <c r="A50" s="173" t="s">
        <v>71</v>
      </c>
      <c r="B50" s="173" t="e">
        <f>NA()</f>
        <v>#N/A</v>
      </c>
      <c r="C50" s="173">
        <f>IF(ISNUMBER('実質公債費比率（分子）の構造'!K$53),'実質公債費比率（分子）の構造'!K$53,NA())</f>
        <v>72</v>
      </c>
      <c r="D50" s="173" t="e">
        <f>NA()</f>
        <v>#N/A</v>
      </c>
      <c r="E50" s="173" t="e">
        <f>NA()</f>
        <v>#N/A</v>
      </c>
      <c r="F50" s="173">
        <f>IF(ISNUMBER('実質公債費比率（分子）の構造'!L$53),'実質公債費比率（分子）の構造'!L$53,NA())</f>
        <v>83</v>
      </c>
      <c r="G50" s="173" t="e">
        <f>NA()</f>
        <v>#N/A</v>
      </c>
      <c r="H50" s="173" t="e">
        <f>NA()</f>
        <v>#N/A</v>
      </c>
      <c r="I50" s="173">
        <f>IF(ISNUMBER('実質公債費比率（分子）の構造'!M$53),'実質公債費比率（分子）の構造'!M$53,NA())</f>
        <v>123</v>
      </c>
      <c r="J50" s="173" t="e">
        <f>NA()</f>
        <v>#N/A</v>
      </c>
      <c r="K50" s="173" t="e">
        <f>NA()</f>
        <v>#N/A</v>
      </c>
      <c r="L50" s="173">
        <f>IF(ISNUMBER('実質公債費比率（分子）の構造'!N$53),'実質公債費比率（分子）の構造'!N$53,NA())</f>
        <v>138</v>
      </c>
      <c r="M50" s="173" t="e">
        <f>NA()</f>
        <v>#N/A</v>
      </c>
      <c r="N50" s="173" t="e">
        <f>NA()</f>
        <v>#N/A</v>
      </c>
      <c r="O50" s="173">
        <f>IF(ISNUMBER('実質公債費比率（分子）の構造'!O$53),'実質公債費比率（分子）の構造'!O$53,NA())</f>
        <v>152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3162</v>
      </c>
      <c r="E56" s="172"/>
      <c r="F56" s="172"/>
      <c r="G56" s="172">
        <f>'将来負担比率（分子）の構造'!J$52</f>
        <v>2948</v>
      </c>
      <c r="H56" s="172"/>
      <c r="I56" s="172"/>
      <c r="J56" s="172">
        <f>'将来負担比率（分子）の構造'!K$52</f>
        <v>3110</v>
      </c>
      <c r="K56" s="172"/>
      <c r="L56" s="172"/>
      <c r="M56" s="172">
        <f>'将来負担比率（分子）の構造'!L$52</f>
        <v>3412</v>
      </c>
      <c r="N56" s="172"/>
      <c r="O56" s="172"/>
      <c r="P56" s="172">
        <f>'将来負担比率（分子）の構造'!M$52</f>
        <v>3649</v>
      </c>
    </row>
    <row r="57" spans="1:16" x14ac:dyDescent="0.15">
      <c r="A57" s="172" t="s">
        <v>42</v>
      </c>
      <c r="B57" s="172"/>
      <c r="C57" s="172"/>
      <c r="D57" s="172">
        <f>'将来負担比率（分子）の構造'!I$51</f>
        <v>163</v>
      </c>
      <c r="E57" s="172"/>
      <c r="F57" s="172"/>
      <c r="G57" s="172">
        <f>'将来負担比率（分子）の構造'!J$51</f>
        <v>166</v>
      </c>
      <c r="H57" s="172"/>
      <c r="I57" s="172"/>
      <c r="J57" s="172">
        <f>'将来負担比率（分子）の構造'!K$51</f>
        <v>118</v>
      </c>
      <c r="K57" s="172"/>
      <c r="L57" s="172"/>
      <c r="M57" s="172">
        <f>'将来負担比率（分子）の構造'!L$51</f>
        <v>65</v>
      </c>
      <c r="N57" s="172"/>
      <c r="O57" s="172"/>
      <c r="P57" s="172">
        <f>'将来負担比率（分子）の構造'!M$51</f>
        <v>31</v>
      </c>
    </row>
    <row r="58" spans="1:16" x14ac:dyDescent="0.15">
      <c r="A58" s="172" t="s">
        <v>41</v>
      </c>
      <c r="B58" s="172"/>
      <c r="C58" s="172"/>
      <c r="D58" s="172">
        <f>'将来負担比率（分子）の構造'!I$50</f>
        <v>2948</v>
      </c>
      <c r="E58" s="172"/>
      <c r="F58" s="172"/>
      <c r="G58" s="172">
        <f>'将来負担比率（分子）の構造'!J$50</f>
        <v>2989</v>
      </c>
      <c r="H58" s="172"/>
      <c r="I58" s="172"/>
      <c r="J58" s="172">
        <f>'将来負担比率（分子）の構造'!K$50</f>
        <v>3033</v>
      </c>
      <c r="K58" s="172"/>
      <c r="L58" s="172"/>
      <c r="M58" s="172">
        <f>'将来負担比率（分子）の構造'!L$50</f>
        <v>3054</v>
      </c>
      <c r="N58" s="172"/>
      <c r="O58" s="172"/>
      <c r="P58" s="172">
        <f>'将来負担比率（分子）の構造'!M$50</f>
        <v>3145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321</v>
      </c>
      <c r="C62" s="172"/>
      <c r="D62" s="172"/>
      <c r="E62" s="172">
        <f>'将来負担比率（分子）の構造'!J$45</f>
        <v>341</v>
      </c>
      <c r="F62" s="172"/>
      <c r="G62" s="172"/>
      <c r="H62" s="172">
        <f>'将来負担比率（分子）の構造'!K$45</f>
        <v>351</v>
      </c>
      <c r="I62" s="172"/>
      <c r="J62" s="172"/>
      <c r="K62" s="172">
        <f>'将来負担比率（分子）の構造'!L$45</f>
        <v>350</v>
      </c>
      <c r="L62" s="172"/>
      <c r="M62" s="172"/>
      <c r="N62" s="172">
        <f>'将来負担比率（分子）の構造'!M$45</f>
        <v>323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1026</v>
      </c>
      <c r="C64" s="172"/>
      <c r="D64" s="172"/>
      <c r="E64" s="172">
        <f>'将来負担比率（分子）の構造'!J$43</f>
        <v>850</v>
      </c>
      <c r="F64" s="172"/>
      <c r="G64" s="172"/>
      <c r="H64" s="172">
        <f>'将来負担比率（分子）の構造'!K$43</f>
        <v>924</v>
      </c>
      <c r="I64" s="172"/>
      <c r="J64" s="172"/>
      <c r="K64" s="172">
        <f>'将来負担比率（分子）の構造'!L$43</f>
        <v>1208</v>
      </c>
      <c r="L64" s="172"/>
      <c r="M64" s="172"/>
      <c r="N64" s="172">
        <f>'将来負担比率（分子）の構造'!M$43</f>
        <v>1228</v>
      </c>
      <c r="O64" s="172"/>
      <c r="P64" s="172"/>
    </row>
    <row r="65" spans="1:16" x14ac:dyDescent="0.15">
      <c r="A65" s="172" t="s">
        <v>32</v>
      </c>
      <c r="B65" s="172">
        <f>'将来負担比率（分子）の構造'!I$42</f>
        <v>1</v>
      </c>
      <c r="C65" s="172"/>
      <c r="D65" s="172"/>
      <c r="E65" s="172">
        <f>'将来負担比率（分子）の構造'!J$42</f>
        <v>1</v>
      </c>
      <c r="F65" s="172"/>
      <c r="G65" s="172"/>
      <c r="H65" s="172">
        <f>'将来負担比率（分子）の構造'!K$42</f>
        <v>2</v>
      </c>
      <c r="I65" s="172"/>
      <c r="J65" s="172"/>
      <c r="K65" s="172">
        <f>'将来負担比率（分子）の構造'!L$42</f>
        <v>1</v>
      </c>
      <c r="L65" s="172"/>
      <c r="M65" s="172"/>
      <c r="N65" s="172">
        <f>'将来負担比率（分子）の構造'!M$42</f>
        <v>1</v>
      </c>
      <c r="O65" s="172"/>
      <c r="P65" s="172"/>
    </row>
    <row r="66" spans="1:16" x14ac:dyDescent="0.15">
      <c r="A66" s="172" t="s">
        <v>31</v>
      </c>
      <c r="B66" s="172">
        <f>'将来負担比率（分子）の構造'!I$41</f>
        <v>3343</v>
      </c>
      <c r="C66" s="172"/>
      <c r="D66" s="172"/>
      <c r="E66" s="172">
        <f>'将来負担比率（分子）の構造'!J$41</f>
        <v>3319</v>
      </c>
      <c r="F66" s="172"/>
      <c r="G66" s="172"/>
      <c r="H66" s="172">
        <f>'将来負担比率（分子）の構造'!K$41</f>
        <v>3594</v>
      </c>
      <c r="I66" s="172"/>
      <c r="J66" s="172"/>
      <c r="K66" s="172">
        <f>'将来負担比率（分子）の構造'!L$41</f>
        <v>3532</v>
      </c>
      <c r="L66" s="172"/>
      <c r="M66" s="172"/>
      <c r="N66" s="172">
        <f>'将来負担比率（分子）の構造'!M$41</f>
        <v>3533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287</v>
      </c>
      <c r="C72" s="176">
        <f>基金残高に係る経年分析!G55</f>
        <v>391</v>
      </c>
      <c r="D72" s="176">
        <f>基金残高に係る経年分析!H55</f>
        <v>403</v>
      </c>
    </row>
    <row r="73" spans="1:16" x14ac:dyDescent="0.15">
      <c r="A73" s="175" t="s">
        <v>78</v>
      </c>
      <c r="B73" s="176">
        <f>基金残高に係る経年分析!F56</f>
        <v>458</v>
      </c>
      <c r="C73" s="176">
        <f>基金残高に係る経年分析!G56</f>
        <v>444</v>
      </c>
      <c r="D73" s="176">
        <f>基金残高に係る経年分析!H56</f>
        <v>447</v>
      </c>
    </row>
    <row r="74" spans="1:16" x14ac:dyDescent="0.15">
      <c r="A74" s="175" t="s">
        <v>79</v>
      </c>
      <c r="B74" s="176">
        <f>基金残高に係る経年分析!F57</f>
        <v>2034</v>
      </c>
      <c r="C74" s="176">
        <f>基金残高に係る経年分析!G57</f>
        <v>1962</v>
      </c>
      <c r="D74" s="176">
        <f>基金残高に係る経年分析!H57</f>
        <v>2003</v>
      </c>
    </row>
  </sheetData>
  <sheetProtection algorithmName="SHA-512" hashValue="xM1uZ8ndKDETR/yyiQVJLfvaz2BHiZqnPnEsTGH3910vjwMPpH7K+neEH6hUT6Rg+i+3a8BLIDPydRx/VuM0Nw==" saltValue="RhkM8tM5Qa5BoSfV6Wj2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218</v>
      </c>
      <c r="DI1" s="746"/>
      <c r="DJ1" s="746"/>
      <c r="DK1" s="746"/>
      <c r="DL1" s="746"/>
      <c r="DM1" s="746"/>
      <c r="DN1" s="747"/>
      <c r="DO1" s="212"/>
      <c r="DP1" s="745" t="s">
        <v>219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8" t="s">
        <v>227</v>
      </c>
      <c r="AQ4" s="748"/>
      <c r="AR4" s="748"/>
      <c r="AS4" s="748"/>
      <c r="AT4" s="748"/>
      <c r="AU4" s="748"/>
      <c r="AV4" s="748"/>
      <c r="AW4" s="748"/>
      <c r="AX4" s="748"/>
      <c r="AY4" s="748"/>
      <c r="AZ4" s="748"/>
      <c r="BA4" s="748"/>
      <c r="BB4" s="748"/>
      <c r="BC4" s="748"/>
      <c r="BD4" s="748"/>
      <c r="BE4" s="748"/>
      <c r="BF4" s="748"/>
      <c r="BG4" s="748" t="s">
        <v>228</v>
      </c>
      <c r="BH4" s="748"/>
      <c r="BI4" s="748"/>
      <c r="BJ4" s="748"/>
      <c r="BK4" s="748"/>
      <c r="BL4" s="748"/>
      <c r="BM4" s="748"/>
      <c r="BN4" s="748"/>
      <c r="BO4" s="748" t="s">
        <v>225</v>
      </c>
      <c r="BP4" s="748"/>
      <c r="BQ4" s="748"/>
      <c r="BR4" s="748"/>
      <c r="BS4" s="748" t="s">
        <v>229</v>
      </c>
      <c r="BT4" s="748"/>
      <c r="BU4" s="748"/>
      <c r="BV4" s="748"/>
      <c r="BW4" s="748"/>
      <c r="BX4" s="748"/>
      <c r="BY4" s="748"/>
      <c r="BZ4" s="748"/>
      <c r="CA4" s="748"/>
      <c r="CB4" s="748"/>
      <c r="CD4" s="730" t="s">
        <v>230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231</v>
      </c>
      <c r="C5" s="697"/>
      <c r="D5" s="697"/>
      <c r="E5" s="697"/>
      <c r="F5" s="697"/>
      <c r="G5" s="697"/>
      <c r="H5" s="697"/>
      <c r="I5" s="697"/>
      <c r="J5" s="697"/>
      <c r="K5" s="697"/>
      <c r="L5" s="697"/>
      <c r="M5" s="697"/>
      <c r="N5" s="697"/>
      <c r="O5" s="697"/>
      <c r="P5" s="697"/>
      <c r="Q5" s="698"/>
      <c r="R5" s="681">
        <v>167117</v>
      </c>
      <c r="S5" s="682"/>
      <c r="T5" s="682"/>
      <c r="U5" s="682"/>
      <c r="V5" s="682"/>
      <c r="W5" s="682"/>
      <c r="X5" s="682"/>
      <c r="Y5" s="725"/>
      <c r="Z5" s="743">
        <v>3.9</v>
      </c>
      <c r="AA5" s="743"/>
      <c r="AB5" s="743"/>
      <c r="AC5" s="743"/>
      <c r="AD5" s="744">
        <v>167117</v>
      </c>
      <c r="AE5" s="744"/>
      <c r="AF5" s="744"/>
      <c r="AG5" s="744"/>
      <c r="AH5" s="744"/>
      <c r="AI5" s="744"/>
      <c r="AJ5" s="744"/>
      <c r="AK5" s="744"/>
      <c r="AL5" s="726">
        <v>7.7</v>
      </c>
      <c r="AM5" s="701"/>
      <c r="AN5" s="701"/>
      <c r="AO5" s="727"/>
      <c r="AP5" s="696" t="s">
        <v>232</v>
      </c>
      <c r="AQ5" s="697"/>
      <c r="AR5" s="697"/>
      <c r="AS5" s="697"/>
      <c r="AT5" s="697"/>
      <c r="AU5" s="697"/>
      <c r="AV5" s="697"/>
      <c r="AW5" s="697"/>
      <c r="AX5" s="697"/>
      <c r="AY5" s="697"/>
      <c r="AZ5" s="697"/>
      <c r="BA5" s="697"/>
      <c r="BB5" s="697"/>
      <c r="BC5" s="697"/>
      <c r="BD5" s="697"/>
      <c r="BE5" s="697"/>
      <c r="BF5" s="698"/>
      <c r="BG5" s="628">
        <v>167117</v>
      </c>
      <c r="BH5" s="629"/>
      <c r="BI5" s="629"/>
      <c r="BJ5" s="629"/>
      <c r="BK5" s="629"/>
      <c r="BL5" s="629"/>
      <c r="BM5" s="629"/>
      <c r="BN5" s="630"/>
      <c r="BO5" s="655">
        <v>100</v>
      </c>
      <c r="BP5" s="655"/>
      <c r="BQ5" s="655"/>
      <c r="BR5" s="655"/>
      <c r="BS5" s="656" t="s">
        <v>130</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225</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x14ac:dyDescent="0.15">
      <c r="B6" s="625" t="s">
        <v>236</v>
      </c>
      <c r="C6" s="626"/>
      <c r="D6" s="626"/>
      <c r="E6" s="626"/>
      <c r="F6" s="626"/>
      <c r="G6" s="626"/>
      <c r="H6" s="626"/>
      <c r="I6" s="626"/>
      <c r="J6" s="626"/>
      <c r="K6" s="626"/>
      <c r="L6" s="626"/>
      <c r="M6" s="626"/>
      <c r="N6" s="626"/>
      <c r="O6" s="626"/>
      <c r="P6" s="626"/>
      <c r="Q6" s="627"/>
      <c r="R6" s="628">
        <v>22602</v>
      </c>
      <c r="S6" s="629"/>
      <c r="T6" s="629"/>
      <c r="U6" s="629"/>
      <c r="V6" s="629"/>
      <c r="W6" s="629"/>
      <c r="X6" s="629"/>
      <c r="Y6" s="630"/>
      <c r="Z6" s="655">
        <v>0.5</v>
      </c>
      <c r="AA6" s="655"/>
      <c r="AB6" s="655"/>
      <c r="AC6" s="655"/>
      <c r="AD6" s="656">
        <v>22602</v>
      </c>
      <c r="AE6" s="656"/>
      <c r="AF6" s="656"/>
      <c r="AG6" s="656"/>
      <c r="AH6" s="656"/>
      <c r="AI6" s="656"/>
      <c r="AJ6" s="656"/>
      <c r="AK6" s="656"/>
      <c r="AL6" s="631">
        <v>1</v>
      </c>
      <c r="AM6" s="632"/>
      <c r="AN6" s="632"/>
      <c r="AO6" s="657"/>
      <c r="AP6" s="625" t="s">
        <v>237</v>
      </c>
      <c r="AQ6" s="626"/>
      <c r="AR6" s="626"/>
      <c r="AS6" s="626"/>
      <c r="AT6" s="626"/>
      <c r="AU6" s="626"/>
      <c r="AV6" s="626"/>
      <c r="AW6" s="626"/>
      <c r="AX6" s="626"/>
      <c r="AY6" s="626"/>
      <c r="AZ6" s="626"/>
      <c r="BA6" s="626"/>
      <c r="BB6" s="626"/>
      <c r="BC6" s="626"/>
      <c r="BD6" s="626"/>
      <c r="BE6" s="626"/>
      <c r="BF6" s="627"/>
      <c r="BG6" s="628">
        <v>167117</v>
      </c>
      <c r="BH6" s="629"/>
      <c r="BI6" s="629"/>
      <c r="BJ6" s="629"/>
      <c r="BK6" s="629"/>
      <c r="BL6" s="629"/>
      <c r="BM6" s="629"/>
      <c r="BN6" s="630"/>
      <c r="BO6" s="655">
        <v>100</v>
      </c>
      <c r="BP6" s="655"/>
      <c r="BQ6" s="655"/>
      <c r="BR6" s="655"/>
      <c r="BS6" s="656" t="s">
        <v>130</v>
      </c>
      <c r="BT6" s="656"/>
      <c r="BU6" s="656"/>
      <c r="BV6" s="656"/>
      <c r="BW6" s="656"/>
      <c r="BX6" s="656"/>
      <c r="BY6" s="656"/>
      <c r="BZ6" s="656"/>
      <c r="CA6" s="656"/>
      <c r="CB6" s="714"/>
      <c r="CD6" s="684" t="s">
        <v>238</v>
      </c>
      <c r="CE6" s="685"/>
      <c r="CF6" s="685"/>
      <c r="CG6" s="685"/>
      <c r="CH6" s="685"/>
      <c r="CI6" s="685"/>
      <c r="CJ6" s="685"/>
      <c r="CK6" s="685"/>
      <c r="CL6" s="685"/>
      <c r="CM6" s="685"/>
      <c r="CN6" s="685"/>
      <c r="CO6" s="685"/>
      <c r="CP6" s="685"/>
      <c r="CQ6" s="686"/>
      <c r="CR6" s="628">
        <v>48777</v>
      </c>
      <c r="CS6" s="629"/>
      <c r="CT6" s="629"/>
      <c r="CU6" s="629"/>
      <c r="CV6" s="629"/>
      <c r="CW6" s="629"/>
      <c r="CX6" s="629"/>
      <c r="CY6" s="630"/>
      <c r="CZ6" s="726">
        <v>1.2</v>
      </c>
      <c r="DA6" s="701"/>
      <c r="DB6" s="701"/>
      <c r="DC6" s="729"/>
      <c r="DD6" s="634" t="s">
        <v>130</v>
      </c>
      <c r="DE6" s="629"/>
      <c r="DF6" s="629"/>
      <c r="DG6" s="629"/>
      <c r="DH6" s="629"/>
      <c r="DI6" s="629"/>
      <c r="DJ6" s="629"/>
      <c r="DK6" s="629"/>
      <c r="DL6" s="629"/>
      <c r="DM6" s="629"/>
      <c r="DN6" s="629"/>
      <c r="DO6" s="629"/>
      <c r="DP6" s="630"/>
      <c r="DQ6" s="634">
        <v>48777</v>
      </c>
      <c r="DR6" s="629"/>
      <c r="DS6" s="629"/>
      <c r="DT6" s="629"/>
      <c r="DU6" s="629"/>
      <c r="DV6" s="629"/>
      <c r="DW6" s="629"/>
      <c r="DX6" s="629"/>
      <c r="DY6" s="629"/>
      <c r="DZ6" s="629"/>
      <c r="EA6" s="629"/>
      <c r="EB6" s="629"/>
      <c r="EC6" s="672"/>
    </row>
    <row r="7" spans="2:143" ht="11.25" customHeight="1" x14ac:dyDescent="0.15">
      <c r="B7" s="625" t="s">
        <v>239</v>
      </c>
      <c r="C7" s="626"/>
      <c r="D7" s="626"/>
      <c r="E7" s="626"/>
      <c r="F7" s="626"/>
      <c r="G7" s="626"/>
      <c r="H7" s="626"/>
      <c r="I7" s="626"/>
      <c r="J7" s="626"/>
      <c r="K7" s="626"/>
      <c r="L7" s="626"/>
      <c r="M7" s="626"/>
      <c r="N7" s="626"/>
      <c r="O7" s="626"/>
      <c r="P7" s="626"/>
      <c r="Q7" s="627"/>
      <c r="R7" s="628">
        <v>77</v>
      </c>
      <c r="S7" s="629"/>
      <c r="T7" s="629"/>
      <c r="U7" s="629"/>
      <c r="V7" s="629"/>
      <c r="W7" s="629"/>
      <c r="X7" s="629"/>
      <c r="Y7" s="630"/>
      <c r="Z7" s="655">
        <v>0</v>
      </c>
      <c r="AA7" s="655"/>
      <c r="AB7" s="655"/>
      <c r="AC7" s="655"/>
      <c r="AD7" s="656">
        <v>77</v>
      </c>
      <c r="AE7" s="656"/>
      <c r="AF7" s="656"/>
      <c r="AG7" s="656"/>
      <c r="AH7" s="656"/>
      <c r="AI7" s="656"/>
      <c r="AJ7" s="656"/>
      <c r="AK7" s="656"/>
      <c r="AL7" s="631">
        <v>0</v>
      </c>
      <c r="AM7" s="632"/>
      <c r="AN7" s="632"/>
      <c r="AO7" s="657"/>
      <c r="AP7" s="625" t="s">
        <v>240</v>
      </c>
      <c r="AQ7" s="626"/>
      <c r="AR7" s="626"/>
      <c r="AS7" s="626"/>
      <c r="AT7" s="626"/>
      <c r="AU7" s="626"/>
      <c r="AV7" s="626"/>
      <c r="AW7" s="626"/>
      <c r="AX7" s="626"/>
      <c r="AY7" s="626"/>
      <c r="AZ7" s="626"/>
      <c r="BA7" s="626"/>
      <c r="BB7" s="626"/>
      <c r="BC7" s="626"/>
      <c r="BD7" s="626"/>
      <c r="BE7" s="626"/>
      <c r="BF7" s="627"/>
      <c r="BG7" s="628">
        <v>69354</v>
      </c>
      <c r="BH7" s="629"/>
      <c r="BI7" s="629"/>
      <c r="BJ7" s="629"/>
      <c r="BK7" s="629"/>
      <c r="BL7" s="629"/>
      <c r="BM7" s="629"/>
      <c r="BN7" s="630"/>
      <c r="BO7" s="655">
        <v>41.5</v>
      </c>
      <c r="BP7" s="655"/>
      <c r="BQ7" s="655"/>
      <c r="BR7" s="655"/>
      <c r="BS7" s="656" t="s">
        <v>130</v>
      </c>
      <c r="BT7" s="656"/>
      <c r="BU7" s="656"/>
      <c r="BV7" s="656"/>
      <c r="BW7" s="656"/>
      <c r="BX7" s="656"/>
      <c r="BY7" s="656"/>
      <c r="BZ7" s="656"/>
      <c r="CA7" s="656"/>
      <c r="CB7" s="714"/>
      <c r="CD7" s="662" t="s">
        <v>241</v>
      </c>
      <c r="CE7" s="663"/>
      <c r="CF7" s="663"/>
      <c r="CG7" s="663"/>
      <c r="CH7" s="663"/>
      <c r="CI7" s="663"/>
      <c r="CJ7" s="663"/>
      <c r="CK7" s="663"/>
      <c r="CL7" s="663"/>
      <c r="CM7" s="663"/>
      <c r="CN7" s="663"/>
      <c r="CO7" s="663"/>
      <c r="CP7" s="663"/>
      <c r="CQ7" s="664"/>
      <c r="CR7" s="628">
        <v>648104</v>
      </c>
      <c r="CS7" s="629"/>
      <c r="CT7" s="629"/>
      <c r="CU7" s="629"/>
      <c r="CV7" s="629"/>
      <c r="CW7" s="629"/>
      <c r="CX7" s="629"/>
      <c r="CY7" s="630"/>
      <c r="CZ7" s="655">
        <v>16.100000000000001</v>
      </c>
      <c r="DA7" s="655"/>
      <c r="DB7" s="655"/>
      <c r="DC7" s="655"/>
      <c r="DD7" s="634">
        <v>124072</v>
      </c>
      <c r="DE7" s="629"/>
      <c r="DF7" s="629"/>
      <c r="DG7" s="629"/>
      <c r="DH7" s="629"/>
      <c r="DI7" s="629"/>
      <c r="DJ7" s="629"/>
      <c r="DK7" s="629"/>
      <c r="DL7" s="629"/>
      <c r="DM7" s="629"/>
      <c r="DN7" s="629"/>
      <c r="DO7" s="629"/>
      <c r="DP7" s="630"/>
      <c r="DQ7" s="634">
        <v>423021</v>
      </c>
      <c r="DR7" s="629"/>
      <c r="DS7" s="629"/>
      <c r="DT7" s="629"/>
      <c r="DU7" s="629"/>
      <c r="DV7" s="629"/>
      <c r="DW7" s="629"/>
      <c r="DX7" s="629"/>
      <c r="DY7" s="629"/>
      <c r="DZ7" s="629"/>
      <c r="EA7" s="629"/>
      <c r="EB7" s="629"/>
      <c r="EC7" s="672"/>
    </row>
    <row r="8" spans="2:143" ht="11.25" customHeight="1" x14ac:dyDescent="0.15">
      <c r="B8" s="625" t="s">
        <v>242</v>
      </c>
      <c r="C8" s="626"/>
      <c r="D8" s="626"/>
      <c r="E8" s="626"/>
      <c r="F8" s="626"/>
      <c r="G8" s="626"/>
      <c r="H8" s="626"/>
      <c r="I8" s="626"/>
      <c r="J8" s="626"/>
      <c r="K8" s="626"/>
      <c r="L8" s="626"/>
      <c r="M8" s="626"/>
      <c r="N8" s="626"/>
      <c r="O8" s="626"/>
      <c r="P8" s="626"/>
      <c r="Q8" s="627"/>
      <c r="R8" s="628">
        <v>589</v>
      </c>
      <c r="S8" s="629"/>
      <c r="T8" s="629"/>
      <c r="U8" s="629"/>
      <c r="V8" s="629"/>
      <c r="W8" s="629"/>
      <c r="X8" s="629"/>
      <c r="Y8" s="630"/>
      <c r="Z8" s="655">
        <v>0</v>
      </c>
      <c r="AA8" s="655"/>
      <c r="AB8" s="655"/>
      <c r="AC8" s="655"/>
      <c r="AD8" s="656">
        <v>589</v>
      </c>
      <c r="AE8" s="656"/>
      <c r="AF8" s="656"/>
      <c r="AG8" s="656"/>
      <c r="AH8" s="656"/>
      <c r="AI8" s="656"/>
      <c r="AJ8" s="656"/>
      <c r="AK8" s="656"/>
      <c r="AL8" s="631">
        <v>0</v>
      </c>
      <c r="AM8" s="632"/>
      <c r="AN8" s="632"/>
      <c r="AO8" s="657"/>
      <c r="AP8" s="625" t="s">
        <v>243</v>
      </c>
      <c r="AQ8" s="626"/>
      <c r="AR8" s="626"/>
      <c r="AS8" s="626"/>
      <c r="AT8" s="626"/>
      <c r="AU8" s="626"/>
      <c r="AV8" s="626"/>
      <c r="AW8" s="626"/>
      <c r="AX8" s="626"/>
      <c r="AY8" s="626"/>
      <c r="AZ8" s="626"/>
      <c r="BA8" s="626"/>
      <c r="BB8" s="626"/>
      <c r="BC8" s="626"/>
      <c r="BD8" s="626"/>
      <c r="BE8" s="626"/>
      <c r="BF8" s="627"/>
      <c r="BG8" s="628">
        <v>3395</v>
      </c>
      <c r="BH8" s="629"/>
      <c r="BI8" s="629"/>
      <c r="BJ8" s="629"/>
      <c r="BK8" s="629"/>
      <c r="BL8" s="629"/>
      <c r="BM8" s="629"/>
      <c r="BN8" s="630"/>
      <c r="BO8" s="655">
        <v>2</v>
      </c>
      <c r="BP8" s="655"/>
      <c r="BQ8" s="655"/>
      <c r="BR8" s="655"/>
      <c r="BS8" s="656" t="s">
        <v>130</v>
      </c>
      <c r="BT8" s="656"/>
      <c r="BU8" s="656"/>
      <c r="BV8" s="656"/>
      <c r="BW8" s="656"/>
      <c r="BX8" s="656"/>
      <c r="BY8" s="656"/>
      <c r="BZ8" s="656"/>
      <c r="CA8" s="656"/>
      <c r="CB8" s="714"/>
      <c r="CD8" s="662" t="s">
        <v>244</v>
      </c>
      <c r="CE8" s="663"/>
      <c r="CF8" s="663"/>
      <c r="CG8" s="663"/>
      <c r="CH8" s="663"/>
      <c r="CI8" s="663"/>
      <c r="CJ8" s="663"/>
      <c r="CK8" s="663"/>
      <c r="CL8" s="663"/>
      <c r="CM8" s="663"/>
      <c r="CN8" s="663"/>
      <c r="CO8" s="663"/>
      <c r="CP8" s="663"/>
      <c r="CQ8" s="664"/>
      <c r="CR8" s="628">
        <v>662794</v>
      </c>
      <c r="CS8" s="629"/>
      <c r="CT8" s="629"/>
      <c r="CU8" s="629"/>
      <c r="CV8" s="629"/>
      <c r="CW8" s="629"/>
      <c r="CX8" s="629"/>
      <c r="CY8" s="630"/>
      <c r="CZ8" s="655">
        <v>16.5</v>
      </c>
      <c r="DA8" s="655"/>
      <c r="DB8" s="655"/>
      <c r="DC8" s="655"/>
      <c r="DD8" s="634">
        <v>29</v>
      </c>
      <c r="DE8" s="629"/>
      <c r="DF8" s="629"/>
      <c r="DG8" s="629"/>
      <c r="DH8" s="629"/>
      <c r="DI8" s="629"/>
      <c r="DJ8" s="629"/>
      <c r="DK8" s="629"/>
      <c r="DL8" s="629"/>
      <c r="DM8" s="629"/>
      <c r="DN8" s="629"/>
      <c r="DO8" s="629"/>
      <c r="DP8" s="630"/>
      <c r="DQ8" s="634">
        <v>367567</v>
      </c>
      <c r="DR8" s="629"/>
      <c r="DS8" s="629"/>
      <c r="DT8" s="629"/>
      <c r="DU8" s="629"/>
      <c r="DV8" s="629"/>
      <c r="DW8" s="629"/>
      <c r="DX8" s="629"/>
      <c r="DY8" s="629"/>
      <c r="DZ8" s="629"/>
      <c r="EA8" s="629"/>
      <c r="EB8" s="629"/>
      <c r="EC8" s="672"/>
    </row>
    <row r="9" spans="2:143" ht="11.25" customHeight="1" x14ac:dyDescent="0.15">
      <c r="B9" s="625" t="s">
        <v>245</v>
      </c>
      <c r="C9" s="626"/>
      <c r="D9" s="626"/>
      <c r="E9" s="626"/>
      <c r="F9" s="626"/>
      <c r="G9" s="626"/>
      <c r="H9" s="626"/>
      <c r="I9" s="626"/>
      <c r="J9" s="626"/>
      <c r="K9" s="626"/>
      <c r="L9" s="626"/>
      <c r="M9" s="626"/>
      <c r="N9" s="626"/>
      <c r="O9" s="626"/>
      <c r="P9" s="626"/>
      <c r="Q9" s="627"/>
      <c r="R9" s="628">
        <v>743</v>
      </c>
      <c r="S9" s="629"/>
      <c r="T9" s="629"/>
      <c r="U9" s="629"/>
      <c r="V9" s="629"/>
      <c r="W9" s="629"/>
      <c r="X9" s="629"/>
      <c r="Y9" s="630"/>
      <c r="Z9" s="655">
        <v>0</v>
      </c>
      <c r="AA9" s="655"/>
      <c r="AB9" s="655"/>
      <c r="AC9" s="655"/>
      <c r="AD9" s="656">
        <v>743</v>
      </c>
      <c r="AE9" s="656"/>
      <c r="AF9" s="656"/>
      <c r="AG9" s="656"/>
      <c r="AH9" s="656"/>
      <c r="AI9" s="656"/>
      <c r="AJ9" s="656"/>
      <c r="AK9" s="656"/>
      <c r="AL9" s="631">
        <v>0</v>
      </c>
      <c r="AM9" s="632"/>
      <c r="AN9" s="632"/>
      <c r="AO9" s="657"/>
      <c r="AP9" s="625" t="s">
        <v>246</v>
      </c>
      <c r="AQ9" s="626"/>
      <c r="AR9" s="626"/>
      <c r="AS9" s="626"/>
      <c r="AT9" s="626"/>
      <c r="AU9" s="626"/>
      <c r="AV9" s="626"/>
      <c r="AW9" s="626"/>
      <c r="AX9" s="626"/>
      <c r="AY9" s="626"/>
      <c r="AZ9" s="626"/>
      <c r="BA9" s="626"/>
      <c r="BB9" s="626"/>
      <c r="BC9" s="626"/>
      <c r="BD9" s="626"/>
      <c r="BE9" s="626"/>
      <c r="BF9" s="627"/>
      <c r="BG9" s="628">
        <v>60642</v>
      </c>
      <c r="BH9" s="629"/>
      <c r="BI9" s="629"/>
      <c r="BJ9" s="629"/>
      <c r="BK9" s="629"/>
      <c r="BL9" s="629"/>
      <c r="BM9" s="629"/>
      <c r="BN9" s="630"/>
      <c r="BO9" s="655">
        <v>36.299999999999997</v>
      </c>
      <c r="BP9" s="655"/>
      <c r="BQ9" s="655"/>
      <c r="BR9" s="655"/>
      <c r="BS9" s="656" t="s">
        <v>130</v>
      </c>
      <c r="BT9" s="656"/>
      <c r="BU9" s="656"/>
      <c r="BV9" s="656"/>
      <c r="BW9" s="656"/>
      <c r="BX9" s="656"/>
      <c r="BY9" s="656"/>
      <c r="BZ9" s="656"/>
      <c r="CA9" s="656"/>
      <c r="CB9" s="714"/>
      <c r="CD9" s="662" t="s">
        <v>247</v>
      </c>
      <c r="CE9" s="663"/>
      <c r="CF9" s="663"/>
      <c r="CG9" s="663"/>
      <c r="CH9" s="663"/>
      <c r="CI9" s="663"/>
      <c r="CJ9" s="663"/>
      <c r="CK9" s="663"/>
      <c r="CL9" s="663"/>
      <c r="CM9" s="663"/>
      <c r="CN9" s="663"/>
      <c r="CO9" s="663"/>
      <c r="CP9" s="663"/>
      <c r="CQ9" s="664"/>
      <c r="CR9" s="628">
        <v>465694</v>
      </c>
      <c r="CS9" s="629"/>
      <c r="CT9" s="629"/>
      <c r="CU9" s="629"/>
      <c r="CV9" s="629"/>
      <c r="CW9" s="629"/>
      <c r="CX9" s="629"/>
      <c r="CY9" s="630"/>
      <c r="CZ9" s="655">
        <v>11.6</v>
      </c>
      <c r="DA9" s="655"/>
      <c r="DB9" s="655"/>
      <c r="DC9" s="655"/>
      <c r="DD9" s="634">
        <v>101195</v>
      </c>
      <c r="DE9" s="629"/>
      <c r="DF9" s="629"/>
      <c r="DG9" s="629"/>
      <c r="DH9" s="629"/>
      <c r="DI9" s="629"/>
      <c r="DJ9" s="629"/>
      <c r="DK9" s="629"/>
      <c r="DL9" s="629"/>
      <c r="DM9" s="629"/>
      <c r="DN9" s="629"/>
      <c r="DO9" s="629"/>
      <c r="DP9" s="630"/>
      <c r="DQ9" s="634">
        <v>290775</v>
      </c>
      <c r="DR9" s="629"/>
      <c r="DS9" s="629"/>
      <c r="DT9" s="629"/>
      <c r="DU9" s="629"/>
      <c r="DV9" s="629"/>
      <c r="DW9" s="629"/>
      <c r="DX9" s="629"/>
      <c r="DY9" s="629"/>
      <c r="DZ9" s="629"/>
      <c r="EA9" s="629"/>
      <c r="EB9" s="629"/>
      <c r="EC9" s="672"/>
    </row>
    <row r="10" spans="2:143" ht="11.25" customHeight="1" x14ac:dyDescent="0.15">
      <c r="B10" s="625" t="s">
        <v>248</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130</v>
      </c>
      <c r="AA10" s="655"/>
      <c r="AB10" s="655"/>
      <c r="AC10" s="655"/>
      <c r="AD10" s="656" t="s">
        <v>130</v>
      </c>
      <c r="AE10" s="656"/>
      <c r="AF10" s="656"/>
      <c r="AG10" s="656"/>
      <c r="AH10" s="656"/>
      <c r="AI10" s="656"/>
      <c r="AJ10" s="656"/>
      <c r="AK10" s="656"/>
      <c r="AL10" s="631" t="s">
        <v>130</v>
      </c>
      <c r="AM10" s="632"/>
      <c r="AN10" s="632"/>
      <c r="AO10" s="657"/>
      <c r="AP10" s="625" t="s">
        <v>249</v>
      </c>
      <c r="AQ10" s="626"/>
      <c r="AR10" s="626"/>
      <c r="AS10" s="626"/>
      <c r="AT10" s="626"/>
      <c r="AU10" s="626"/>
      <c r="AV10" s="626"/>
      <c r="AW10" s="626"/>
      <c r="AX10" s="626"/>
      <c r="AY10" s="626"/>
      <c r="AZ10" s="626"/>
      <c r="BA10" s="626"/>
      <c r="BB10" s="626"/>
      <c r="BC10" s="626"/>
      <c r="BD10" s="626"/>
      <c r="BE10" s="626"/>
      <c r="BF10" s="627"/>
      <c r="BG10" s="628">
        <v>3446</v>
      </c>
      <c r="BH10" s="629"/>
      <c r="BI10" s="629"/>
      <c r="BJ10" s="629"/>
      <c r="BK10" s="629"/>
      <c r="BL10" s="629"/>
      <c r="BM10" s="629"/>
      <c r="BN10" s="630"/>
      <c r="BO10" s="655">
        <v>2.1</v>
      </c>
      <c r="BP10" s="655"/>
      <c r="BQ10" s="655"/>
      <c r="BR10" s="655"/>
      <c r="BS10" s="656" t="s">
        <v>130</v>
      </c>
      <c r="BT10" s="656"/>
      <c r="BU10" s="656"/>
      <c r="BV10" s="656"/>
      <c r="BW10" s="656"/>
      <c r="BX10" s="656"/>
      <c r="BY10" s="656"/>
      <c r="BZ10" s="656"/>
      <c r="CA10" s="656"/>
      <c r="CB10" s="714"/>
      <c r="CD10" s="662" t="s">
        <v>250</v>
      </c>
      <c r="CE10" s="663"/>
      <c r="CF10" s="663"/>
      <c r="CG10" s="663"/>
      <c r="CH10" s="663"/>
      <c r="CI10" s="663"/>
      <c r="CJ10" s="663"/>
      <c r="CK10" s="663"/>
      <c r="CL10" s="663"/>
      <c r="CM10" s="663"/>
      <c r="CN10" s="663"/>
      <c r="CO10" s="663"/>
      <c r="CP10" s="663"/>
      <c r="CQ10" s="664"/>
      <c r="CR10" s="628" t="s">
        <v>130</v>
      </c>
      <c r="CS10" s="629"/>
      <c r="CT10" s="629"/>
      <c r="CU10" s="629"/>
      <c r="CV10" s="629"/>
      <c r="CW10" s="629"/>
      <c r="CX10" s="629"/>
      <c r="CY10" s="630"/>
      <c r="CZ10" s="655" t="s">
        <v>130</v>
      </c>
      <c r="DA10" s="655"/>
      <c r="DB10" s="655"/>
      <c r="DC10" s="655"/>
      <c r="DD10" s="634" t="s">
        <v>130</v>
      </c>
      <c r="DE10" s="629"/>
      <c r="DF10" s="629"/>
      <c r="DG10" s="629"/>
      <c r="DH10" s="629"/>
      <c r="DI10" s="629"/>
      <c r="DJ10" s="629"/>
      <c r="DK10" s="629"/>
      <c r="DL10" s="629"/>
      <c r="DM10" s="629"/>
      <c r="DN10" s="629"/>
      <c r="DO10" s="629"/>
      <c r="DP10" s="630"/>
      <c r="DQ10" s="634" t="s">
        <v>130</v>
      </c>
      <c r="DR10" s="629"/>
      <c r="DS10" s="629"/>
      <c r="DT10" s="629"/>
      <c r="DU10" s="629"/>
      <c r="DV10" s="629"/>
      <c r="DW10" s="629"/>
      <c r="DX10" s="629"/>
      <c r="DY10" s="629"/>
      <c r="DZ10" s="629"/>
      <c r="EA10" s="629"/>
      <c r="EB10" s="629"/>
      <c r="EC10" s="672"/>
    </row>
    <row r="11" spans="2:143" ht="11.25" customHeight="1" x14ac:dyDescent="0.15">
      <c r="B11" s="625" t="s">
        <v>251</v>
      </c>
      <c r="C11" s="626"/>
      <c r="D11" s="626"/>
      <c r="E11" s="626"/>
      <c r="F11" s="626"/>
      <c r="G11" s="626"/>
      <c r="H11" s="626"/>
      <c r="I11" s="626"/>
      <c r="J11" s="626"/>
      <c r="K11" s="626"/>
      <c r="L11" s="626"/>
      <c r="M11" s="626"/>
      <c r="N11" s="626"/>
      <c r="O11" s="626"/>
      <c r="P11" s="626"/>
      <c r="Q11" s="627"/>
      <c r="R11" s="628">
        <v>55393</v>
      </c>
      <c r="S11" s="629"/>
      <c r="T11" s="629"/>
      <c r="U11" s="629"/>
      <c r="V11" s="629"/>
      <c r="W11" s="629"/>
      <c r="X11" s="629"/>
      <c r="Y11" s="630"/>
      <c r="Z11" s="631">
        <v>1.3</v>
      </c>
      <c r="AA11" s="632"/>
      <c r="AB11" s="632"/>
      <c r="AC11" s="633"/>
      <c r="AD11" s="634">
        <v>55393</v>
      </c>
      <c r="AE11" s="629"/>
      <c r="AF11" s="629"/>
      <c r="AG11" s="629"/>
      <c r="AH11" s="629"/>
      <c r="AI11" s="629"/>
      <c r="AJ11" s="629"/>
      <c r="AK11" s="630"/>
      <c r="AL11" s="631">
        <v>2.5</v>
      </c>
      <c r="AM11" s="632"/>
      <c r="AN11" s="632"/>
      <c r="AO11" s="657"/>
      <c r="AP11" s="625" t="s">
        <v>252</v>
      </c>
      <c r="AQ11" s="626"/>
      <c r="AR11" s="626"/>
      <c r="AS11" s="626"/>
      <c r="AT11" s="626"/>
      <c r="AU11" s="626"/>
      <c r="AV11" s="626"/>
      <c r="AW11" s="626"/>
      <c r="AX11" s="626"/>
      <c r="AY11" s="626"/>
      <c r="AZ11" s="626"/>
      <c r="BA11" s="626"/>
      <c r="BB11" s="626"/>
      <c r="BC11" s="626"/>
      <c r="BD11" s="626"/>
      <c r="BE11" s="626"/>
      <c r="BF11" s="627"/>
      <c r="BG11" s="628">
        <v>1871</v>
      </c>
      <c r="BH11" s="629"/>
      <c r="BI11" s="629"/>
      <c r="BJ11" s="629"/>
      <c r="BK11" s="629"/>
      <c r="BL11" s="629"/>
      <c r="BM11" s="629"/>
      <c r="BN11" s="630"/>
      <c r="BO11" s="655">
        <v>1.1000000000000001</v>
      </c>
      <c r="BP11" s="655"/>
      <c r="BQ11" s="655"/>
      <c r="BR11" s="655"/>
      <c r="BS11" s="656" t="s">
        <v>130</v>
      </c>
      <c r="BT11" s="656"/>
      <c r="BU11" s="656"/>
      <c r="BV11" s="656"/>
      <c r="BW11" s="656"/>
      <c r="BX11" s="656"/>
      <c r="BY11" s="656"/>
      <c r="BZ11" s="656"/>
      <c r="CA11" s="656"/>
      <c r="CB11" s="714"/>
      <c r="CD11" s="662" t="s">
        <v>253</v>
      </c>
      <c r="CE11" s="663"/>
      <c r="CF11" s="663"/>
      <c r="CG11" s="663"/>
      <c r="CH11" s="663"/>
      <c r="CI11" s="663"/>
      <c r="CJ11" s="663"/>
      <c r="CK11" s="663"/>
      <c r="CL11" s="663"/>
      <c r="CM11" s="663"/>
      <c r="CN11" s="663"/>
      <c r="CO11" s="663"/>
      <c r="CP11" s="663"/>
      <c r="CQ11" s="664"/>
      <c r="CR11" s="628">
        <v>757342</v>
      </c>
      <c r="CS11" s="629"/>
      <c r="CT11" s="629"/>
      <c r="CU11" s="629"/>
      <c r="CV11" s="629"/>
      <c r="CW11" s="629"/>
      <c r="CX11" s="629"/>
      <c r="CY11" s="630"/>
      <c r="CZ11" s="655">
        <v>18.8</v>
      </c>
      <c r="DA11" s="655"/>
      <c r="DB11" s="655"/>
      <c r="DC11" s="655"/>
      <c r="DD11" s="634">
        <v>344589</v>
      </c>
      <c r="DE11" s="629"/>
      <c r="DF11" s="629"/>
      <c r="DG11" s="629"/>
      <c r="DH11" s="629"/>
      <c r="DI11" s="629"/>
      <c r="DJ11" s="629"/>
      <c r="DK11" s="629"/>
      <c r="DL11" s="629"/>
      <c r="DM11" s="629"/>
      <c r="DN11" s="629"/>
      <c r="DO11" s="629"/>
      <c r="DP11" s="630"/>
      <c r="DQ11" s="634">
        <v>426362</v>
      </c>
      <c r="DR11" s="629"/>
      <c r="DS11" s="629"/>
      <c r="DT11" s="629"/>
      <c r="DU11" s="629"/>
      <c r="DV11" s="629"/>
      <c r="DW11" s="629"/>
      <c r="DX11" s="629"/>
      <c r="DY11" s="629"/>
      <c r="DZ11" s="629"/>
      <c r="EA11" s="629"/>
      <c r="EB11" s="629"/>
      <c r="EC11" s="672"/>
    </row>
    <row r="12" spans="2:143" ht="11.25" customHeight="1" x14ac:dyDescent="0.15">
      <c r="B12" s="625" t="s">
        <v>254</v>
      </c>
      <c r="C12" s="626"/>
      <c r="D12" s="626"/>
      <c r="E12" s="626"/>
      <c r="F12" s="626"/>
      <c r="G12" s="626"/>
      <c r="H12" s="626"/>
      <c r="I12" s="626"/>
      <c r="J12" s="626"/>
      <c r="K12" s="626"/>
      <c r="L12" s="626"/>
      <c r="M12" s="626"/>
      <c r="N12" s="626"/>
      <c r="O12" s="626"/>
      <c r="P12" s="626"/>
      <c r="Q12" s="627"/>
      <c r="R12" s="628" t="s">
        <v>130</v>
      </c>
      <c r="S12" s="629"/>
      <c r="T12" s="629"/>
      <c r="U12" s="629"/>
      <c r="V12" s="629"/>
      <c r="W12" s="629"/>
      <c r="X12" s="629"/>
      <c r="Y12" s="630"/>
      <c r="Z12" s="655" t="s">
        <v>130</v>
      </c>
      <c r="AA12" s="655"/>
      <c r="AB12" s="655"/>
      <c r="AC12" s="655"/>
      <c r="AD12" s="656" t="s">
        <v>130</v>
      </c>
      <c r="AE12" s="656"/>
      <c r="AF12" s="656"/>
      <c r="AG12" s="656"/>
      <c r="AH12" s="656"/>
      <c r="AI12" s="656"/>
      <c r="AJ12" s="656"/>
      <c r="AK12" s="656"/>
      <c r="AL12" s="631" t="s">
        <v>130</v>
      </c>
      <c r="AM12" s="632"/>
      <c r="AN12" s="632"/>
      <c r="AO12" s="657"/>
      <c r="AP12" s="625" t="s">
        <v>255</v>
      </c>
      <c r="AQ12" s="626"/>
      <c r="AR12" s="626"/>
      <c r="AS12" s="626"/>
      <c r="AT12" s="626"/>
      <c r="AU12" s="626"/>
      <c r="AV12" s="626"/>
      <c r="AW12" s="626"/>
      <c r="AX12" s="626"/>
      <c r="AY12" s="626"/>
      <c r="AZ12" s="626"/>
      <c r="BA12" s="626"/>
      <c r="BB12" s="626"/>
      <c r="BC12" s="626"/>
      <c r="BD12" s="626"/>
      <c r="BE12" s="626"/>
      <c r="BF12" s="627"/>
      <c r="BG12" s="628">
        <v>68479</v>
      </c>
      <c r="BH12" s="629"/>
      <c r="BI12" s="629"/>
      <c r="BJ12" s="629"/>
      <c r="BK12" s="629"/>
      <c r="BL12" s="629"/>
      <c r="BM12" s="629"/>
      <c r="BN12" s="630"/>
      <c r="BO12" s="655">
        <v>41</v>
      </c>
      <c r="BP12" s="655"/>
      <c r="BQ12" s="655"/>
      <c r="BR12" s="655"/>
      <c r="BS12" s="656" t="s">
        <v>130</v>
      </c>
      <c r="BT12" s="656"/>
      <c r="BU12" s="656"/>
      <c r="BV12" s="656"/>
      <c r="BW12" s="656"/>
      <c r="BX12" s="656"/>
      <c r="BY12" s="656"/>
      <c r="BZ12" s="656"/>
      <c r="CA12" s="656"/>
      <c r="CB12" s="714"/>
      <c r="CD12" s="662" t="s">
        <v>256</v>
      </c>
      <c r="CE12" s="663"/>
      <c r="CF12" s="663"/>
      <c r="CG12" s="663"/>
      <c r="CH12" s="663"/>
      <c r="CI12" s="663"/>
      <c r="CJ12" s="663"/>
      <c r="CK12" s="663"/>
      <c r="CL12" s="663"/>
      <c r="CM12" s="663"/>
      <c r="CN12" s="663"/>
      <c r="CO12" s="663"/>
      <c r="CP12" s="663"/>
      <c r="CQ12" s="664"/>
      <c r="CR12" s="628">
        <v>273236</v>
      </c>
      <c r="CS12" s="629"/>
      <c r="CT12" s="629"/>
      <c r="CU12" s="629"/>
      <c r="CV12" s="629"/>
      <c r="CW12" s="629"/>
      <c r="CX12" s="629"/>
      <c r="CY12" s="630"/>
      <c r="CZ12" s="655">
        <v>6.8</v>
      </c>
      <c r="DA12" s="655"/>
      <c r="DB12" s="655"/>
      <c r="DC12" s="655"/>
      <c r="DD12" s="634">
        <v>20582</v>
      </c>
      <c r="DE12" s="629"/>
      <c r="DF12" s="629"/>
      <c r="DG12" s="629"/>
      <c r="DH12" s="629"/>
      <c r="DI12" s="629"/>
      <c r="DJ12" s="629"/>
      <c r="DK12" s="629"/>
      <c r="DL12" s="629"/>
      <c r="DM12" s="629"/>
      <c r="DN12" s="629"/>
      <c r="DO12" s="629"/>
      <c r="DP12" s="630"/>
      <c r="DQ12" s="634">
        <v>69930</v>
      </c>
      <c r="DR12" s="629"/>
      <c r="DS12" s="629"/>
      <c r="DT12" s="629"/>
      <c r="DU12" s="629"/>
      <c r="DV12" s="629"/>
      <c r="DW12" s="629"/>
      <c r="DX12" s="629"/>
      <c r="DY12" s="629"/>
      <c r="DZ12" s="629"/>
      <c r="EA12" s="629"/>
      <c r="EB12" s="629"/>
      <c r="EC12" s="672"/>
    </row>
    <row r="13" spans="2:143" ht="11.25" customHeight="1" x14ac:dyDescent="0.15">
      <c r="B13" s="625" t="s">
        <v>257</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258</v>
      </c>
      <c r="AQ13" s="626"/>
      <c r="AR13" s="626"/>
      <c r="AS13" s="626"/>
      <c r="AT13" s="626"/>
      <c r="AU13" s="626"/>
      <c r="AV13" s="626"/>
      <c r="AW13" s="626"/>
      <c r="AX13" s="626"/>
      <c r="AY13" s="626"/>
      <c r="AZ13" s="626"/>
      <c r="BA13" s="626"/>
      <c r="BB13" s="626"/>
      <c r="BC13" s="626"/>
      <c r="BD13" s="626"/>
      <c r="BE13" s="626"/>
      <c r="BF13" s="627"/>
      <c r="BG13" s="628">
        <v>66152</v>
      </c>
      <c r="BH13" s="629"/>
      <c r="BI13" s="629"/>
      <c r="BJ13" s="629"/>
      <c r="BK13" s="629"/>
      <c r="BL13" s="629"/>
      <c r="BM13" s="629"/>
      <c r="BN13" s="630"/>
      <c r="BO13" s="655">
        <v>39.6</v>
      </c>
      <c r="BP13" s="655"/>
      <c r="BQ13" s="655"/>
      <c r="BR13" s="655"/>
      <c r="BS13" s="656" t="s">
        <v>130</v>
      </c>
      <c r="BT13" s="656"/>
      <c r="BU13" s="656"/>
      <c r="BV13" s="656"/>
      <c r="BW13" s="656"/>
      <c r="BX13" s="656"/>
      <c r="BY13" s="656"/>
      <c r="BZ13" s="656"/>
      <c r="CA13" s="656"/>
      <c r="CB13" s="714"/>
      <c r="CD13" s="662" t="s">
        <v>259</v>
      </c>
      <c r="CE13" s="663"/>
      <c r="CF13" s="663"/>
      <c r="CG13" s="663"/>
      <c r="CH13" s="663"/>
      <c r="CI13" s="663"/>
      <c r="CJ13" s="663"/>
      <c r="CK13" s="663"/>
      <c r="CL13" s="663"/>
      <c r="CM13" s="663"/>
      <c r="CN13" s="663"/>
      <c r="CO13" s="663"/>
      <c r="CP13" s="663"/>
      <c r="CQ13" s="664"/>
      <c r="CR13" s="628">
        <v>252537</v>
      </c>
      <c r="CS13" s="629"/>
      <c r="CT13" s="629"/>
      <c r="CU13" s="629"/>
      <c r="CV13" s="629"/>
      <c r="CW13" s="629"/>
      <c r="CX13" s="629"/>
      <c r="CY13" s="630"/>
      <c r="CZ13" s="655">
        <v>6.3</v>
      </c>
      <c r="DA13" s="655"/>
      <c r="DB13" s="655"/>
      <c r="DC13" s="655"/>
      <c r="DD13" s="634">
        <v>155127</v>
      </c>
      <c r="DE13" s="629"/>
      <c r="DF13" s="629"/>
      <c r="DG13" s="629"/>
      <c r="DH13" s="629"/>
      <c r="DI13" s="629"/>
      <c r="DJ13" s="629"/>
      <c r="DK13" s="629"/>
      <c r="DL13" s="629"/>
      <c r="DM13" s="629"/>
      <c r="DN13" s="629"/>
      <c r="DO13" s="629"/>
      <c r="DP13" s="630"/>
      <c r="DQ13" s="634">
        <v>82438</v>
      </c>
      <c r="DR13" s="629"/>
      <c r="DS13" s="629"/>
      <c r="DT13" s="629"/>
      <c r="DU13" s="629"/>
      <c r="DV13" s="629"/>
      <c r="DW13" s="629"/>
      <c r="DX13" s="629"/>
      <c r="DY13" s="629"/>
      <c r="DZ13" s="629"/>
      <c r="EA13" s="629"/>
      <c r="EB13" s="629"/>
      <c r="EC13" s="672"/>
    </row>
    <row r="14" spans="2:143" ht="11.25" customHeight="1" x14ac:dyDescent="0.15">
      <c r="B14" s="625" t="s">
        <v>260</v>
      </c>
      <c r="C14" s="626"/>
      <c r="D14" s="626"/>
      <c r="E14" s="626"/>
      <c r="F14" s="626"/>
      <c r="G14" s="626"/>
      <c r="H14" s="626"/>
      <c r="I14" s="626"/>
      <c r="J14" s="626"/>
      <c r="K14" s="626"/>
      <c r="L14" s="626"/>
      <c r="M14" s="626"/>
      <c r="N14" s="626"/>
      <c r="O14" s="626"/>
      <c r="P14" s="626"/>
      <c r="Q14" s="627"/>
      <c r="R14" s="628" t="s">
        <v>130</v>
      </c>
      <c r="S14" s="629"/>
      <c r="T14" s="629"/>
      <c r="U14" s="629"/>
      <c r="V14" s="629"/>
      <c r="W14" s="629"/>
      <c r="X14" s="629"/>
      <c r="Y14" s="630"/>
      <c r="Z14" s="655" t="s">
        <v>130</v>
      </c>
      <c r="AA14" s="655"/>
      <c r="AB14" s="655"/>
      <c r="AC14" s="655"/>
      <c r="AD14" s="656" t="s">
        <v>130</v>
      </c>
      <c r="AE14" s="656"/>
      <c r="AF14" s="656"/>
      <c r="AG14" s="656"/>
      <c r="AH14" s="656"/>
      <c r="AI14" s="656"/>
      <c r="AJ14" s="656"/>
      <c r="AK14" s="656"/>
      <c r="AL14" s="631" t="s">
        <v>130</v>
      </c>
      <c r="AM14" s="632"/>
      <c r="AN14" s="632"/>
      <c r="AO14" s="657"/>
      <c r="AP14" s="625" t="s">
        <v>261</v>
      </c>
      <c r="AQ14" s="626"/>
      <c r="AR14" s="626"/>
      <c r="AS14" s="626"/>
      <c r="AT14" s="626"/>
      <c r="AU14" s="626"/>
      <c r="AV14" s="626"/>
      <c r="AW14" s="626"/>
      <c r="AX14" s="626"/>
      <c r="AY14" s="626"/>
      <c r="AZ14" s="626"/>
      <c r="BA14" s="626"/>
      <c r="BB14" s="626"/>
      <c r="BC14" s="626"/>
      <c r="BD14" s="626"/>
      <c r="BE14" s="626"/>
      <c r="BF14" s="627"/>
      <c r="BG14" s="628">
        <v>11306</v>
      </c>
      <c r="BH14" s="629"/>
      <c r="BI14" s="629"/>
      <c r="BJ14" s="629"/>
      <c r="BK14" s="629"/>
      <c r="BL14" s="629"/>
      <c r="BM14" s="629"/>
      <c r="BN14" s="630"/>
      <c r="BO14" s="655">
        <v>6.8</v>
      </c>
      <c r="BP14" s="655"/>
      <c r="BQ14" s="655"/>
      <c r="BR14" s="655"/>
      <c r="BS14" s="656" t="s">
        <v>130</v>
      </c>
      <c r="BT14" s="656"/>
      <c r="BU14" s="656"/>
      <c r="BV14" s="656"/>
      <c r="BW14" s="656"/>
      <c r="BX14" s="656"/>
      <c r="BY14" s="656"/>
      <c r="BZ14" s="656"/>
      <c r="CA14" s="656"/>
      <c r="CB14" s="714"/>
      <c r="CD14" s="662" t="s">
        <v>262</v>
      </c>
      <c r="CE14" s="663"/>
      <c r="CF14" s="663"/>
      <c r="CG14" s="663"/>
      <c r="CH14" s="663"/>
      <c r="CI14" s="663"/>
      <c r="CJ14" s="663"/>
      <c r="CK14" s="663"/>
      <c r="CL14" s="663"/>
      <c r="CM14" s="663"/>
      <c r="CN14" s="663"/>
      <c r="CO14" s="663"/>
      <c r="CP14" s="663"/>
      <c r="CQ14" s="664"/>
      <c r="CR14" s="628">
        <v>148441</v>
      </c>
      <c r="CS14" s="629"/>
      <c r="CT14" s="629"/>
      <c r="CU14" s="629"/>
      <c r="CV14" s="629"/>
      <c r="CW14" s="629"/>
      <c r="CX14" s="629"/>
      <c r="CY14" s="630"/>
      <c r="CZ14" s="655">
        <v>3.7</v>
      </c>
      <c r="DA14" s="655"/>
      <c r="DB14" s="655"/>
      <c r="DC14" s="655"/>
      <c r="DD14" s="634">
        <v>58937</v>
      </c>
      <c r="DE14" s="629"/>
      <c r="DF14" s="629"/>
      <c r="DG14" s="629"/>
      <c r="DH14" s="629"/>
      <c r="DI14" s="629"/>
      <c r="DJ14" s="629"/>
      <c r="DK14" s="629"/>
      <c r="DL14" s="629"/>
      <c r="DM14" s="629"/>
      <c r="DN14" s="629"/>
      <c r="DO14" s="629"/>
      <c r="DP14" s="630"/>
      <c r="DQ14" s="634">
        <v>84159</v>
      </c>
      <c r="DR14" s="629"/>
      <c r="DS14" s="629"/>
      <c r="DT14" s="629"/>
      <c r="DU14" s="629"/>
      <c r="DV14" s="629"/>
      <c r="DW14" s="629"/>
      <c r="DX14" s="629"/>
      <c r="DY14" s="629"/>
      <c r="DZ14" s="629"/>
      <c r="EA14" s="629"/>
      <c r="EB14" s="629"/>
      <c r="EC14" s="672"/>
    </row>
    <row r="15" spans="2:143" ht="11.25" customHeight="1" x14ac:dyDescent="0.15">
      <c r="B15" s="625" t="s">
        <v>263</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264</v>
      </c>
      <c r="AQ15" s="626"/>
      <c r="AR15" s="626"/>
      <c r="AS15" s="626"/>
      <c r="AT15" s="626"/>
      <c r="AU15" s="626"/>
      <c r="AV15" s="626"/>
      <c r="AW15" s="626"/>
      <c r="AX15" s="626"/>
      <c r="AY15" s="626"/>
      <c r="AZ15" s="626"/>
      <c r="BA15" s="626"/>
      <c r="BB15" s="626"/>
      <c r="BC15" s="626"/>
      <c r="BD15" s="626"/>
      <c r="BE15" s="626"/>
      <c r="BF15" s="627"/>
      <c r="BG15" s="628">
        <v>17978</v>
      </c>
      <c r="BH15" s="629"/>
      <c r="BI15" s="629"/>
      <c r="BJ15" s="629"/>
      <c r="BK15" s="629"/>
      <c r="BL15" s="629"/>
      <c r="BM15" s="629"/>
      <c r="BN15" s="630"/>
      <c r="BO15" s="655">
        <v>10.8</v>
      </c>
      <c r="BP15" s="655"/>
      <c r="BQ15" s="655"/>
      <c r="BR15" s="655"/>
      <c r="BS15" s="656" t="s">
        <v>130</v>
      </c>
      <c r="BT15" s="656"/>
      <c r="BU15" s="656"/>
      <c r="BV15" s="656"/>
      <c r="BW15" s="656"/>
      <c r="BX15" s="656"/>
      <c r="BY15" s="656"/>
      <c r="BZ15" s="656"/>
      <c r="CA15" s="656"/>
      <c r="CB15" s="714"/>
      <c r="CD15" s="662" t="s">
        <v>265</v>
      </c>
      <c r="CE15" s="663"/>
      <c r="CF15" s="663"/>
      <c r="CG15" s="663"/>
      <c r="CH15" s="663"/>
      <c r="CI15" s="663"/>
      <c r="CJ15" s="663"/>
      <c r="CK15" s="663"/>
      <c r="CL15" s="663"/>
      <c r="CM15" s="663"/>
      <c r="CN15" s="663"/>
      <c r="CO15" s="663"/>
      <c r="CP15" s="663"/>
      <c r="CQ15" s="664"/>
      <c r="CR15" s="628">
        <v>341759</v>
      </c>
      <c r="CS15" s="629"/>
      <c r="CT15" s="629"/>
      <c r="CU15" s="629"/>
      <c r="CV15" s="629"/>
      <c r="CW15" s="629"/>
      <c r="CX15" s="629"/>
      <c r="CY15" s="630"/>
      <c r="CZ15" s="655">
        <v>8.5</v>
      </c>
      <c r="DA15" s="655"/>
      <c r="DB15" s="655"/>
      <c r="DC15" s="655"/>
      <c r="DD15" s="634">
        <v>119281</v>
      </c>
      <c r="DE15" s="629"/>
      <c r="DF15" s="629"/>
      <c r="DG15" s="629"/>
      <c r="DH15" s="629"/>
      <c r="DI15" s="629"/>
      <c r="DJ15" s="629"/>
      <c r="DK15" s="629"/>
      <c r="DL15" s="629"/>
      <c r="DM15" s="629"/>
      <c r="DN15" s="629"/>
      <c r="DO15" s="629"/>
      <c r="DP15" s="630"/>
      <c r="DQ15" s="634">
        <v>191431</v>
      </c>
      <c r="DR15" s="629"/>
      <c r="DS15" s="629"/>
      <c r="DT15" s="629"/>
      <c r="DU15" s="629"/>
      <c r="DV15" s="629"/>
      <c r="DW15" s="629"/>
      <c r="DX15" s="629"/>
      <c r="DY15" s="629"/>
      <c r="DZ15" s="629"/>
      <c r="EA15" s="629"/>
      <c r="EB15" s="629"/>
      <c r="EC15" s="672"/>
    </row>
    <row r="16" spans="2:143" ht="11.25" customHeight="1" x14ac:dyDescent="0.15">
      <c r="B16" s="625" t="s">
        <v>266</v>
      </c>
      <c r="C16" s="626"/>
      <c r="D16" s="626"/>
      <c r="E16" s="626"/>
      <c r="F16" s="626"/>
      <c r="G16" s="626"/>
      <c r="H16" s="626"/>
      <c r="I16" s="626"/>
      <c r="J16" s="626"/>
      <c r="K16" s="626"/>
      <c r="L16" s="626"/>
      <c r="M16" s="626"/>
      <c r="N16" s="626"/>
      <c r="O16" s="626"/>
      <c r="P16" s="626"/>
      <c r="Q16" s="627"/>
      <c r="R16" s="628">
        <v>1188</v>
      </c>
      <c r="S16" s="629"/>
      <c r="T16" s="629"/>
      <c r="U16" s="629"/>
      <c r="V16" s="629"/>
      <c r="W16" s="629"/>
      <c r="X16" s="629"/>
      <c r="Y16" s="630"/>
      <c r="Z16" s="655">
        <v>0</v>
      </c>
      <c r="AA16" s="655"/>
      <c r="AB16" s="655"/>
      <c r="AC16" s="655"/>
      <c r="AD16" s="656">
        <v>1188</v>
      </c>
      <c r="AE16" s="656"/>
      <c r="AF16" s="656"/>
      <c r="AG16" s="656"/>
      <c r="AH16" s="656"/>
      <c r="AI16" s="656"/>
      <c r="AJ16" s="656"/>
      <c r="AK16" s="656"/>
      <c r="AL16" s="631">
        <v>0.1</v>
      </c>
      <c r="AM16" s="632"/>
      <c r="AN16" s="632"/>
      <c r="AO16" s="657"/>
      <c r="AP16" s="625" t="s">
        <v>267</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62" t="s">
        <v>268</v>
      </c>
      <c r="CE16" s="663"/>
      <c r="CF16" s="663"/>
      <c r="CG16" s="663"/>
      <c r="CH16" s="663"/>
      <c r="CI16" s="663"/>
      <c r="CJ16" s="663"/>
      <c r="CK16" s="663"/>
      <c r="CL16" s="663"/>
      <c r="CM16" s="663"/>
      <c r="CN16" s="663"/>
      <c r="CO16" s="663"/>
      <c r="CP16" s="663"/>
      <c r="CQ16" s="664"/>
      <c r="CR16" s="628">
        <v>2596</v>
      </c>
      <c r="CS16" s="629"/>
      <c r="CT16" s="629"/>
      <c r="CU16" s="629"/>
      <c r="CV16" s="629"/>
      <c r="CW16" s="629"/>
      <c r="CX16" s="629"/>
      <c r="CY16" s="630"/>
      <c r="CZ16" s="655">
        <v>0.1</v>
      </c>
      <c r="DA16" s="655"/>
      <c r="DB16" s="655"/>
      <c r="DC16" s="655"/>
      <c r="DD16" s="634" t="s">
        <v>130</v>
      </c>
      <c r="DE16" s="629"/>
      <c r="DF16" s="629"/>
      <c r="DG16" s="629"/>
      <c r="DH16" s="629"/>
      <c r="DI16" s="629"/>
      <c r="DJ16" s="629"/>
      <c r="DK16" s="629"/>
      <c r="DL16" s="629"/>
      <c r="DM16" s="629"/>
      <c r="DN16" s="629"/>
      <c r="DO16" s="629"/>
      <c r="DP16" s="630"/>
      <c r="DQ16" s="634" t="s">
        <v>130</v>
      </c>
      <c r="DR16" s="629"/>
      <c r="DS16" s="629"/>
      <c r="DT16" s="629"/>
      <c r="DU16" s="629"/>
      <c r="DV16" s="629"/>
      <c r="DW16" s="629"/>
      <c r="DX16" s="629"/>
      <c r="DY16" s="629"/>
      <c r="DZ16" s="629"/>
      <c r="EA16" s="629"/>
      <c r="EB16" s="629"/>
      <c r="EC16" s="672"/>
    </row>
    <row r="17" spans="2:133" ht="11.25" customHeight="1" x14ac:dyDescent="0.15">
      <c r="B17" s="625" t="s">
        <v>269</v>
      </c>
      <c r="C17" s="626"/>
      <c r="D17" s="626"/>
      <c r="E17" s="626"/>
      <c r="F17" s="626"/>
      <c r="G17" s="626"/>
      <c r="H17" s="626"/>
      <c r="I17" s="626"/>
      <c r="J17" s="626"/>
      <c r="K17" s="626"/>
      <c r="L17" s="626"/>
      <c r="M17" s="626"/>
      <c r="N17" s="626"/>
      <c r="O17" s="626"/>
      <c r="P17" s="626"/>
      <c r="Q17" s="627"/>
      <c r="R17" s="628">
        <v>1113</v>
      </c>
      <c r="S17" s="629"/>
      <c r="T17" s="629"/>
      <c r="U17" s="629"/>
      <c r="V17" s="629"/>
      <c r="W17" s="629"/>
      <c r="X17" s="629"/>
      <c r="Y17" s="630"/>
      <c r="Z17" s="655">
        <v>0</v>
      </c>
      <c r="AA17" s="655"/>
      <c r="AB17" s="655"/>
      <c r="AC17" s="655"/>
      <c r="AD17" s="656">
        <v>1113</v>
      </c>
      <c r="AE17" s="656"/>
      <c r="AF17" s="656"/>
      <c r="AG17" s="656"/>
      <c r="AH17" s="656"/>
      <c r="AI17" s="656"/>
      <c r="AJ17" s="656"/>
      <c r="AK17" s="656"/>
      <c r="AL17" s="631">
        <v>0.1</v>
      </c>
      <c r="AM17" s="632"/>
      <c r="AN17" s="632"/>
      <c r="AO17" s="657"/>
      <c r="AP17" s="625" t="s">
        <v>270</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62" t="s">
        <v>271</v>
      </c>
      <c r="CE17" s="663"/>
      <c r="CF17" s="663"/>
      <c r="CG17" s="663"/>
      <c r="CH17" s="663"/>
      <c r="CI17" s="663"/>
      <c r="CJ17" s="663"/>
      <c r="CK17" s="663"/>
      <c r="CL17" s="663"/>
      <c r="CM17" s="663"/>
      <c r="CN17" s="663"/>
      <c r="CO17" s="663"/>
      <c r="CP17" s="663"/>
      <c r="CQ17" s="664"/>
      <c r="CR17" s="628">
        <v>396924</v>
      </c>
      <c r="CS17" s="629"/>
      <c r="CT17" s="629"/>
      <c r="CU17" s="629"/>
      <c r="CV17" s="629"/>
      <c r="CW17" s="629"/>
      <c r="CX17" s="629"/>
      <c r="CY17" s="630"/>
      <c r="CZ17" s="655">
        <v>9.9</v>
      </c>
      <c r="DA17" s="655"/>
      <c r="DB17" s="655"/>
      <c r="DC17" s="655"/>
      <c r="DD17" s="634" t="s">
        <v>130</v>
      </c>
      <c r="DE17" s="629"/>
      <c r="DF17" s="629"/>
      <c r="DG17" s="629"/>
      <c r="DH17" s="629"/>
      <c r="DI17" s="629"/>
      <c r="DJ17" s="629"/>
      <c r="DK17" s="629"/>
      <c r="DL17" s="629"/>
      <c r="DM17" s="629"/>
      <c r="DN17" s="629"/>
      <c r="DO17" s="629"/>
      <c r="DP17" s="630"/>
      <c r="DQ17" s="634">
        <v>389420</v>
      </c>
      <c r="DR17" s="629"/>
      <c r="DS17" s="629"/>
      <c r="DT17" s="629"/>
      <c r="DU17" s="629"/>
      <c r="DV17" s="629"/>
      <c r="DW17" s="629"/>
      <c r="DX17" s="629"/>
      <c r="DY17" s="629"/>
      <c r="DZ17" s="629"/>
      <c r="EA17" s="629"/>
      <c r="EB17" s="629"/>
      <c r="EC17" s="672"/>
    </row>
    <row r="18" spans="2:133" ht="11.25" customHeight="1" x14ac:dyDescent="0.15">
      <c r="B18" s="625" t="s">
        <v>272</v>
      </c>
      <c r="C18" s="626"/>
      <c r="D18" s="626"/>
      <c r="E18" s="626"/>
      <c r="F18" s="626"/>
      <c r="G18" s="626"/>
      <c r="H18" s="626"/>
      <c r="I18" s="626"/>
      <c r="J18" s="626"/>
      <c r="K18" s="626"/>
      <c r="L18" s="626"/>
      <c r="M18" s="626"/>
      <c r="N18" s="626"/>
      <c r="O18" s="626"/>
      <c r="P18" s="626"/>
      <c r="Q18" s="627"/>
      <c r="R18" s="628">
        <v>2878</v>
      </c>
      <c r="S18" s="629"/>
      <c r="T18" s="629"/>
      <c r="U18" s="629"/>
      <c r="V18" s="629"/>
      <c r="W18" s="629"/>
      <c r="X18" s="629"/>
      <c r="Y18" s="630"/>
      <c r="Z18" s="655">
        <v>0.1</v>
      </c>
      <c r="AA18" s="655"/>
      <c r="AB18" s="655"/>
      <c r="AC18" s="655"/>
      <c r="AD18" s="656">
        <v>2878</v>
      </c>
      <c r="AE18" s="656"/>
      <c r="AF18" s="656"/>
      <c r="AG18" s="656"/>
      <c r="AH18" s="656"/>
      <c r="AI18" s="656"/>
      <c r="AJ18" s="656"/>
      <c r="AK18" s="656"/>
      <c r="AL18" s="631">
        <v>0.10000000149011612</v>
      </c>
      <c r="AM18" s="632"/>
      <c r="AN18" s="632"/>
      <c r="AO18" s="657"/>
      <c r="AP18" s="625" t="s">
        <v>273</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14"/>
      <c r="CD18" s="662" t="s">
        <v>274</v>
      </c>
      <c r="CE18" s="663"/>
      <c r="CF18" s="663"/>
      <c r="CG18" s="663"/>
      <c r="CH18" s="663"/>
      <c r="CI18" s="663"/>
      <c r="CJ18" s="663"/>
      <c r="CK18" s="663"/>
      <c r="CL18" s="663"/>
      <c r="CM18" s="663"/>
      <c r="CN18" s="663"/>
      <c r="CO18" s="663"/>
      <c r="CP18" s="663"/>
      <c r="CQ18" s="664"/>
      <c r="CR18" s="628">
        <v>27989</v>
      </c>
      <c r="CS18" s="629"/>
      <c r="CT18" s="629"/>
      <c r="CU18" s="629"/>
      <c r="CV18" s="629"/>
      <c r="CW18" s="629"/>
      <c r="CX18" s="629"/>
      <c r="CY18" s="630"/>
      <c r="CZ18" s="655">
        <v>0.7</v>
      </c>
      <c r="DA18" s="655"/>
      <c r="DB18" s="655"/>
      <c r="DC18" s="655"/>
      <c r="DD18" s="634" t="s">
        <v>130</v>
      </c>
      <c r="DE18" s="629"/>
      <c r="DF18" s="629"/>
      <c r="DG18" s="629"/>
      <c r="DH18" s="629"/>
      <c r="DI18" s="629"/>
      <c r="DJ18" s="629"/>
      <c r="DK18" s="629"/>
      <c r="DL18" s="629"/>
      <c r="DM18" s="629"/>
      <c r="DN18" s="629"/>
      <c r="DO18" s="629"/>
      <c r="DP18" s="630"/>
      <c r="DQ18" s="634">
        <v>27989</v>
      </c>
      <c r="DR18" s="629"/>
      <c r="DS18" s="629"/>
      <c r="DT18" s="629"/>
      <c r="DU18" s="629"/>
      <c r="DV18" s="629"/>
      <c r="DW18" s="629"/>
      <c r="DX18" s="629"/>
      <c r="DY18" s="629"/>
      <c r="DZ18" s="629"/>
      <c r="EA18" s="629"/>
      <c r="EB18" s="629"/>
      <c r="EC18" s="672"/>
    </row>
    <row r="19" spans="2:133" ht="11.25" customHeight="1" x14ac:dyDescent="0.15">
      <c r="B19" s="625" t="s">
        <v>275</v>
      </c>
      <c r="C19" s="626"/>
      <c r="D19" s="626"/>
      <c r="E19" s="626"/>
      <c r="F19" s="626"/>
      <c r="G19" s="626"/>
      <c r="H19" s="626"/>
      <c r="I19" s="626"/>
      <c r="J19" s="626"/>
      <c r="K19" s="626"/>
      <c r="L19" s="626"/>
      <c r="M19" s="626"/>
      <c r="N19" s="626"/>
      <c r="O19" s="626"/>
      <c r="P19" s="626"/>
      <c r="Q19" s="627"/>
      <c r="R19" s="628">
        <v>182</v>
      </c>
      <c r="S19" s="629"/>
      <c r="T19" s="629"/>
      <c r="U19" s="629"/>
      <c r="V19" s="629"/>
      <c r="W19" s="629"/>
      <c r="X19" s="629"/>
      <c r="Y19" s="630"/>
      <c r="Z19" s="655">
        <v>0</v>
      </c>
      <c r="AA19" s="655"/>
      <c r="AB19" s="655"/>
      <c r="AC19" s="655"/>
      <c r="AD19" s="656">
        <v>182</v>
      </c>
      <c r="AE19" s="656"/>
      <c r="AF19" s="656"/>
      <c r="AG19" s="656"/>
      <c r="AH19" s="656"/>
      <c r="AI19" s="656"/>
      <c r="AJ19" s="656"/>
      <c r="AK19" s="656"/>
      <c r="AL19" s="631">
        <v>0</v>
      </c>
      <c r="AM19" s="632"/>
      <c r="AN19" s="632"/>
      <c r="AO19" s="657"/>
      <c r="AP19" s="625" t="s">
        <v>276</v>
      </c>
      <c r="AQ19" s="626"/>
      <c r="AR19" s="626"/>
      <c r="AS19" s="626"/>
      <c r="AT19" s="626"/>
      <c r="AU19" s="626"/>
      <c r="AV19" s="626"/>
      <c r="AW19" s="626"/>
      <c r="AX19" s="626"/>
      <c r="AY19" s="626"/>
      <c r="AZ19" s="626"/>
      <c r="BA19" s="626"/>
      <c r="BB19" s="626"/>
      <c r="BC19" s="626"/>
      <c r="BD19" s="626"/>
      <c r="BE19" s="626"/>
      <c r="BF19" s="627"/>
      <c r="BG19" s="628" t="s">
        <v>130</v>
      </c>
      <c r="BH19" s="629"/>
      <c r="BI19" s="629"/>
      <c r="BJ19" s="629"/>
      <c r="BK19" s="629"/>
      <c r="BL19" s="629"/>
      <c r="BM19" s="629"/>
      <c r="BN19" s="630"/>
      <c r="BO19" s="655" t="s">
        <v>130</v>
      </c>
      <c r="BP19" s="655"/>
      <c r="BQ19" s="655"/>
      <c r="BR19" s="655"/>
      <c r="BS19" s="656" t="s">
        <v>130</v>
      </c>
      <c r="BT19" s="656"/>
      <c r="BU19" s="656"/>
      <c r="BV19" s="656"/>
      <c r="BW19" s="656"/>
      <c r="BX19" s="656"/>
      <c r="BY19" s="656"/>
      <c r="BZ19" s="656"/>
      <c r="CA19" s="656"/>
      <c r="CB19" s="714"/>
      <c r="CD19" s="662" t="s">
        <v>277</v>
      </c>
      <c r="CE19" s="663"/>
      <c r="CF19" s="663"/>
      <c r="CG19" s="663"/>
      <c r="CH19" s="663"/>
      <c r="CI19" s="663"/>
      <c r="CJ19" s="663"/>
      <c r="CK19" s="663"/>
      <c r="CL19" s="663"/>
      <c r="CM19" s="663"/>
      <c r="CN19" s="663"/>
      <c r="CO19" s="663"/>
      <c r="CP19" s="663"/>
      <c r="CQ19" s="664"/>
      <c r="CR19" s="628" t="s">
        <v>130</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2"/>
    </row>
    <row r="20" spans="2:133" ht="11.25" customHeight="1" x14ac:dyDescent="0.15">
      <c r="B20" s="625" t="s">
        <v>278</v>
      </c>
      <c r="C20" s="626"/>
      <c r="D20" s="626"/>
      <c r="E20" s="626"/>
      <c r="F20" s="626"/>
      <c r="G20" s="626"/>
      <c r="H20" s="626"/>
      <c r="I20" s="626"/>
      <c r="J20" s="626"/>
      <c r="K20" s="626"/>
      <c r="L20" s="626"/>
      <c r="M20" s="626"/>
      <c r="N20" s="626"/>
      <c r="O20" s="626"/>
      <c r="P20" s="626"/>
      <c r="Q20" s="627"/>
      <c r="R20" s="628">
        <v>389</v>
      </c>
      <c r="S20" s="629"/>
      <c r="T20" s="629"/>
      <c r="U20" s="629"/>
      <c r="V20" s="629"/>
      <c r="W20" s="629"/>
      <c r="X20" s="629"/>
      <c r="Y20" s="630"/>
      <c r="Z20" s="655">
        <v>0</v>
      </c>
      <c r="AA20" s="655"/>
      <c r="AB20" s="655"/>
      <c r="AC20" s="655"/>
      <c r="AD20" s="656">
        <v>389</v>
      </c>
      <c r="AE20" s="656"/>
      <c r="AF20" s="656"/>
      <c r="AG20" s="656"/>
      <c r="AH20" s="656"/>
      <c r="AI20" s="656"/>
      <c r="AJ20" s="656"/>
      <c r="AK20" s="656"/>
      <c r="AL20" s="631">
        <v>0</v>
      </c>
      <c r="AM20" s="632"/>
      <c r="AN20" s="632"/>
      <c r="AO20" s="657"/>
      <c r="AP20" s="625" t="s">
        <v>279</v>
      </c>
      <c r="AQ20" s="626"/>
      <c r="AR20" s="626"/>
      <c r="AS20" s="626"/>
      <c r="AT20" s="626"/>
      <c r="AU20" s="626"/>
      <c r="AV20" s="626"/>
      <c r="AW20" s="626"/>
      <c r="AX20" s="626"/>
      <c r="AY20" s="626"/>
      <c r="AZ20" s="626"/>
      <c r="BA20" s="626"/>
      <c r="BB20" s="626"/>
      <c r="BC20" s="626"/>
      <c r="BD20" s="626"/>
      <c r="BE20" s="626"/>
      <c r="BF20" s="627"/>
      <c r="BG20" s="628" t="s">
        <v>130</v>
      </c>
      <c r="BH20" s="629"/>
      <c r="BI20" s="629"/>
      <c r="BJ20" s="629"/>
      <c r="BK20" s="629"/>
      <c r="BL20" s="629"/>
      <c r="BM20" s="629"/>
      <c r="BN20" s="630"/>
      <c r="BO20" s="655" t="s">
        <v>130</v>
      </c>
      <c r="BP20" s="655"/>
      <c r="BQ20" s="655"/>
      <c r="BR20" s="655"/>
      <c r="BS20" s="656" t="s">
        <v>130</v>
      </c>
      <c r="BT20" s="656"/>
      <c r="BU20" s="656"/>
      <c r="BV20" s="656"/>
      <c r="BW20" s="656"/>
      <c r="BX20" s="656"/>
      <c r="BY20" s="656"/>
      <c r="BZ20" s="656"/>
      <c r="CA20" s="656"/>
      <c r="CB20" s="714"/>
      <c r="CD20" s="662" t="s">
        <v>280</v>
      </c>
      <c r="CE20" s="663"/>
      <c r="CF20" s="663"/>
      <c r="CG20" s="663"/>
      <c r="CH20" s="663"/>
      <c r="CI20" s="663"/>
      <c r="CJ20" s="663"/>
      <c r="CK20" s="663"/>
      <c r="CL20" s="663"/>
      <c r="CM20" s="663"/>
      <c r="CN20" s="663"/>
      <c r="CO20" s="663"/>
      <c r="CP20" s="663"/>
      <c r="CQ20" s="664"/>
      <c r="CR20" s="628">
        <v>4026193</v>
      </c>
      <c r="CS20" s="629"/>
      <c r="CT20" s="629"/>
      <c r="CU20" s="629"/>
      <c r="CV20" s="629"/>
      <c r="CW20" s="629"/>
      <c r="CX20" s="629"/>
      <c r="CY20" s="630"/>
      <c r="CZ20" s="655">
        <v>100</v>
      </c>
      <c r="DA20" s="655"/>
      <c r="DB20" s="655"/>
      <c r="DC20" s="655"/>
      <c r="DD20" s="634">
        <v>923812</v>
      </c>
      <c r="DE20" s="629"/>
      <c r="DF20" s="629"/>
      <c r="DG20" s="629"/>
      <c r="DH20" s="629"/>
      <c r="DI20" s="629"/>
      <c r="DJ20" s="629"/>
      <c r="DK20" s="629"/>
      <c r="DL20" s="629"/>
      <c r="DM20" s="629"/>
      <c r="DN20" s="629"/>
      <c r="DO20" s="629"/>
      <c r="DP20" s="630"/>
      <c r="DQ20" s="634">
        <v>2401869</v>
      </c>
      <c r="DR20" s="629"/>
      <c r="DS20" s="629"/>
      <c r="DT20" s="629"/>
      <c r="DU20" s="629"/>
      <c r="DV20" s="629"/>
      <c r="DW20" s="629"/>
      <c r="DX20" s="629"/>
      <c r="DY20" s="629"/>
      <c r="DZ20" s="629"/>
      <c r="EA20" s="629"/>
      <c r="EB20" s="629"/>
      <c r="EC20" s="672"/>
    </row>
    <row r="21" spans="2:133" ht="11.25" customHeight="1" x14ac:dyDescent="0.15">
      <c r="B21" s="625" t="s">
        <v>281</v>
      </c>
      <c r="C21" s="626"/>
      <c r="D21" s="626"/>
      <c r="E21" s="626"/>
      <c r="F21" s="626"/>
      <c r="G21" s="626"/>
      <c r="H21" s="626"/>
      <c r="I21" s="626"/>
      <c r="J21" s="626"/>
      <c r="K21" s="626"/>
      <c r="L21" s="626"/>
      <c r="M21" s="626"/>
      <c r="N21" s="626"/>
      <c r="O21" s="626"/>
      <c r="P21" s="626"/>
      <c r="Q21" s="627"/>
      <c r="R21" s="628">
        <v>89</v>
      </c>
      <c r="S21" s="629"/>
      <c r="T21" s="629"/>
      <c r="U21" s="629"/>
      <c r="V21" s="629"/>
      <c r="W21" s="629"/>
      <c r="X21" s="629"/>
      <c r="Y21" s="630"/>
      <c r="Z21" s="655">
        <v>0</v>
      </c>
      <c r="AA21" s="655"/>
      <c r="AB21" s="655"/>
      <c r="AC21" s="655"/>
      <c r="AD21" s="656">
        <v>89</v>
      </c>
      <c r="AE21" s="656"/>
      <c r="AF21" s="656"/>
      <c r="AG21" s="656"/>
      <c r="AH21" s="656"/>
      <c r="AI21" s="656"/>
      <c r="AJ21" s="656"/>
      <c r="AK21" s="656"/>
      <c r="AL21" s="631">
        <v>0</v>
      </c>
      <c r="AM21" s="632"/>
      <c r="AN21" s="632"/>
      <c r="AO21" s="657"/>
      <c r="AP21" s="721" t="s">
        <v>282</v>
      </c>
      <c r="AQ21" s="728"/>
      <c r="AR21" s="728"/>
      <c r="AS21" s="728"/>
      <c r="AT21" s="728"/>
      <c r="AU21" s="728"/>
      <c r="AV21" s="728"/>
      <c r="AW21" s="728"/>
      <c r="AX21" s="728"/>
      <c r="AY21" s="728"/>
      <c r="AZ21" s="728"/>
      <c r="BA21" s="728"/>
      <c r="BB21" s="728"/>
      <c r="BC21" s="728"/>
      <c r="BD21" s="728"/>
      <c r="BE21" s="728"/>
      <c r="BF21" s="723"/>
      <c r="BG21" s="628" t="s">
        <v>130</v>
      </c>
      <c r="BH21" s="629"/>
      <c r="BI21" s="629"/>
      <c r="BJ21" s="629"/>
      <c r="BK21" s="629"/>
      <c r="BL21" s="629"/>
      <c r="BM21" s="629"/>
      <c r="BN21" s="630"/>
      <c r="BO21" s="655" t="s">
        <v>130</v>
      </c>
      <c r="BP21" s="655"/>
      <c r="BQ21" s="655"/>
      <c r="BR21" s="655"/>
      <c r="BS21" s="656" t="s">
        <v>130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283</v>
      </c>
      <c r="C22" s="692"/>
      <c r="D22" s="692"/>
      <c r="E22" s="692"/>
      <c r="F22" s="692"/>
      <c r="G22" s="692"/>
      <c r="H22" s="692"/>
      <c r="I22" s="692"/>
      <c r="J22" s="692"/>
      <c r="K22" s="692"/>
      <c r="L22" s="692"/>
      <c r="M22" s="692"/>
      <c r="N22" s="692"/>
      <c r="O22" s="692"/>
      <c r="P22" s="692"/>
      <c r="Q22" s="693"/>
      <c r="R22" s="628">
        <v>2218</v>
      </c>
      <c r="S22" s="629"/>
      <c r="T22" s="629"/>
      <c r="U22" s="629"/>
      <c r="V22" s="629"/>
      <c r="W22" s="629"/>
      <c r="X22" s="629"/>
      <c r="Y22" s="630"/>
      <c r="Z22" s="655">
        <v>0.1</v>
      </c>
      <c r="AA22" s="655"/>
      <c r="AB22" s="655"/>
      <c r="AC22" s="655"/>
      <c r="AD22" s="656">
        <v>2218</v>
      </c>
      <c r="AE22" s="656"/>
      <c r="AF22" s="656"/>
      <c r="AG22" s="656"/>
      <c r="AH22" s="656"/>
      <c r="AI22" s="656"/>
      <c r="AJ22" s="656"/>
      <c r="AK22" s="656"/>
      <c r="AL22" s="631">
        <v>0.10000000149011612</v>
      </c>
      <c r="AM22" s="632"/>
      <c r="AN22" s="632"/>
      <c r="AO22" s="657"/>
      <c r="AP22" s="721" t="s">
        <v>284</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130</v>
      </c>
      <c r="BP22" s="655"/>
      <c r="BQ22" s="655"/>
      <c r="BR22" s="655"/>
      <c r="BS22" s="656" t="s">
        <v>130</v>
      </c>
      <c r="BT22" s="656"/>
      <c r="BU22" s="656"/>
      <c r="BV22" s="656"/>
      <c r="BW22" s="656"/>
      <c r="BX22" s="656"/>
      <c r="BY22" s="656"/>
      <c r="BZ22" s="656"/>
      <c r="CA22" s="656"/>
      <c r="CB22" s="714"/>
      <c r="CD22" s="730" t="s">
        <v>285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286</v>
      </c>
      <c r="C23" s="626"/>
      <c r="D23" s="626"/>
      <c r="E23" s="626"/>
      <c r="F23" s="626"/>
      <c r="G23" s="626"/>
      <c r="H23" s="626"/>
      <c r="I23" s="626"/>
      <c r="J23" s="626"/>
      <c r="K23" s="626"/>
      <c r="L23" s="626"/>
      <c r="M23" s="626"/>
      <c r="N23" s="626"/>
      <c r="O23" s="626"/>
      <c r="P23" s="626"/>
      <c r="Q23" s="627"/>
      <c r="R23" s="628">
        <v>2173547</v>
      </c>
      <c r="S23" s="629"/>
      <c r="T23" s="629"/>
      <c r="U23" s="629"/>
      <c r="V23" s="629"/>
      <c r="W23" s="629"/>
      <c r="X23" s="629"/>
      <c r="Y23" s="630"/>
      <c r="Z23" s="655">
        <v>50.5</v>
      </c>
      <c r="AA23" s="655"/>
      <c r="AB23" s="655"/>
      <c r="AC23" s="655"/>
      <c r="AD23" s="656">
        <v>1913129</v>
      </c>
      <c r="AE23" s="656"/>
      <c r="AF23" s="656"/>
      <c r="AG23" s="656"/>
      <c r="AH23" s="656"/>
      <c r="AI23" s="656"/>
      <c r="AJ23" s="656"/>
      <c r="AK23" s="656"/>
      <c r="AL23" s="631">
        <v>87.9</v>
      </c>
      <c r="AM23" s="632"/>
      <c r="AN23" s="632"/>
      <c r="AO23" s="657"/>
      <c r="AP23" s="721" t="s">
        <v>287</v>
      </c>
      <c r="AQ23" s="728"/>
      <c r="AR23" s="728"/>
      <c r="AS23" s="728"/>
      <c r="AT23" s="728"/>
      <c r="AU23" s="728"/>
      <c r="AV23" s="728"/>
      <c r="AW23" s="728"/>
      <c r="AX23" s="728"/>
      <c r="AY23" s="728"/>
      <c r="AZ23" s="728"/>
      <c r="BA23" s="728"/>
      <c r="BB23" s="728"/>
      <c r="BC23" s="728"/>
      <c r="BD23" s="728"/>
      <c r="BE23" s="728"/>
      <c r="BF23" s="723"/>
      <c r="BG23" s="628" t="s">
        <v>130</v>
      </c>
      <c r="BH23" s="629"/>
      <c r="BI23" s="629"/>
      <c r="BJ23" s="629"/>
      <c r="BK23" s="629"/>
      <c r="BL23" s="629"/>
      <c r="BM23" s="629"/>
      <c r="BN23" s="630"/>
      <c r="BO23" s="655" t="s">
        <v>130</v>
      </c>
      <c r="BP23" s="655"/>
      <c r="BQ23" s="655"/>
      <c r="BR23" s="655"/>
      <c r="BS23" s="656" t="s">
        <v>130</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288</v>
      </c>
      <c r="CS23" s="731"/>
      <c r="CT23" s="731"/>
      <c r="CU23" s="731"/>
      <c r="CV23" s="731"/>
      <c r="CW23" s="731"/>
      <c r="CX23" s="731"/>
      <c r="CY23" s="732"/>
      <c r="CZ23" s="730" t="s">
        <v>289</v>
      </c>
      <c r="DA23" s="731"/>
      <c r="DB23" s="731"/>
      <c r="DC23" s="732"/>
      <c r="DD23" s="730" t="s">
        <v>290</v>
      </c>
      <c r="DE23" s="731"/>
      <c r="DF23" s="731"/>
      <c r="DG23" s="731"/>
      <c r="DH23" s="731"/>
      <c r="DI23" s="731"/>
      <c r="DJ23" s="731"/>
      <c r="DK23" s="732"/>
      <c r="DL23" s="739" t="s">
        <v>291</v>
      </c>
      <c r="DM23" s="740"/>
      <c r="DN23" s="740"/>
      <c r="DO23" s="740"/>
      <c r="DP23" s="740"/>
      <c r="DQ23" s="740"/>
      <c r="DR23" s="740"/>
      <c r="DS23" s="740"/>
      <c r="DT23" s="740"/>
      <c r="DU23" s="740"/>
      <c r="DV23" s="741"/>
      <c r="DW23" s="730" t="s">
        <v>292</v>
      </c>
      <c r="DX23" s="731"/>
      <c r="DY23" s="731"/>
      <c r="DZ23" s="731"/>
      <c r="EA23" s="731"/>
      <c r="EB23" s="731"/>
      <c r="EC23" s="732"/>
    </row>
    <row r="24" spans="2:133" ht="11.25" customHeight="1" x14ac:dyDescent="0.15">
      <c r="B24" s="625" t="s">
        <v>293</v>
      </c>
      <c r="C24" s="626"/>
      <c r="D24" s="626"/>
      <c r="E24" s="626"/>
      <c r="F24" s="626"/>
      <c r="G24" s="626"/>
      <c r="H24" s="626"/>
      <c r="I24" s="626"/>
      <c r="J24" s="626"/>
      <c r="K24" s="626"/>
      <c r="L24" s="626"/>
      <c r="M24" s="626"/>
      <c r="N24" s="626"/>
      <c r="O24" s="626"/>
      <c r="P24" s="626"/>
      <c r="Q24" s="627"/>
      <c r="R24" s="628">
        <v>1913129</v>
      </c>
      <c r="S24" s="629"/>
      <c r="T24" s="629"/>
      <c r="U24" s="629"/>
      <c r="V24" s="629"/>
      <c r="W24" s="629"/>
      <c r="X24" s="629"/>
      <c r="Y24" s="630"/>
      <c r="Z24" s="655">
        <v>44.4</v>
      </c>
      <c r="AA24" s="655"/>
      <c r="AB24" s="655"/>
      <c r="AC24" s="655"/>
      <c r="AD24" s="656">
        <v>1913129</v>
      </c>
      <c r="AE24" s="656"/>
      <c r="AF24" s="656"/>
      <c r="AG24" s="656"/>
      <c r="AH24" s="656"/>
      <c r="AI24" s="656"/>
      <c r="AJ24" s="656"/>
      <c r="AK24" s="656"/>
      <c r="AL24" s="631">
        <v>87.9</v>
      </c>
      <c r="AM24" s="632"/>
      <c r="AN24" s="632"/>
      <c r="AO24" s="657"/>
      <c r="AP24" s="721" t="s">
        <v>294</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295</v>
      </c>
      <c r="CE24" s="685"/>
      <c r="CF24" s="685"/>
      <c r="CG24" s="685"/>
      <c r="CH24" s="685"/>
      <c r="CI24" s="685"/>
      <c r="CJ24" s="685"/>
      <c r="CK24" s="685"/>
      <c r="CL24" s="685"/>
      <c r="CM24" s="685"/>
      <c r="CN24" s="685"/>
      <c r="CO24" s="685"/>
      <c r="CP24" s="685"/>
      <c r="CQ24" s="686"/>
      <c r="CR24" s="681">
        <v>1278606</v>
      </c>
      <c r="CS24" s="682"/>
      <c r="CT24" s="682"/>
      <c r="CU24" s="682"/>
      <c r="CV24" s="682"/>
      <c r="CW24" s="682"/>
      <c r="CX24" s="682"/>
      <c r="CY24" s="725"/>
      <c r="CZ24" s="726">
        <v>31.8</v>
      </c>
      <c r="DA24" s="701"/>
      <c r="DB24" s="701"/>
      <c r="DC24" s="729"/>
      <c r="DD24" s="724">
        <v>1014880</v>
      </c>
      <c r="DE24" s="682"/>
      <c r="DF24" s="682"/>
      <c r="DG24" s="682"/>
      <c r="DH24" s="682"/>
      <c r="DI24" s="682"/>
      <c r="DJ24" s="682"/>
      <c r="DK24" s="725"/>
      <c r="DL24" s="724">
        <v>1010051</v>
      </c>
      <c r="DM24" s="682"/>
      <c r="DN24" s="682"/>
      <c r="DO24" s="682"/>
      <c r="DP24" s="682"/>
      <c r="DQ24" s="682"/>
      <c r="DR24" s="682"/>
      <c r="DS24" s="682"/>
      <c r="DT24" s="682"/>
      <c r="DU24" s="682"/>
      <c r="DV24" s="725"/>
      <c r="DW24" s="726">
        <v>45.1</v>
      </c>
      <c r="DX24" s="701"/>
      <c r="DY24" s="701"/>
      <c r="DZ24" s="701"/>
      <c r="EA24" s="701"/>
      <c r="EB24" s="701"/>
      <c r="EC24" s="727"/>
    </row>
    <row r="25" spans="2:133" ht="11.25" customHeight="1" x14ac:dyDescent="0.15">
      <c r="B25" s="625" t="s">
        <v>296</v>
      </c>
      <c r="C25" s="626"/>
      <c r="D25" s="626"/>
      <c r="E25" s="626"/>
      <c r="F25" s="626"/>
      <c r="G25" s="626"/>
      <c r="H25" s="626"/>
      <c r="I25" s="626"/>
      <c r="J25" s="626"/>
      <c r="K25" s="626"/>
      <c r="L25" s="626"/>
      <c r="M25" s="626"/>
      <c r="N25" s="626"/>
      <c r="O25" s="626"/>
      <c r="P25" s="626"/>
      <c r="Q25" s="627"/>
      <c r="R25" s="628">
        <v>260418</v>
      </c>
      <c r="S25" s="629"/>
      <c r="T25" s="629"/>
      <c r="U25" s="629"/>
      <c r="V25" s="629"/>
      <c r="W25" s="629"/>
      <c r="X25" s="629"/>
      <c r="Y25" s="630"/>
      <c r="Z25" s="655">
        <v>6</v>
      </c>
      <c r="AA25" s="655"/>
      <c r="AB25" s="655"/>
      <c r="AC25" s="655"/>
      <c r="AD25" s="656" t="s">
        <v>130</v>
      </c>
      <c r="AE25" s="656"/>
      <c r="AF25" s="656"/>
      <c r="AG25" s="656"/>
      <c r="AH25" s="656"/>
      <c r="AI25" s="656"/>
      <c r="AJ25" s="656"/>
      <c r="AK25" s="656"/>
      <c r="AL25" s="631" t="s">
        <v>130</v>
      </c>
      <c r="AM25" s="632"/>
      <c r="AN25" s="632"/>
      <c r="AO25" s="657"/>
      <c r="AP25" s="721" t="s">
        <v>297</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14"/>
      <c r="CD25" s="662" t="s">
        <v>298</v>
      </c>
      <c r="CE25" s="663"/>
      <c r="CF25" s="663"/>
      <c r="CG25" s="663"/>
      <c r="CH25" s="663"/>
      <c r="CI25" s="663"/>
      <c r="CJ25" s="663"/>
      <c r="CK25" s="663"/>
      <c r="CL25" s="663"/>
      <c r="CM25" s="663"/>
      <c r="CN25" s="663"/>
      <c r="CO25" s="663"/>
      <c r="CP25" s="663"/>
      <c r="CQ25" s="664"/>
      <c r="CR25" s="628">
        <v>603256</v>
      </c>
      <c r="CS25" s="639"/>
      <c r="CT25" s="639"/>
      <c r="CU25" s="639"/>
      <c r="CV25" s="639"/>
      <c r="CW25" s="639"/>
      <c r="CX25" s="639"/>
      <c r="CY25" s="640"/>
      <c r="CZ25" s="631">
        <v>15</v>
      </c>
      <c r="DA25" s="641"/>
      <c r="DB25" s="641"/>
      <c r="DC25" s="642"/>
      <c r="DD25" s="634">
        <v>564928</v>
      </c>
      <c r="DE25" s="639"/>
      <c r="DF25" s="639"/>
      <c r="DG25" s="639"/>
      <c r="DH25" s="639"/>
      <c r="DI25" s="639"/>
      <c r="DJ25" s="639"/>
      <c r="DK25" s="640"/>
      <c r="DL25" s="634">
        <v>560876</v>
      </c>
      <c r="DM25" s="639"/>
      <c r="DN25" s="639"/>
      <c r="DO25" s="639"/>
      <c r="DP25" s="639"/>
      <c r="DQ25" s="639"/>
      <c r="DR25" s="639"/>
      <c r="DS25" s="639"/>
      <c r="DT25" s="639"/>
      <c r="DU25" s="639"/>
      <c r="DV25" s="640"/>
      <c r="DW25" s="631">
        <v>25</v>
      </c>
      <c r="DX25" s="641"/>
      <c r="DY25" s="641"/>
      <c r="DZ25" s="641"/>
      <c r="EA25" s="641"/>
      <c r="EB25" s="641"/>
      <c r="EC25" s="673"/>
    </row>
    <row r="26" spans="2:133" ht="11.25" customHeight="1" x14ac:dyDescent="0.15">
      <c r="B26" s="625" t="s">
        <v>299</v>
      </c>
      <c r="C26" s="626"/>
      <c r="D26" s="626"/>
      <c r="E26" s="626"/>
      <c r="F26" s="626"/>
      <c r="G26" s="626"/>
      <c r="H26" s="626"/>
      <c r="I26" s="626"/>
      <c r="J26" s="626"/>
      <c r="K26" s="626"/>
      <c r="L26" s="626"/>
      <c r="M26" s="626"/>
      <c r="N26" s="626"/>
      <c r="O26" s="626"/>
      <c r="P26" s="626"/>
      <c r="Q26" s="627"/>
      <c r="R26" s="628" t="s">
        <v>130</v>
      </c>
      <c r="S26" s="629"/>
      <c r="T26" s="629"/>
      <c r="U26" s="629"/>
      <c r="V26" s="629"/>
      <c r="W26" s="629"/>
      <c r="X26" s="629"/>
      <c r="Y26" s="630"/>
      <c r="Z26" s="655" t="s">
        <v>130</v>
      </c>
      <c r="AA26" s="655"/>
      <c r="AB26" s="655"/>
      <c r="AC26" s="655"/>
      <c r="AD26" s="656" t="s">
        <v>130</v>
      </c>
      <c r="AE26" s="656"/>
      <c r="AF26" s="656"/>
      <c r="AG26" s="656"/>
      <c r="AH26" s="656"/>
      <c r="AI26" s="656"/>
      <c r="AJ26" s="656"/>
      <c r="AK26" s="656"/>
      <c r="AL26" s="631" t="s">
        <v>130</v>
      </c>
      <c r="AM26" s="632"/>
      <c r="AN26" s="632"/>
      <c r="AO26" s="657"/>
      <c r="AP26" s="721" t="s">
        <v>300</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62" t="s">
        <v>301</v>
      </c>
      <c r="CE26" s="663"/>
      <c r="CF26" s="663"/>
      <c r="CG26" s="663"/>
      <c r="CH26" s="663"/>
      <c r="CI26" s="663"/>
      <c r="CJ26" s="663"/>
      <c r="CK26" s="663"/>
      <c r="CL26" s="663"/>
      <c r="CM26" s="663"/>
      <c r="CN26" s="663"/>
      <c r="CO26" s="663"/>
      <c r="CP26" s="663"/>
      <c r="CQ26" s="664"/>
      <c r="CR26" s="628">
        <v>292214</v>
      </c>
      <c r="CS26" s="629"/>
      <c r="CT26" s="629"/>
      <c r="CU26" s="629"/>
      <c r="CV26" s="629"/>
      <c r="CW26" s="629"/>
      <c r="CX26" s="629"/>
      <c r="CY26" s="630"/>
      <c r="CZ26" s="631">
        <v>7.3</v>
      </c>
      <c r="DA26" s="641"/>
      <c r="DB26" s="641"/>
      <c r="DC26" s="642"/>
      <c r="DD26" s="634">
        <v>278563</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73"/>
    </row>
    <row r="27" spans="2:133" ht="11.25" customHeight="1" x14ac:dyDescent="0.15">
      <c r="B27" s="625" t="s">
        <v>302</v>
      </c>
      <c r="C27" s="626"/>
      <c r="D27" s="626"/>
      <c r="E27" s="626"/>
      <c r="F27" s="626"/>
      <c r="G27" s="626"/>
      <c r="H27" s="626"/>
      <c r="I27" s="626"/>
      <c r="J27" s="626"/>
      <c r="K27" s="626"/>
      <c r="L27" s="626"/>
      <c r="M27" s="626"/>
      <c r="N27" s="626"/>
      <c r="O27" s="626"/>
      <c r="P27" s="626"/>
      <c r="Q27" s="627"/>
      <c r="R27" s="628">
        <v>2425247</v>
      </c>
      <c r="S27" s="629"/>
      <c r="T27" s="629"/>
      <c r="U27" s="629"/>
      <c r="V27" s="629"/>
      <c r="W27" s="629"/>
      <c r="X27" s="629"/>
      <c r="Y27" s="630"/>
      <c r="Z27" s="655">
        <v>56.3</v>
      </c>
      <c r="AA27" s="655"/>
      <c r="AB27" s="655"/>
      <c r="AC27" s="655"/>
      <c r="AD27" s="656">
        <v>2164829</v>
      </c>
      <c r="AE27" s="656"/>
      <c r="AF27" s="656"/>
      <c r="AG27" s="656"/>
      <c r="AH27" s="656"/>
      <c r="AI27" s="656"/>
      <c r="AJ27" s="656"/>
      <c r="AK27" s="656"/>
      <c r="AL27" s="631">
        <v>99.400001525878906</v>
      </c>
      <c r="AM27" s="632"/>
      <c r="AN27" s="632"/>
      <c r="AO27" s="657"/>
      <c r="AP27" s="625" t="s">
        <v>303</v>
      </c>
      <c r="AQ27" s="626"/>
      <c r="AR27" s="626"/>
      <c r="AS27" s="626"/>
      <c r="AT27" s="626"/>
      <c r="AU27" s="626"/>
      <c r="AV27" s="626"/>
      <c r="AW27" s="626"/>
      <c r="AX27" s="626"/>
      <c r="AY27" s="626"/>
      <c r="AZ27" s="626"/>
      <c r="BA27" s="626"/>
      <c r="BB27" s="626"/>
      <c r="BC27" s="626"/>
      <c r="BD27" s="626"/>
      <c r="BE27" s="626"/>
      <c r="BF27" s="627"/>
      <c r="BG27" s="628">
        <v>167117</v>
      </c>
      <c r="BH27" s="629"/>
      <c r="BI27" s="629"/>
      <c r="BJ27" s="629"/>
      <c r="BK27" s="629"/>
      <c r="BL27" s="629"/>
      <c r="BM27" s="629"/>
      <c r="BN27" s="630"/>
      <c r="BO27" s="655">
        <v>100</v>
      </c>
      <c r="BP27" s="655"/>
      <c r="BQ27" s="655"/>
      <c r="BR27" s="655"/>
      <c r="BS27" s="656" t="s">
        <v>130</v>
      </c>
      <c r="BT27" s="656"/>
      <c r="BU27" s="656"/>
      <c r="BV27" s="656"/>
      <c r="BW27" s="656"/>
      <c r="BX27" s="656"/>
      <c r="BY27" s="656"/>
      <c r="BZ27" s="656"/>
      <c r="CA27" s="656"/>
      <c r="CB27" s="714"/>
      <c r="CD27" s="662" t="s">
        <v>304</v>
      </c>
      <c r="CE27" s="663"/>
      <c r="CF27" s="663"/>
      <c r="CG27" s="663"/>
      <c r="CH27" s="663"/>
      <c r="CI27" s="663"/>
      <c r="CJ27" s="663"/>
      <c r="CK27" s="663"/>
      <c r="CL27" s="663"/>
      <c r="CM27" s="663"/>
      <c r="CN27" s="663"/>
      <c r="CO27" s="663"/>
      <c r="CP27" s="663"/>
      <c r="CQ27" s="664"/>
      <c r="CR27" s="628">
        <v>278426</v>
      </c>
      <c r="CS27" s="639"/>
      <c r="CT27" s="639"/>
      <c r="CU27" s="639"/>
      <c r="CV27" s="639"/>
      <c r="CW27" s="639"/>
      <c r="CX27" s="639"/>
      <c r="CY27" s="640"/>
      <c r="CZ27" s="631">
        <v>6.9</v>
      </c>
      <c r="DA27" s="641"/>
      <c r="DB27" s="641"/>
      <c r="DC27" s="642"/>
      <c r="DD27" s="634">
        <v>60532</v>
      </c>
      <c r="DE27" s="639"/>
      <c r="DF27" s="639"/>
      <c r="DG27" s="639"/>
      <c r="DH27" s="639"/>
      <c r="DI27" s="639"/>
      <c r="DJ27" s="639"/>
      <c r="DK27" s="640"/>
      <c r="DL27" s="634">
        <v>59755</v>
      </c>
      <c r="DM27" s="639"/>
      <c r="DN27" s="639"/>
      <c r="DO27" s="639"/>
      <c r="DP27" s="639"/>
      <c r="DQ27" s="639"/>
      <c r="DR27" s="639"/>
      <c r="DS27" s="639"/>
      <c r="DT27" s="639"/>
      <c r="DU27" s="639"/>
      <c r="DV27" s="640"/>
      <c r="DW27" s="631">
        <v>2.7</v>
      </c>
      <c r="DX27" s="641"/>
      <c r="DY27" s="641"/>
      <c r="DZ27" s="641"/>
      <c r="EA27" s="641"/>
      <c r="EB27" s="641"/>
      <c r="EC27" s="673"/>
    </row>
    <row r="28" spans="2:133" ht="11.25" customHeight="1" x14ac:dyDescent="0.15">
      <c r="B28" s="625" t="s">
        <v>305</v>
      </c>
      <c r="C28" s="626"/>
      <c r="D28" s="626"/>
      <c r="E28" s="626"/>
      <c r="F28" s="626"/>
      <c r="G28" s="626"/>
      <c r="H28" s="626"/>
      <c r="I28" s="626"/>
      <c r="J28" s="626"/>
      <c r="K28" s="626"/>
      <c r="L28" s="626"/>
      <c r="M28" s="626"/>
      <c r="N28" s="626"/>
      <c r="O28" s="626"/>
      <c r="P28" s="626"/>
      <c r="Q28" s="627"/>
      <c r="R28" s="628" t="s">
        <v>130</v>
      </c>
      <c r="S28" s="629"/>
      <c r="T28" s="629"/>
      <c r="U28" s="629"/>
      <c r="V28" s="629"/>
      <c r="W28" s="629"/>
      <c r="X28" s="629"/>
      <c r="Y28" s="630"/>
      <c r="Z28" s="655" t="s">
        <v>130</v>
      </c>
      <c r="AA28" s="655"/>
      <c r="AB28" s="655"/>
      <c r="AC28" s="655"/>
      <c r="AD28" s="656" t="s">
        <v>130</v>
      </c>
      <c r="AE28" s="656"/>
      <c r="AF28" s="656"/>
      <c r="AG28" s="656"/>
      <c r="AH28" s="656"/>
      <c r="AI28" s="656"/>
      <c r="AJ28" s="656"/>
      <c r="AK28" s="656"/>
      <c r="AL28" s="631" t="s">
        <v>130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306</v>
      </c>
      <c r="CE28" s="663"/>
      <c r="CF28" s="663"/>
      <c r="CG28" s="663"/>
      <c r="CH28" s="663"/>
      <c r="CI28" s="663"/>
      <c r="CJ28" s="663"/>
      <c r="CK28" s="663"/>
      <c r="CL28" s="663"/>
      <c r="CM28" s="663"/>
      <c r="CN28" s="663"/>
      <c r="CO28" s="663"/>
      <c r="CP28" s="663"/>
      <c r="CQ28" s="664"/>
      <c r="CR28" s="628">
        <v>396924</v>
      </c>
      <c r="CS28" s="629"/>
      <c r="CT28" s="629"/>
      <c r="CU28" s="629"/>
      <c r="CV28" s="629"/>
      <c r="CW28" s="629"/>
      <c r="CX28" s="629"/>
      <c r="CY28" s="630"/>
      <c r="CZ28" s="631">
        <v>9.9</v>
      </c>
      <c r="DA28" s="641"/>
      <c r="DB28" s="641"/>
      <c r="DC28" s="642"/>
      <c r="DD28" s="634">
        <v>389420</v>
      </c>
      <c r="DE28" s="629"/>
      <c r="DF28" s="629"/>
      <c r="DG28" s="629"/>
      <c r="DH28" s="629"/>
      <c r="DI28" s="629"/>
      <c r="DJ28" s="629"/>
      <c r="DK28" s="630"/>
      <c r="DL28" s="634">
        <v>389420</v>
      </c>
      <c r="DM28" s="629"/>
      <c r="DN28" s="629"/>
      <c r="DO28" s="629"/>
      <c r="DP28" s="629"/>
      <c r="DQ28" s="629"/>
      <c r="DR28" s="629"/>
      <c r="DS28" s="629"/>
      <c r="DT28" s="629"/>
      <c r="DU28" s="629"/>
      <c r="DV28" s="630"/>
      <c r="DW28" s="631">
        <v>17.399999999999999</v>
      </c>
      <c r="DX28" s="641"/>
      <c r="DY28" s="641"/>
      <c r="DZ28" s="641"/>
      <c r="EA28" s="641"/>
      <c r="EB28" s="641"/>
      <c r="EC28" s="673"/>
    </row>
    <row r="29" spans="2:133" ht="11.25" customHeight="1" x14ac:dyDescent="0.15">
      <c r="B29" s="625" t="s">
        <v>307</v>
      </c>
      <c r="C29" s="626"/>
      <c r="D29" s="626"/>
      <c r="E29" s="626"/>
      <c r="F29" s="626"/>
      <c r="G29" s="626"/>
      <c r="H29" s="626"/>
      <c r="I29" s="626"/>
      <c r="J29" s="626"/>
      <c r="K29" s="626"/>
      <c r="L29" s="626"/>
      <c r="M29" s="626"/>
      <c r="N29" s="626"/>
      <c r="O29" s="626"/>
      <c r="P29" s="626"/>
      <c r="Q29" s="627"/>
      <c r="R29" s="628">
        <v>2022</v>
      </c>
      <c r="S29" s="629"/>
      <c r="T29" s="629"/>
      <c r="U29" s="629"/>
      <c r="V29" s="629"/>
      <c r="W29" s="629"/>
      <c r="X29" s="629"/>
      <c r="Y29" s="630"/>
      <c r="Z29" s="655">
        <v>0</v>
      </c>
      <c r="AA29" s="655"/>
      <c r="AB29" s="655"/>
      <c r="AC29" s="655"/>
      <c r="AD29" s="656" t="s">
        <v>130</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308</v>
      </c>
      <c r="CE29" s="716"/>
      <c r="CF29" s="662" t="s">
        <v>70</v>
      </c>
      <c r="CG29" s="663"/>
      <c r="CH29" s="663"/>
      <c r="CI29" s="663"/>
      <c r="CJ29" s="663"/>
      <c r="CK29" s="663"/>
      <c r="CL29" s="663"/>
      <c r="CM29" s="663"/>
      <c r="CN29" s="663"/>
      <c r="CO29" s="663"/>
      <c r="CP29" s="663"/>
      <c r="CQ29" s="664"/>
      <c r="CR29" s="628">
        <v>396924</v>
      </c>
      <c r="CS29" s="639"/>
      <c r="CT29" s="639"/>
      <c r="CU29" s="639"/>
      <c r="CV29" s="639"/>
      <c r="CW29" s="639"/>
      <c r="CX29" s="639"/>
      <c r="CY29" s="640"/>
      <c r="CZ29" s="631">
        <v>9.9</v>
      </c>
      <c r="DA29" s="641"/>
      <c r="DB29" s="641"/>
      <c r="DC29" s="642"/>
      <c r="DD29" s="634">
        <v>389420</v>
      </c>
      <c r="DE29" s="639"/>
      <c r="DF29" s="639"/>
      <c r="DG29" s="639"/>
      <c r="DH29" s="639"/>
      <c r="DI29" s="639"/>
      <c r="DJ29" s="639"/>
      <c r="DK29" s="640"/>
      <c r="DL29" s="634">
        <v>389420</v>
      </c>
      <c r="DM29" s="639"/>
      <c r="DN29" s="639"/>
      <c r="DO29" s="639"/>
      <c r="DP29" s="639"/>
      <c r="DQ29" s="639"/>
      <c r="DR29" s="639"/>
      <c r="DS29" s="639"/>
      <c r="DT29" s="639"/>
      <c r="DU29" s="639"/>
      <c r="DV29" s="640"/>
      <c r="DW29" s="631">
        <v>17.399999999999999</v>
      </c>
      <c r="DX29" s="641"/>
      <c r="DY29" s="641"/>
      <c r="DZ29" s="641"/>
      <c r="EA29" s="641"/>
      <c r="EB29" s="641"/>
      <c r="EC29" s="673"/>
    </row>
    <row r="30" spans="2:133" ht="11.25" customHeight="1" x14ac:dyDescent="0.15">
      <c r="B30" s="625" t="s">
        <v>309</v>
      </c>
      <c r="C30" s="626"/>
      <c r="D30" s="626"/>
      <c r="E30" s="626"/>
      <c r="F30" s="626"/>
      <c r="G30" s="626"/>
      <c r="H30" s="626"/>
      <c r="I30" s="626"/>
      <c r="J30" s="626"/>
      <c r="K30" s="626"/>
      <c r="L30" s="626"/>
      <c r="M30" s="626"/>
      <c r="N30" s="626"/>
      <c r="O30" s="626"/>
      <c r="P30" s="626"/>
      <c r="Q30" s="627"/>
      <c r="R30" s="628">
        <v>37650</v>
      </c>
      <c r="S30" s="629"/>
      <c r="T30" s="629"/>
      <c r="U30" s="629"/>
      <c r="V30" s="629"/>
      <c r="W30" s="629"/>
      <c r="X30" s="629"/>
      <c r="Y30" s="630"/>
      <c r="Z30" s="655">
        <v>0.9</v>
      </c>
      <c r="AA30" s="655"/>
      <c r="AB30" s="655"/>
      <c r="AC30" s="655"/>
      <c r="AD30" s="656">
        <v>668</v>
      </c>
      <c r="AE30" s="656"/>
      <c r="AF30" s="656"/>
      <c r="AG30" s="656"/>
      <c r="AH30" s="656"/>
      <c r="AI30" s="656"/>
      <c r="AJ30" s="656"/>
      <c r="AK30" s="656"/>
      <c r="AL30" s="631">
        <v>0</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62" t="s">
        <v>312</v>
      </c>
      <c r="CG30" s="663"/>
      <c r="CH30" s="663"/>
      <c r="CI30" s="663"/>
      <c r="CJ30" s="663"/>
      <c r="CK30" s="663"/>
      <c r="CL30" s="663"/>
      <c r="CM30" s="663"/>
      <c r="CN30" s="663"/>
      <c r="CO30" s="663"/>
      <c r="CP30" s="663"/>
      <c r="CQ30" s="664"/>
      <c r="CR30" s="628">
        <v>386424</v>
      </c>
      <c r="CS30" s="629"/>
      <c r="CT30" s="629"/>
      <c r="CU30" s="629"/>
      <c r="CV30" s="629"/>
      <c r="CW30" s="629"/>
      <c r="CX30" s="629"/>
      <c r="CY30" s="630"/>
      <c r="CZ30" s="631">
        <v>9.6</v>
      </c>
      <c r="DA30" s="641"/>
      <c r="DB30" s="641"/>
      <c r="DC30" s="642"/>
      <c r="DD30" s="634">
        <v>379583</v>
      </c>
      <c r="DE30" s="629"/>
      <c r="DF30" s="629"/>
      <c r="DG30" s="629"/>
      <c r="DH30" s="629"/>
      <c r="DI30" s="629"/>
      <c r="DJ30" s="629"/>
      <c r="DK30" s="630"/>
      <c r="DL30" s="634">
        <v>379583</v>
      </c>
      <c r="DM30" s="629"/>
      <c r="DN30" s="629"/>
      <c r="DO30" s="629"/>
      <c r="DP30" s="629"/>
      <c r="DQ30" s="629"/>
      <c r="DR30" s="629"/>
      <c r="DS30" s="629"/>
      <c r="DT30" s="629"/>
      <c r="DU30" s="629"/>
      <c r="DV30" s="630"/>
      <c r="DW30" s="631">
        <v>17</v>
      </c>
      <c r="DX30" s="641"/>
      <c r="DY30" s="641"/>
      <c r="DZ30" s="641"/>
      <c r="EA30" s="641"/>
      <c r="EB30" s="641"/>
      <c r="EC30" s="673"/>
    </row>
    <row r="31" spans="2:133" ht="11.25" customHeight="1" x14ac:dyDescent="0.15">
      <c r="B31" s="625" t="s">
        <v>313</v>
      </c>
      <c r="C31" s="626"/>
      <c r="D31" s="626"/>
      <c r="E31" s="626"/>
      <c r="F31" s="626"/>
      <c r="G31" s="626"/>
      <c r="H31" s="626"/>
      <c r="I31" s="626"/>
      <c r="J31" s="626"/>
      <c r="K31" s="626"/>
      <c r="L31" s="626"/>
      <c r="M31" s="626"/>
      <c r="N31" s="626"/>
      <c r="O31" s="626"/>
      <c r="P31" s="626"/>
      <c r="Q31" s="627"/>
      <c r="R31" s="628">
        <v>28180</v>
      </c>
      <c r="S31" s="629"/>
      <c r="T31" s="629"/>
      <c r="U31" s="629"/>
      <c r="V31" s="629"/>
      <c r="W31" s="629"/>
      <c r="X31" s="629"/>
      <c r="Y31" s="630"/>
      <c r="Z31" s="655">
        <v>0.7</v>
      </c>
      <c r="AA31" s="655"/>
      <c r="AB31" s="655"/>
      <c r="AC31" s="655"/>
      <c r="AD31" s="656" t="s">
        <v>130</v>
      </c>
      <c r="AE31" s="656"/>
      <c r="AF31" s="656"/>
      <c r="AG31" s="656"/>
      <c r="AH31" s="656"/>
      <c r="AI31" s="656"/>
      <c r="AJ31" s="656"/>
      <c r="AK31" s="656"/>
      <c r="AL31" s="631" t="s">
        <v>130</v>
      </c>
      <c r="AM31" s="632"/>
      <c r="AN31" s="632"/>
      <c r="AO31" s="657"/>
      <c r="AP31" s="703" t="s">
        <v>314</v>
      </c>
      <c r="AQ31" s="704"/>
      <c r="AR31" s="704"/>
      <c r="AS31" s="704"/>
      <c r="AT31" s="709" t="s">
        <v>315</v>
      </c>
      <c r="AU31" s="366"/>
      <c r="AV31" s="366"/>
      <c r="AW31" s="366"/>
      <c r="AX31" s="696" t="s">
        <v>193</v>
      </c>
      <c r="AY31" s="697"/>
      <c r="AZ31" s="697"/>
      <c r="BA31" s="697"/>
      <c r="BB31" s="697"/>
      <c r="BC31" s="697"/>
      <c r="BD31" s="697"/>
      <c r="BE31" s="697"/>
      <c r="BF31" s="698"/>
      <c r="BG31" s="699">
        <v>99.7</v>
      </c>
      <c r="BH31" s="700"/>
      <c r="BI31" s="700"/>
      <c r="BJ31" s="700"/>
      <c r="BK31" s="700"/>
      <c r="BL31" s="700"/>
      <c r="BM31" s="701">
        <v>96.7</v>
      </c>
      <c r="BN31" s="700"/>
      <c r="BO31" s="700"/>
      <c r="BP31" s="700"/>
      <c r="BQ31" s="702"/>
      <c r="BR31" s="699">
        <v>99.5</v>
      </c>
      <c r="BS31" s="700"/>
      <c r="BT31" s="700"/>
      <c r="BU31" s="700"/>
      <c r="BV31" s="700"/>
      <c r="BW31" s="700"/>
      <c r="BX31" s="701">
        <v>96.5</v>
      </c>
      <c r="BY31" s="700"/>
      <c r="BZ31" s="700"/>
      <c r="CA31" s="700"/>
      <c r="CB31" s="702"/>
      <c r="CD31" s="717"/>
      <c r="CE31" s="718"/>
      <c r="CF31" s="662" t="s">
        <v>316</v>
      </c>
      <c r="CG31" s="663"/>
      <c r="CH31" s="663"/>
      <c r="CI31" s="663"/>
      <c r="CJ31" s="663"/>
      <c r="CK31" s="663"/>
      <c r="CL31" s="663"/>
      <c r="CM31" s="663"/>
      <c r="CN31" s="663"/>
      <c r="CO31" s="663"/>
      <c r="CP31" s="663"/>
      <c r="CQ31" s="664"/>
      <c r="CR31" s="628">
        <v>10500</v>
      </c>
      <c r="CS31" s="639"/>
      <c r="CT31" s="639"/>
      <c r="CU31" s="639"/>
      <c r="CV31" s="639"/>
      <c r="CW31" s="639"/>
      <c r="CX31" s="639"/>
      <c r="CY31" s="640"/>
      <c r="CZ31" s="631">
        <v>0.3</v>
      </c>
      <c r="DA31" s="641"/>
      <c r="DB31" s="641"/>
      <c r="DC31" s="642"/>
      <c r="DD31" s="634">
        <v>9837</v>
      </c>
      <c r="DE31" s="639"/>
      <c r="DF31" s="639"/>
      <c r="DG31" s="639"/>
      <c r="DH31" s="639"/>
      <c r="DI31" s="639"/>
      <c r="DJ31" s="639"/>
      <c r="DK31" s="640"/>
      <c r="DL31" s="634">
        <v>9837</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15">
      <c r="B32" s="625" t="s">
        <v>317</v>
      </c>
      <c r="C32" s="626"/>
      <c r="D32" s="626"/>
      <c r="E32" s="626"/>
      <c r="F32" s="626"/>
      <c r="G32" s="626"/>
      <c r="H32" s="626"/>
      <c r="I32" s="626"/>
      <c r="J32" s="626"/>
      <c r="K32" s="626"/>
      <c r="L32" s="626"/>
      <c r="M32" s="626"/>
      <c r="N32" s="626"/>
      <c r="O32" s="626"/>
      <c r="P32" s="626"/>
      <c r="Q32" s="627"/>
      <c r="R32" s="628">
        <v>565739</v>
      </c>
      <c r="S32" s="629"/>
      <c r="T32" s="629"/>
      <c r="U32" s="629"/>
      <c r="V32" s="629"/>
      <c r="W32" s="629"/>
      <c r="X32" s="629"/>
      <c r="Y32" s="630"/>
      <c r="Z32" s="655">
        <v>13.1</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362" t="s">
        <v>318</v>
      </c>
      <c r="AV32" s="362"/>
      <c r="AW32" s="362"/>
      <c r="AX32" s="625" t="s">
        <v>319</v>
      </c>
      <c r="AY32" s="626"/>
      <c r="AZ32" s="626"/>
      <c r="BA32" s="626"/>
      <c r="BB32" s="626"/>
      <c r="BC32" s="626"/>
      <c r="BD32" s="626"/>
      <c r="BE32" s="626"/>
      <c r="BF32" s="627"/>
      <c r="BG32" s="694">
        <v>100</v>
      </c>
      <c r="BH32" s="639"/>
      <c r="BI32" s="639"/>
      <c r="BJ32" s="639"/>
      <c r="BK32" s="639"/>
      <c r="BL32" s="639"/>
      <c r="BM32" s="632">
        <v>98</v>
      </c>
      <c r="BN32" s="695"/>
      <c r="BO32" s="695"/>
      <c r="BP32" s="695"/>
      <c r="BQ32" s="671"/>
      <c r="BR32" s="694">
        <v>99.7</v>
      </c>
      <c r="BS32" s="639"/>
      <c r="BT32" s="639"/>
      <c r="BU32" s="639"/>
      <c r="BV32" s="639"/>
      <c r="BW32" s="639"/>
      <c r="BX32" s="632">
        <v>97.2</v>
      </c>
      <c r="BY32" s="695"/>
      <c r="BZ32" s="695"/>
      <c r="CA32" s="695"/>
      <c r="CB32" s="671"/>
      <c r="CD32" s="719"/>
      <c r="CE32" s="720"/>
      <c r="CF32" s="662" t="s">
        <v>320</v>
      </c>
      <c r="CG32" s="663"/>
      <c r="CH32" s="663"/>
      <c r="CI32" s="663"/>
      <c r="CJ32" s="663"/>
      <c r="CK32" s="663"/>
      <c r="CL32" s="663"/>
      <c r="CM32" s="663"/>
      <c r="CN32" s="663"/>
      <c r="CO32" s="663"/>
      <c r="CP32" s="663"/>
      <c r="CQ32" s="664"/>
      <c r="CR32" s="628" t="s">
        <v>130</v>
      </c>
      <c r="CS32" s="629"/>
      <c r="CT32" s="629"/>
      <c r="CU32" s="629"/>
      <c r="CV32" s="629"/>
      <c r="CW32" s="629"/>
      <c r="CX32" s="629"/>
      <c r="CY32" s="630"/>
      <c r="CZ32" s="631" t="s">
        <v>130</v>
      </c>
      <c r="DA32" s="641"/>
      <c r="DB32" s="641"/>
      <c r="DC32" s="642"/>
      <c r="DD32" s="634" t="s">
        <v>130</v>
      </c>
      <c r="DE32" s="629"/>
      <c r="DF32" s="629"/>
      <c r="DG32" s="629"/>
      <c r="DH32" s="629"/>
      <c r="DI32" s="629"/>
      <c r="DJ32" s="629"/>
      <c r="DK32" s="630"/>
      <c r="DL32" s="634" t="s">
        <v>130</v>
      </c>
      <c r="DM32" s="629"/>
      <c r="DN32" s="629"/>
      <c r="DO32" s="629"/>
      <c r="DP32" s="629"/>
      <c r="DQ32" s="629"/>
      <c r="DR32" s="629"/>
      <c r="DS32" s="629"/>
      <c r="DT32" s="629"/>
      <c r="DU32" s="629"/>
      <c r="DV32" s="630"/>
      <c r="DW32" s="631" t="s">
        <v>130</v>
      </c>
      <c r="DX32" s="641"/>
      <c r="DY32" s="641"/>
      <c r="DZ32" s="641"/>
      <c r="EA32" s="641"/>
      <c r="EB32" s="641"/>
      <c r="EC32" s="673"/>
    </row>
    <row r="33" spans="2:133" ht="11.25" customHeight="1" x14ac:dyDescent="0.15">
      <c r="B33" s="691" t="s">
        <v>321</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130</v>
      </c>
      <c r="AM33" s="632"/>
      <c r="AN33" s="632"/>
      <c r="AO33" s="657"/>
      <c r="AP33" s="707"/>
      <c r="AQ33" s="708"/>
      <c r="AR33" s="708"/>
      <c r="AS33" s="708"/>
      <c r="AT33" s="711"/>
      <c r="AU33" s="360"/>
      <c r="AV33" s="360"/>
      <c r="AW33" s="360"/>
      <c r="AX33" s="605" t="s">
        <v>322</v>
      </c>
      <c r="AY33" s="606"/>
      <c r="AZ33" s="606"/>
      <c r="BA33" s="606"/>
      <c r="BB33" s="606"/>
      <c r="BC33" s="606"/>
      <c r="BD33" s="606"/>
      <c r="BE33" s="606"/>
      <c r="BF33" s="607"/>
      <c r="BG33" s="690">
        <v>99.2</v>
      </c>
      <c r="BH33" s="609"/>
      <c r="BI33" s="609"/>
      <c r="BJ33" s="609"/>
      <c r="BK33" s="609"/>
      <c r="BL33" s="609"/>
      <c r="BM33" s="647">
        <v>93.8</v>
      </c>
      <c r="BN33" s="609"/>
      <c r="BO33" s="609"/>
      <c r="BP33" s="609"/>
      <c r="BQ33" s="658"/>
      <c r="BR33" s="690">
        <v>99.2</v>
      </c>
      <c r="BS33" s="609"/>
      <c r="BT33" s="609"/>
      <c r="BU33" s="609"/>
      <c r="BV33" s="609"/>
      <c r="BW33" s="609"/>
      <c r="BX33" s="647">
        <v>94.6</v>
      </c>
      <c r="BY33" s="609"/>
      <c r="BZ33" s="609"/>
      <c r="CA33" s="609"/>
      <c r="CB33" s="658"/>
      <c r="CD33" s="662" t="s">
        <v>323</v>
      </c>
      <c r="CE33" s="663"/>
      <c r="CF33" s="663"/>
      <c r="CG33" s="663"/>
      <c r="CH33" s="663"/>
      <c r="CI33" s="663"/>
      <c r="CJ33" s="663"/>
      <c r="CK33" s="663"/>
      <c r="CL33" s="663"/>
      <c r="CM33" s="663"/>
      <c r="CN33" s="663"/>
      <c r="CO33" s="663"/>
      <c r="CP33" s="663"/>
      <c r="CQ33" s="664"/>
      <c r="CR33" s="628">
        <v>1821179</v>
      </c>
      <c r="CS33" s="639"/>
      <c r="CT33" s="639"/>
      <c r="CU33" s="639"/>
      <c r="CV33" s="639"/>
      <c r="CW33" s="639"/>
      <c r="CX33" s="639"/>
      <c r="CY33" s="640"/>
      <c r="CZ33" s="631">
        <v>45.2</v>
      </c>
      <c r="DA33" s="641"/>
      <c r="DB33" s="641"/>
      <c r="DC33" s="642"/>
      <c r="DD33" s="634">
        <v>1154952</v>
      </c>
      <c r="DE33" s="639"/>
      <c r="DF33" s="639"/>
      <c r="DG33" s="639"/>
      <c r="DH33" s="639"/>
      <c r="DI33" s="639"/>
      <c r="DJ33" s="639"/>
      <c r="DK33" s="640"/>
      <c r="DL33" s="634">
        <v>768853</v>
      </c>
      <c r="DM33" s="639"/>
      <c r="DN33" s="639"/>
      <c r="DO33" s="639"/>
      <c r="DP33" s="639"/>
      <c r="DQ33" s="639"/>
      <c r="DR33" s="639"/>
      <c r="DS33" s="639"/>
      <c r="DT33" s="639"/>
      <c r="DU33" s="639"/>
      <c r="DV33" s="640"/>
      <c r="DW33" s="631">
        <v>34.299999999999997</v>
      </c>
      <c r="DX33" s="641"/>
      <c r="DY33" s="641"/>
      <c r="DZ33" s="641"/>
      <c r="EA33" s="641"/>
      <c r="EB33" s="641"/>
      <c r="EC33" s="673"/>
    </row>
    <row r="34" spans="2:133" ht="11.25" customHeight="1" x14ac:dyDescent="0.15">
      <c r="B34" s="625" t="s">
        <v>324</v>
      </c>
      <c r="C34" s="626"/>
      <c r="D34" s="626"/>
      <c r="E34" s="626"/>
      <c r="F34" s="626"/>
      <c r="G34" s="626"/>
      <c r="H34" s="626"/>
      <c r="I34" s="626"/>
      <c r="J34" s="626"/>
      <c r="K34" s="626"/>
      <c r="L34" s="626"/>
      <c r="M34" s="626"/>
      <c r="N34" s="626"/>
      <c r="O34" s="626"/>
      <c r="P34" s="626"/>
      <c r="Q34" s="627"/>
      <c r="R34" s="628">
        <v>416061</v>
      </c>
      <c r="S34" s="629"/>
      <c r="T34" s="629"/>
      <c r="U34" s="629"/>
      <c r="V34" s="629"/>
      <c r="W34" s="629"/>
      <c r="X34" s="629"/>
      <c r="Y34" s="630"/>
      <c r="Z34" s="655">
        <v>9.6999999999999993</v>
      </c>
      <c r="AA34" s="655"/>
      <c r="AB34" s="655"/>
      <c r="AC34" s="655"/>
      <c r="AD34" s="656" t="s">
        <v>130</v>
      </c>
      <c r="AE34" s="656"/>
      <c r="AF34" s="656"/>
      <c r="AG34" s="656"/>
      <c r="AH34" s="656"/>
      <c r="AI34" s="656"/>
      <c r="AJ34" s="656"/>
      <c r="AK34" s="656"/>
      <c r="AL34" s="631" t="s">
        <v>130</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325</v>
      </c>
      <c r="CE34" s="663"/>
      <c r="CF34" s="663"/>
      <c r="CG34" s="663"/>
      <c r="CH34" s="663"/>
      <c r="CI34" s="663"/>
      <c r="CJ34" s="663"/>
      <c r="CK34" s="663"/>
      <c r="CL34" s="663"/>
      <c r="CM34" s="663"/>
      <c r="CN34" s="663"/>
      <c r="CO34" s="663"/>
      <c r="CP34" s="663"/>
      <c r="CQ34" s="664"/>
      <c r="CR34" s="628">
        <v>644602</v>
      </c>
      <c r="CS34" s="629"/>
      <c r="CT34" s="629"/>
      <c r="CU34" s="629"/>
      <c r="CV34" s="629"/>
      <c r="CW34" s="629"/>
      <c r="CX34" s="629"/>
      <c r="CY34" s="630"/>
      <c r="CZ34" s="631">
        <v>16</v>
      </c>
      <c r="DA34" s="641"/>
      <c r="DB34" s="641"/>
      <c r="DC34" s="642"/>
      <c r="DD34" s="634">
        <v>413215</v>
      </c>
      <c r="DE34" s="629"/>
      <c r="DF34" s="629"/>
      <c r="DG34" s="629"/>
      <c r="DH34" s="629"/>
      <c r="DI34" s="629"/>
      <c r="DJ34" s="629"/>
      <c r="DK34" s="630"/>
      <c r="DL34" s="634">
        <v>331698</v>
      </c>
      <c r="DM34" s="629"/>
      <c r="DN34" s="629"/>
      <c r="DO34" s="629"/>
      <c r="DP34" s="629"/>
      <c r="DQ34" s="629"/>
      <c r="DR34" s="629"/>
      <c r="DS34" s="629"/>
      <c r="DT34" s="629"/>
      <c r="DU34" s="629"/>
      <c r="DV34" s="630"/>
      <c r="DW34" s="631">
        <v>14.8</v>
      </c>
      <c r="DX34" s="641"/>
      <c r="DY34" s="641"/>
      <c r="DZ34" s="641"/>
      <c r="EA34" s="641"/>
      <c r="EB34" s="641"/>
      <c r="EC34" s="673"/>
    </row>
    <row r="35" spans="2:133" ht="11.25" customHeight="1" x14ac:dyDescent="0.15">
      <c r="B35" s="625" t="s">
        <v>326</v>
      </c>
      <c r="C35" s="626"/>
      <c r="D35" s="626"/>
      <c r="E35" s="626"/>
      <c r="F35" s="626"/>
      <c r="G35" s="626"/>
      <c r="H35" s="626"/>
      <c r="I35" s="626"/>
      <c r="J35" s="626"/>
      <c r="K35" s="626"/>
      <c r="L35" s="626"/>
      <c r="M35" s="626"/>
      <c r="N35" s="626"/>
      <c r="O35" s="626"/>
      <c r="P35" s="626"/>
      <c r="Q35" s="627"/>
      <c r="R35" s="628">
        <v>18885</v>
      </c>
      <c r="S35" s="629"/>
      <c r="T35" s="629"/>
      <c r="U35" s="629"/>
      <c r="V35" s="629"/>
      <c r="W35" s="629"/>
      <c r="X35" s="629"/>
      <c r="Y35" s="630"/>
      <c r="Z35" s="655">
        <v>0.4</v>
      </c>
      <c r="AA35" s="655"/>
      <c r="AB35" s="655"/>
      <c r="AC35" s="655"/>
      <c r="AD35" s="656">
        <v>11497</v>
      </c>
      <c r="AE35" s="656"/>
      <c r="AF35" s="656"/>
      <c r="AG35" s="656"/>
      <c r="AH35" s="656"/>
      <c r="AI35" s="656"/>
      <c r="AJ35" s="656"/>
      <c r="AK35" s="656"/>
      <c r="AL35" s="631">
        <v>0.5</v>
      </c>
      <c r="AM35" s="632"/>
      <c r="AN35" s="632"/>
      <c r="AO35" s="657"/>
      <c r="AP35" s="218"/>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329</v>
      </c>
      <c r="CE35" s="663"/>
      <c r="CF35" s="663"/>
      <c r="CG35" s="663"/>
      <c r="CH35" s="663"/>
      <c r="CI35" s="663"/>
      <c r="CJ35" s="663"/>
      <c r="CK35" s="663"/>
      <c r="CL35" s="663"/>
      <c r="CM35" s="663"/>
      <c r="CN35" s="663"/>
      <c r="CO35" s="663"/>
      <c r="CP35" s="663"/>
      <c r="CQ35" s="664"/>
      <c r="CR35" s="628">
        <v>34695</v>
      </c>
      <c r="CS35" s="639"/>
      <c r="CT35" s="639"/>
      <c r="CU35" s="639"/>
      <c r="CV35" s="639"/>
      <c r="CW35" s="639"/>
      <c r="CX35" s="639"/>
      <c r="CY35" s="640"/>
      <c r="CZ35" s="631">
        <v>0.9</v>
      </c>
      <c r="DA35" s="641"/>
      <c r="DB35" s="641"/>
      <c r="DC35" s="642"/>
      <c r="DD35" s="634">
        <v>28367</v>
      </c>
      <c r="DE35" s="639"/>
      <c r="DF35" s="639"/>
      <c r="DG35" s="639"/>
      <c r="DH35" s="639"/>
      <c r="DI35" s="639"/>
      <c r="DJ35" s="639"/>
      <c r="DK35" s="640"/>
      <c r="DL35" s="634">
        <v>24457</v>
      </c>
      <c r="DM35" s="639"/>
      <c r="DN35" s="639"/>
      <c r="DO35" s="639"/>
      <c r="DP35" s="639"/>
      <c r="DQ35" s="639"/>
      <c r="DR35" s="639"/>
      <c r="DS35" s="639"/>
      <c r="DT35" s="639"/>
      <c r="DU35" s="639"/>
      <c r="DV35" s="640"/>
      <c r="DW35" s="631">
        <v>1.1000000000000001</v>
      </c>
      <c r="DX35" s="641"/>
      <c r="DY35" s="641"/>
      <c r="DZ35" s="641"/>
      <c r="EA35" s="641"/>
      <c r="EB35" s="641"/>
      <c r="EC35" s="673"/>
    </row>
    <row r="36" spans="2:133" ht="11.25" customHeight="1" x14ac:dyDescent="0.15">
      <c r="B36" s="625" t="s">
        <v>330</v>
      </c>
      <c r="C36" s="626"/>
      <c r="D36" s="626"/>
      <c r="E36" s="626"/>
      <c r="F36" s="626"/>
      <c r="G36" s="626"/>
      <c r="H36" s="626"/>
      <c r="I36" s="626"/>
      <c r="J36" s="626"/>
      <c r="K36" s="626"/>
      <c r="L36" s="626"/>
      <c r="M36" s="626"/>
      <c r="N36" s="626"/>
      <c r="O36" s="626"/>
      <c r="P36" s="626"/>
      <c r="Q36" s="627"/>
      <c r="R36" s="628">
        <v>48577</v>
      </c>
      <c r="S36" s="629"/>
      <c r="T36" s="629"/>
      <c r="U36" s="629"/>
      <c r="V36" s="629"/>
      <c r="W36" s="629"/>
      <c r="X36" s="629"/>
      <c r="Y36" s="630"/>
      <c r="Z36" s="655">
        <v>1.1000000000000001</v>
      </c>
      <c r="AA36" s="655"/>
      <c r="AB36" s="655"/>
      <c r="AC36" s="655"/>
      <c r="AD36" s="656" t="s">
        <v>130</v>
      </c>
      <c r="AE36" s="656"/>
      <c r="AF36" s="656"/>
      <c r="AG36" s="656"/>
      <c r="AH36" s="656"/>
      <c r="AI36" s="656"/>
      <c r="AJ36" s="656"/>
      <c r="AK36" s="656"/>
      <c r="AL36" s="631" t="s">
        <v>130</v>
      </c>
      <c r="AM36" s="632"/>
      <c r="AN36" s="632"/>
      <c r="AO36" s="657"/>
      <c r="AP36" s="218"/>
      <c r="AQ36" s="678" t="s">
        <v>331</v>
      </c>
      <c r="AR36" s="679"/>
      <c r="AS36" s="679"/>
      <c r="AT36" s="679"/>
      <c r="AU36" s="679"/>
      <c r="AV36" s="679"/>
      <c r="AW36" s="679"/>
      <c r="AX36" s="679"/>
      <c r="AY36" s="680"/>
      <c r="AZ36" s="681">
        <v>468957</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13981</v>
      </c>
      <c r="BW36" s="682"/>
      <c r="BX36" s="682"/>
      <c r="BY36" s="682"/>
      <c r="BZ36" s="682"/>
      <c r="CA36" s="682"/>
      <c r="CB36" s="683"/>
      <c r="CD36" s="662" t="s">
        <v>333</v>
      </c>
      <c r="CE36" s="663"/>
      <c r="CF36" s="663"/>
      <c r="CG36" s="663"/>
      <c r="CH36" s="663"/>
      <c r="CI36" s="663"/>
      <c r="CJ36" s="663"/>
      <c r="CK36" s="663"/>
      <c r="CL36" s="663"/>
      <c r="CM36" s="663"/>
      <c r="CN36" s="663"/>
      <c r="CO36" s="663"/>
      <c r="CP36" s="663"/>
      <c r="CQ36" s="664"/>
      <c r="CR36" s="628">
        <v>542829</v>
      </c>
      <c r="CS36" s="629"/>
      <c r="CT36" s="629"/>
      <c r="CU36" s="629"/>
      <c r="CV36" s="629"/>
      <c r="CW36" s="629"/>
      <c r="CX36" s="629"/>
      <c r="CY36" s="630"/>
      <c r="CZ36" s="631">
        <v>13.5</v>
      </c>
      <c r="DA36" s="641"/>
      <c r="DB36" s="641"/>
      <c r="DC36" s="642"/>
      <c r="DD36" s="634">
        <v>240675</v>
      </c>
      <c r="DE36" s="629"/>
      <c r="DF36" s="629"/>
      <c r="DG36" s="629"/>
      <c r="DH36" s="629"/>
      <c r="DI36" s="629"/>
      <c r="DJ36" s="629"/>
      <c r="DK36" s="630"/>
      <c r="DL36" s="634">
        <v>128960</v>
      </c>
      <c r="DM36" s="629"/>
      <c r="DN36" s="629"/>
      <c r="DO36" s="629"/>
      <c r="DP36" s="629"/>
      <c r="DQ36" s="629"/>
      <c r="DR36" s="629"/>
      <c r="DS36" s="629"/>
      <c r="DT36" s="629"/>
      <c r="DU36" s="629"/>
      <c r="DV36" s="630"/>
      <c r="DW36" s="631">
        <v>5.8</v>
      </c>
      <c r="DX36" s="641"/>
      <c r="DY36" s="641"/>
      <c r="DZ36" s="641"/>
      <c r="EA36" s="641"/>
      <c r="EB36" s="641"/>
      <c r="EC36" s="673"/>
    </row>
    <row r="37" spans="2:133" ht="11.25" customHeight="1" x14ac:dyDescent="0.15">
      <c r="B37" s="625" t="s">
        <v>334</v>
      </c>
      <c r="C37" s="626"/>
      <c r="D37" s="626"/>
      <c r="E37" s="626"/>
      <c r="F37" s="626"/>
      <c r="G37" s="626"/>
      <c r="H37" s="626"/>
      <c r="I37" s="626"/>
      <c r="J37" s="626"/>
      <c r="K37" s="626"/>
      <c r="L37" s="626"/>
      <c r="M37" s="626"/>
      <c r="N37" s="626"/>
      <c r="O37" s="626"/>
      <c r="P37" s="626"/>
      <c r="Q37" s="627"/>
      <c r="R37" s="628">
        <v>33929</v>
      </c>
      <c r="S37" s="629"/>
      <c r="T37" s="629"/>
      <c r="U37" s="629"/>
      <c r="V37" s="629"/>
      <c r="W37" s="629"/>
      <c r="X37" s="629"/>
      <c r="Y37" s="630"/>
      <c r="Z37" s="655">
        <v>0.8</v>
      </c>
      <c r="AA37" s="655"/>
      <c r="AB37" s="655"/>
      <c r="AC37" s="655"/>
      <c r="AD37" s="656" t="s">
        <v>130</v>
      </c>
      <c r="AE37" s="656"/>
      <c r="AF37" s="656"/>
      <c r="AG37" s="656"/>
      <c r="AH37" s="656"/>
      <c r="AI37" s="656"/>
      <c r="AJ37" s="656"/>
      <c r="AK37" s="656"/>
      <c r="AL37" s="631" t="s">
        <v>130</v>
      </c>
      <c r="AM37" s="632"/>
      <c r="AN37" s="632"/>
      <c r="AO37" s="657"/>
      <c r="AQ37" s="668" t="s">
        <v>335</v>
      </c>
      <c r="AR37" s="669"/>
      <c r="AS37" s="669"/>
      <c r="AT37" s="669"/>
      <c r="AU37" s="669"/>
      <c r="AV37" s="669"/>
      <c r="AW37" s="669"/>
      <c r="AX37" s="669"/>
      <c r="AY37" s="670"/>
      <c r="AZ37" s="628">
        <v>105711</v>
      </c>
      <c r="BA37" s="629"/>
      <c r="BB37" s="629"/>
      <c r="BC37" s="629"/>
      <c r="BD37" s="639"/>
      <c r="BE37" s="639"/>
      <c r="BF37" s="671"/>
      <c r="BG37" s="662" t="s">
        <v>336</v>
      </c>
      <c r="BH37" s="663"/>
      <c r="BI37" s="663"/>
      <c r="BJ37" s="663"/>
      <c r="BK37" s="663"/>
      <c r="BL37" s="663"/>
      <c r="BM37" s="663"/>
      <c r="BN37" s="663"/>
      <c r="BO37" s="663"/>
      <c r="BP37" s="663"/>
      <c r="BQ37" s="663"/>
      <c r="BR37" s="663"/>
      <c r="BS37" s="663"/>
      <c r="BT37" s="663"/>
      <c r="BU37" s="664"/>
      <c r="BV37" s="628">
        <v>70861</v>
      </c>
      <c r="BW37" s="629"/>
      <c r="BX37" s="629"/>
      <c r="BY37" s="629"/>
      <c r="BZ37" s="629"/>
      <c r="CA37" s="629"/>
      <c r="CB37" s="672"/>
      <c r="CD37" s="662" t="s">
        <v>337</v>
      </c>
      <c r="CE37" s="663"/>
      <c r="CF37" s="663"/>
      <c r="CG37" s="663"/>
      <c r="CH37" s="663"/>
      <c r="CI37" s="663"/>
      <c r="CJ37" s="663"/>
      <c r="CK37" s="663"/>
      <c r="CL37" s="663"/>
      <c r="CM37" s="663"/>
      <c r="CN37" s="663"/>
      <c r="CO37" s="663"/>
      <c r="CP37" s="663"/>
      <c r="CQ37" s="664"/>
      <c r="CR37" s="628">
        <v>5036</v>
      </c>
      <c r="CS37" s="639"/>
      <c r="CT37" s="639"/>
      <c r="CU37" s="639"/>
      <c r="CV37" s="639"/>
      <c r="CW37" s="639"/>
      <c r="CX37" s="639"/>
      <c r="CY37" s="640"/>
      <c r="CZ37" s="631">
        <v>0.1</v>
      </c>
      <c r="DA37" s="641"/>
      <c r="DB37" s="641"/>
      <c r="DC37" s="642"/>
      <c r="DD37" s="634">
        <v>5036</v>
      </c>
      <c r="DE37" s="639"/>
      <c r="DF37" s="639"/>
      <c r="DG37" s="639"/>
      <c r="DH37" s="639"/>
      <c r="DI37" s="639"/>
      <c r="DJ37" s="639"/>
      <c r="DK37" s="640"/>
      <c r="DL37" s="634">
        <v>4575</v>
      </c>
      <c r="DM37" s="639"/>
      <c r="DN37" s="639"/>
      <c r="DO37" s="639"/>
      <c r="DP37" s="639"/>
      <c r="DQ37" s="639"/>
      <c r="DR37" s="639"/>
      <c r="DS37" s="639"/>
      <c r="DT37" s="639"/>
      <c r="DU37" s="639"/>
      <c r="DV37" s="640"/>
      <c r="DW37" s="631">
        <v>0.2</v>
      </c>
      <c r="DX37" s="641"/>
      <c r="DY37" s="641"/>
      <c r="DZ37" s="641"/>
      <c r="EA37" s="641"/>
      <c r="EB37" s="641"/>
      <c r="EC37" s="673"/>
    </row>
    <row r="38" spans="2:133" ht="11.25" customHeight="1" x14ac:dyDescent="0.15">
      <c r="B38" s="625" t="s">
        <v>338</v>
      </c>
      <c r="C38" s="626"/>
      <c r="D38" s="626"/>
      <c r="E38" s="626"/>
      <c r="F38" s="626"/>
      <c r="G38" s="626"/>
      <c r="H38" s="626"/>
      <c r="I38" s="626"/>
      <c r="J38" s="626"/>
      <c r="K38" s="626"/>
      <c r="L38" s="626"/>
      <c r="M38" s="626"/>
      <c r="N38" s="626"/>
      <c r="O38" s="626"/>
      <c r="P38" s="626"/>
      <c r="Q38" s="627"/>
      <c r="R38" s="628">
        <v>271546</v>
      </c>
      <c r="S38" s="629"/>
      <c r="T38" s="629"/>
      <c r="U38" s="629"/>
      <c r="V38" s="629"/>
      <c r="W38" s="629"/>
      <c r="X38" s="629"/>
      <c r="Y38" s="630"/>
      <c r="Z38" s="655">
        <v>6.3</v>
      </c>
      <c r="AA38" s="655"/>
      <c r="AB38" s="655"/>
      <c r="AC38" s="655"/>
      <c r="AD38" s="656" t="s">
        <v>130</v>
      </c>
      <c r="AE38" s="656"/>
      <c r="AF38" s="656"/>
      <c r="AG38" s="656"/>
      <c r="AH38" s="656"/>
      <c r="AI38" s="656"/>
      <c r="AJ38" s="656"/>
      <c r="AK38" s="656"/>
      <c r="AL38" s="631" t="s">
        <v>130</v>
      </c>
      <c r="AM38" s="632"/>
      <c r="AN38" s="632"/>
      <c r="AO38" s="657"/>
      <c r="AQ38" s="668" t="s">
        <v>339</v>
      </c>
      <c r="AR38" s="669"/>
      <c r="AS38" s="669"/>
      <c r="AT38" s="669"/>
      <c r="AU38" s="669"/>
      <c r="AV38" s="669"/>
      <c r="AW38" s="669"/>
      <c r="AX38" s="669"/>
      <c r="AY38" s="670"/>
      <c r="AZ38" s="628">
        <v>27989</v>
      </c>
      <c r="BA38" s="629"/>
      <c r="BB38" s="629"/>
      <c r="BC38" s="629"/>
      <c r="BD38" s="639"/>
      <c r="BE38" s="639"/>
      <c r="BF38" s="671"/>
      <c r="BG38" s="662" t="s">
        <v>340</v>
      </c>
      <c r="BH38" s="663"/>
      <c r="BI38" s="663"/>
      <c r="BJ38" s="663"/>
      <c r="BK38" s="663"/>
      <c r="BL38" s="663"/>
      <c r="BM38" s="663"/>
      <c r="BN38" s="663"/>
      <c r="BO38" s="663"/>
      <c r="BP38" s="663"/>
      <c r="BQ38" s="663"/>
      <c r="BR38" s="663"/>
      <c r="BS38" s="663"/>
      <c r="BT38" s="663"/>
      <c r="BU38" s="664"/>
      <c r="BV38" s="628">
        <v>535</v>
      </c>
      <c r="BW38" s="629"/>
      <c r="BX38" s="629"/>
      <c r="BY38" s="629"/>
      <c r="BZ38" s="629"/>
      <c r="CA38" s="629"/>
      <c r="CB38" s="672"/>
      <c r="CD38" s="662" t="s">
        <v>341</v>
      </c>
      <c r="CE38" s="663"/>
      <c r="CF38" s="663"/>
      <c r="CG38" s="663"/>
      <c r="CH38" s="663"/>
      <c r="CI38" s="663"/>
      <c r="CJ38" s="663"/>
      <c r="CK38" s="663"/>
      <c r="CL38" s="663"/>
      <c r="CM38" s="663"/>
      <c r="CN38" s="663"/>
      <c r="CO38" s="663"/>
      <c r="CP38" s="663"/>
      <c r="CQ38" s="664"/>
      <c r="CR38" s="628">
        <v>468957</v>
      </c>
      <c r="CS38" s="629"/>
      <c r="CT38" s="629"/>
      <c r="CU38" s="629"/>
      <c r="CV38" s="629"/>
      <c r="CW38" s="629"/>
      <c r="CX38" s="629"/>
      <c r="CY38" s="630"/>
      <c r="CZ38" s="631">
        <v>11.6</v>
      </c>
      <c r="DA38" s="641"/>
      <c r="DB38" s="641"/>
      <c r="DC38" s="642"/>
      <c r="DD38" s="634">
        <v>408343</v>
      </c>
      <c r="DE38" s="629"/>
      <c r="DF38" s="629"/>
      <c r="DG38" s="629"/>
      <c r="DH38" s="629"/>
      <c r="DI38" s="629"/>
      <c r="DJ38" s="629"/>
      <c r="DK38" s="630"/>
      <c r="DL38" s="634">
        <v>283738</v>
      </c>
      <c r="DM38" s="629"/>
      <c r="DN38" s="629"/>
      <c r="DO38" s="629"/>
      <c r="DP38" s="629"/>
      <c r="DQ38" s="629"/>
      <c r="DR38" s="629"/>
      <c r="DS38" s="629"/>
      <c r="DT38" s="629"/>
      <c r="DU38" s="629"/>
      <c r="DV38" s="630"/>
      <c r="DW38" s="631">
        <v>12.7</v>
      </c>
      <c r="DX38" s="641"/>
      <c r="DY38" s="641"/>
      <c r="DZ38" s="641"/>
      <c r="EA38" s="641"/>
      <c r="EB38" s="641"/>
      <c r="EC38" s="673"/>
    </row>
    <row r="39" spans="2:133" ht="11.25" customHeight="1" x14ac:dyDescent="0.15">
      <c r="B39" s="625" t="s">
        <v>342</v>
      </c>
      <c r="C39" s="626"/>
      <c r="D39" s="626"/>
      <c r="E39" s="626"/>
      <c r="F39" s="626"/>
      <c r="G39" s="626"/>
      <c r="H39" s="626"/>
      <c r="I39" s="626"/>
      <c r="J39" s="626"/>
      <c r="K39" s="626"/>
      <c r="L39" s="626"/>
      <c r="M39" s="626"/>
      <c r="N39" s="626"/>
      <c r="O39" s="626"/>
      <c r="P39" s="626"/>
      <c r="Q39" s="627"/>
      <c r="R39" s="628">
        <v>70254</v>
      </c>
      <c r="S39" s="629"/>
      <c r="T39" s="629"/>
      <c r="U39" s="629"/>
      <c r="V39" s="629"/>
      <c r="W39" s="629"/>
      <c r="X39" s="629"/>
      <c r="Y39" s="630"/>
      <c r="Z39" s="655">
        <v>1.6</v>
      </c>
      <c r="AA39" s="655"/>
      <c r="AB39" s="655"/>
      <c r="AC39" s="655"/>
      <c r="AD39" s="656">
        <v>5</v>
      </c>
      <c r="AE39" s="656"/>
      <c r="AF39" s="656"/>
      <c r="AG39" s="656"/>
      <c r="AH39" s="656"/>
      <c r="AI39" s="656"/>
      <c r="AJ39" s="656"/>
      <c r="AK39" s="656"/>
      <c r="AL39" s="631">
        <v>0</v>
      </c>
      <c r="AM39" s="632"/>
      <c r="AN39" s="632"/>
      <c r="AO39" s="657"/>
      <c r="AQ39" s="668" t="s">
        <v>343</v>
      </c>
      <c r="AR39" s="669"/>
      <c r="AS39" s="669"/>
      <c r="AT39" s="669"/>
      <c r="AU39" s="669"/>
      <c r="AV39" s="669"/>
      <c r="AW39" s="669"/>
      <c r="AX39" s="669"/>
      <c r="AY39" s="670"/>
      <c r="AZ39" s="628">
        <v>14834</v>
      </c>
      <c r="BA39" s="629"/>
      <c r="BB39" s="629"/>
      <c r="BC39" s="629"/>
      <c r="BD39" s="639"/>
      <c r="BE39" s="639"/>
      <c r="BF39" s="671"/>
      <c r="BG39" s="662" t="s">
        <v>344</v>
      </c>
      <c r="BH39" s="663"/>
      <c r="BI39" s="663"/>
      <c r="BJ39" s="663"/>
      <c r="BK39" s="663"/>
      <c r="BL39" s="663"/>
      <c r="BM39" s="663"/>
      <c r="BN39" s="663"/>
      <c r="BO39" s="663"/>
      <c r="BP39" s="663"/>
      <c r="BQ39" s="663"/>
      <c r="BR39" s="663"/>
      <c r="BS39" s="663"/>
      <c r="BT39" s="663"/>
      <c r="BU39" s="664"/>
      <c r="BV39" s="628">
        <v>825</v>
      </c>
      <c r="BW39" s="629"/>
      <c r="BX39" s="629"/>
      <c r="BY39" s="629"/>
      <c r="BZ39" s="629"/>
      <c r="CA39" s="629"/>
      <c r="CB39" s="672"/>
      <c r="CD39" s="662" t="s">
        <v>345</v>
      </c>
      <c r="CE39" s="663"/>
      <c r="CF39" s="663"/>
      <c r="CG39" s="663"/>
      <c r="CH39" s="663"/>
      <c r="CI39" s="663"/>
      <c r="CJ39" s="663"/>
      <c r="CK39" s="663"/>
      <c r="CL39" s="663"/>
      <c r="CM39" s="663"/>
      <c r="CN39" s="663"/>
      <c r="CO39" s="663"/>
      <c r="CP39" s="663"/>
      <c r="CQ39" s="664"/>
      <c r="CR39" s="628">
        <v>90096</v>
      </c>
      <c r="CS39" s="639"/>
      <c r="CT39" s="639"/>
      <c r="CU39" s="639"/>
      <c r="CV39" s="639"/>
      <c r="CW39" s="639"/>
      <c r="CX39" s="639"/>
      <c r="CY39" s="640"/>
      <c r="CZ39" s="631">
        <v>2.2000000000000002</v>
      </c>
      <c r="DA39" s="641"/>
      <c r="DB39" s="641"/>
      <c r="DC39" s="642"/>
      <c r="DD39" s="634">
        <v>64352</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73"/>
    </row>
    <row r="40" spans="2:133" ht="11.25" customHeight="1" x14ac:dyDescent="0.15">
      <c r="B40" s="625" t="s">
        <v>346</v>
      </c>
      <c r="C40" s="626"/>
      <c r="D40" s="626"/>
      <c r="E40" s="626"/>
      <c r="F40" s="626"/>
      <c r="G40" s="626"/>
      <c r="H40" s="626"/>
      <c r="I40" s="626"/>
      <c r="J40" s="626"/>
      <c r="K40" s="626"/>
      <c r="L40" s="626"/>
      <c r="M40" s="626"/>
      <c r="N40" s="626"/>
      <c r="O40" s="626"/>
      <c r="P40" s="626"/>
      <c r="Q40" s="627"/>
      <c r="R40" s="628">
        <v>387106</v>
      </c>
      <c r="S40" s="629"/>
      <c r="T40" s="629"/>
      <c r="U40" s="629"/>
      <c r="V40" s="629"/>
      <c r="W40" s="629"/>
      <c r="X40" s="629"/>
      <c r="Y40" s="630"/>
      <c r="Z40" s="655">
        <v>9</v>
      </c>
      <c r="AA40" s="655"/>
      <c r="AB40" s="655"/>
      <c r="AC40" s="655"/>
      <c r="AD40" s="656" t="s">
        <v>130</v>
      </c>
      <c r="AE40" s="656"/>
      <c r="AF40" s="656"/>
      <c r="AG40" s="656"/>
      <c r="AH40" s="656"/>
      <c r="AI40" s="656"/>
      <c r="AJ40" s="656"/>
      <c r="AK40" s="656"/>
      <c r="AL40" s="631" t="s">
        <v>130</v>
      </c>
      <c r="AM40" s="632"/>
      <c r="AN40" s="632"/>
      <c r="AO40" s="657"/>
      <c r="AQ40" s="668" t="s">
        <v>347</v>
      </c>
      <c r="AR40" s="669"/>
      <c r="AS40" s="669"/>
      <c r="AT40" s="669"/>
      <c r="AU40" s="669"/>
      <c r="AV40" s="669"/>
      <c r="AW40" s="669"/>
      <c r="AX40" s="669"/>
      <c r="AY40" s="670"/>
      <c r="AZ40" s="628" t="s">
        <v>130</v>
      </c>
      <c r="BA40" s="629"/>
      <c r="BB40" s="629"/>
      <c r="BC40" s="629"/>
      <c r="BD40" s="639"/>
      <c r="BE40" s="639"/>
      <c r="BF40" s="671"/>
      <c r="BG40" s="674" t="s">
        <v>348</v>
      </c>
      <c r="BH40" s="675"/>
      <c r="BI40" s="675"/>
      <c r="BJ40" s="675"/>
      <c r="BK40" s="675"/>
      <c r="BL40" s="364"/>
      <c r="BM40" s="663" t="s">
        <v>349</v>
      </c>
      <c r="BN40" s="663"/>
      <c r="BO40" s="663"/>
      <c r="BP40" s="663"/>
      <c r="BQ40" s="663"/>
      <c r="BR40" s="663"/>
      <c r="BS40" s="663"/>
      <c r="BT40" s="663"/>
      <c r="BU40" s="664"/>
      <c r="BV40" s="628">
        <v>101</v>
      </c>
      <c r="BW40" s="629"/>
      <c r="BX40" s="629"/>
      <c r="BY40" s="629"/>
      <c r="BZ40" s="629"/>
      <c r="CA40" s="629"/>
      <c r="CB40" s="672"/>
      <c r="CD40" s="662" t="s">
        <v>350</v>
      </c>
      <c r="CE40" s="663"/>
      <c r="CF40" s="663"/>
      <c r="CG40" s="663"/>
      <c r="CH40" s="663"/>
      <c r="CI40" s="663"/>
      <c r="CJ40" s="663"/>
      <c r="CK40" s="663"/>
      <c r="CL40" s="663"/>
      <c r="CM40" s="663"/>
      <c r="CN40" s="663"/>
      <c r="CO40" s="663"/>
      <c r="CP40" s="663"/>
      <c r="CQ40" s="664"/>
      <c r="CR40" s="628">
        <v>40000</v>
      </c>
      <c r="CS40" s="629"/>
      <c r="CT40" s="629"/>
      <c r="CU40" s="629"/>
      <c r="CV40" s="629"/>
      <c r="CW40" s="629"/>
      <c r="CX40" s="629"/>
      <c r="CY40" s="630"/>
      <c r="CZ40" s="631">
        <v>1</v>
      </c>
      <c r="DA40" s="641"/>
      <c r="DB40" s="641"/>
      <c r="DC40" s="642"/>
      <c r="DD40" s="634" t="s">
        <v>130</v>
      </c>
      <c r="DE40" s="629"/>
      <c r="DF40" s="629"/>
      <c r="DG40" s="629"/>
      <c r="DH40" s="629"/>
      <c r="DI40" s="629"/>
      <c r="DJ40" s="629"/>
      <c r="DK40" s="630"/>
      <c r="DL40" s="634" t="s">
        <v>130</v>
      </c>
      <c r="DM40" s="629"/>
      <c r="DN40" s="629"/>
      <c r="DO40" s="629"/>
      <c r="DP40" s="629"/>
      <c r="DQ40" s="629"/>
      <c r="DR40" s="629"/>
      <c r="DS40" s="629"/>
      <c r="DT40" s="629"/>
      <c r="DU40" s="629"/>
      <c r="DV40" s="630"/>
      <c r="DW40" s="631" t="s">
        <v>130</v>
      </c>
      <c r="DX40" s="641"/>
      <c r="DY40" s="641"/>
      <c r="DZ40" s="641"/>
      <c r="EA40" s="641"/>
      <c r="EB40" s="641"/>
      <c r="EC40" s="673"/>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130</v>
      </c>
      <c r="AE41" s="656"/>
      <c r="AF41" s="656"/>
      <c r="AG41" s="656"/>
      <c r="AH41" s="656"/>
      <c r="AI41" s="656"/>
      <c r="AJ41" s="656"/>
      <c r="AK41" s="656"/>
      <c r="AL41" s="631" t="s">
        <v>130</v>
      </c>
      <c r="AM41" s="632"/>
      <c r="AN41" s="632"/>
      <c r="AO41" s="657"/>
      <c r="AQ41" s="668" t="s">
        <v>352</v>
      </c>
      <c r="AR41" s="669"/>
      <c r="AS41" s="669"/>
      <c r="AT41" s="669"/>
      <c r="AU41" s="669"/>
      <c r="AV41" s="669"/>
      <c r="AW41" s="669"/>
      <c r="AX41" s="669"/>
      <c r="AY41" s="670"/>
      <c r="AZ41" s="628">
        <v>176492</v>
      </c>
      <c r="BA41" s="629"/>
      <c r="BB41" s="629"/>
      <c r="BC41" s="629"/>
      <c r="BD41" s="639"/>
      <c r="BE41" s="639"/>
      <c r="BF41" s="671"/>
      <c r="BG41" s="674"/>
      <c r="BH41" s="675"/>
      <c r="BI41" s="675"/>
      <c r="BJ41" s="675"/>
      <c r="BK41" s="675"/>
      <c r="BL41" s="364"/>
      <c r="BM41" s="663" t="s">
        <v>353</v>
      </c>
      <c r="BN41" s="663"/>
      <c r="BO41" s="663"/>
      <c r="BP41" s="663"/>
      <c r="BQ41" s="663"/>
      <c r="BR41" s="663"/>
      <c r="BS41" s="663"/>
      <c r="BT41" s="663"/>
      <c r="BU41" s="664"/>
      <c r="BV41" s="628">
        <v>6</v>
      </c>
      <c r="BW41" s="629"/>
      <c r="BX41" s="629"/>
      <c r="BY41" s="629"/>
      <c r="BZ41" s="629"/>
      <c r="CA41" s="629"/>
      <c r="CB41" s="672"/>
      <c r="CD41" s="662" t="s">
        <v>354</v>
      </c>
      <c r="CE41" s="663"/>
      <c r="CF41" s="663"/>
      <c r="CG41" s="663"/>
      <c r="CH41" s="663"/>
      <c r="CI41" s="663"/>
      <c r="CJ41" s="663"/>
      <c r="CK41" s="663"/>
      <c r="CL41" s="663"/>
      <c r="CM41" s="663"/>
      <c r="CN41" s="663"/>
      <c r="CO41" s="663"/>
      <c r="CP41" s="663"/>
      <c r="CQ41" s="664"/>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65" t="s">
        <v>356</v>
      </c>
      <c r="AR42" s="666"/>
      <c r="AS42" s="666"/>
      <c r="AT42" s="666"/>
      <c r="AU42" s="666"/>
      <c r="AV42" s="666"/>
      <c r="AW42" s="666"/>
      <c r="AX42" s="666"/>
      <c r="AY42" s="667"/>
      <c r="AZ42" s="608">
        <v>143931</v>
      </c>
      <c r="BA42" s="643"/>
      <c r="BB42" s="643"/>
      <c r="BC42" s="643"/>
      <c r="BD42" s="609"/>
      <c r="BE42" s="609"/>
      <c r="BF42" s="658"/>
      <c r="BG42" s="676"/>
      <c r="BH42" s="677"/>
      <c r="BI42" s="677"/>
      <c r="BJ42" s="677"/>
      <c r="BK42" s="677"/>
      <c r="BL42" s="365"/>
      <c r="BM42" s="659" t="s">
        <v>357</v>
      </c>
      <c r="BN42" s="659"/>
      <c r="BO42" s="659"/>
      <c r="BP42" s="659"/>
      <c r="BQ42" s="659"/>
      <c r="BR42" s="659"/>
      <c r="BS42" s="659"/>
      <c r="BT42" s="659"/>
      <c r="BU42" s="660"/>
      <c r="BV42" s="608">
        <v>352</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926408</v>
      </c>
      <c r="CS42" s="639"/>
      <c r="CT42" s="639"/>
      <c r="CU42" s="639"/>
      <c r="CV42" s="639"/>
      <c r="CW42" s="639"/>
      <c r="CX42" s="639"/>
      <c r="CY42" s="640"/>
      <c r="CZ42" s="631">
        <v>23</v>
      </c>
      <c r="DA42" s="641"/>
      <c r="DB42" s="641"/>
      <c r="DC42" s="642"/>
      <c r="DD42" s="634">
        <v>232037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62120</v>
      </c>
      <c r="S43" s="629"/>
      <c r="T43" s="629"/>
      <c r="U43" s="629"/>
      <c r="V43" s="629"/>
      <c r="W43" s="629"/>
      <c r="X43" s="629"/>
      <c r="Y43" s="630"/>
      <c r="Z43" s="655">
        <v>1.4</v>
      </c>
      <c r="AA43" s="655"/>
      <c r="AB43" s="655"/>
      <c r="AC43" s="655"/>
      <c r="AD43" s="656" t="s">
        <v>130</v>
      </c>
      <c r="AE43" s="656"/>
      <c r="AF43" s="656"/>
      <c r="AG43" s="656"/>
      <c r="AH43" s="656"/>
      <c r="AI43" s="656"/>
      <c r="AJ43" s="656"/>
      <c r="AK43" s="656"/>
      <c r="AL43" s="631" t="s">
        <v>130</v>
      </c>
      <c r="AM43" s="632"/>
      <c r="AN43" s="632"/>
      <c r="AO43" s="657"/>
      <c r="BV43" s="219"/>
      <c r="BW43" s="219"/>
      <c r="BX43" s="219"/>
      <c r="BY43" s="219"/>
      <c r="BZ43" s="219"/>
      <c r="CA43" s="219"/>
      <c r="CB43" s="219"/>
      <c r="CD43" s="625" t="s">
        <v>360</v>
      </c>
      <c r="CE43" s="626"/>
      <c r="CF43" s="626"/>
      <c r="CG43" s="626"/>
      <c r="CH43" s="626"/>
      <c r="CI43" s="626"/>
      <c r="CJ43" s="626"/>
      <c r="CK43" s="626"/>
      <c r="CL43" s="626"/>
      <c r="CM43" s="626"/>
      <c r="CN43" s="626"/>
      <c r="CO43" s="626"/>
      <c r="CP43" s="626"/>
      <c r="CQ43" s="627"/>
      <c r="CR43" s="628">
        <v>10200</v>
      </c>
      <c r="CS43" s="639"/>
      <c r="CT43" s="639"/>
      <c r="CU43" s="639"/>
      <c r="CV43" s="639"/>
      <c r="CW43" s="639"/>
      <c r="CX43" s="639"/>
      <c r="CY43" s="640"/>
      <c r="CZ43" s="631">
        <v>0.3</v>
      </c>
      <c r="DA43" s="641"/>
      <c r="DB43" s="641"/>
      <c r="DC43" s="642"/>
      <c r="DD43" s="634">
        <v>9372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4305196</v>
      </c>
      <c r="S44" s="643"/>
      <c r="T44" s="643"/>
      <c r="U44" s="643"/>
      <c r="V44" s="643"/>
      <c r="W44" s="643"/>
      <c r="X44" s="643"/>
      <c r="Y44" s="644"/>
      <c r="Z44" s="645">
        <v>100</v>
      </c>
      <c r="AA44" s="645"/>
      <c r="AB44" s="645"/>
      <c r="AC44" s="645"/>
      <c r="AD44" s="646">
        <v>2176999</v>
      </c>
      <c r="AE44" s="646"/>
      <c r="AF44" s="646"/>
      <c r="AG44" s="646"/>
      <c r="AH44" s="646"/>
      <c r="AI44" s="646"/>
      <c r="AJ44" s="646"/>
      <c r="AK44" s="646"/>
      <c r="AL44" s="611">
        <v>100</v>
      </c>
      <c r="AM44" s="647"/>
      <c r="AN44" s="647"/>
      <c r="AO44" s="648"/>
      <c r="CD44" s="649" t="s">
        <v>308</v>
      </c>
      <c r="CE44" s="650"/>
      <c r="CF44" s="625" t="s">
        <v>362</v>
      </c>
      <c r="CG44" s="626"/>
      <c r="CH44" s="626"/>
      <c r="CI44" s="626"/>
      <c r="CJ44" s="626"/>
      <c r="CK44" s="626"/>
      <c r="CL44" s="626"/>
      <c r="CM44" s="626"/>
      <c r="CN44" s="626"/>
      <c r="CO44" s="626"/>
      <c r="CP44" s="626"/>
      <c r="CQ44" s="627"/>
      <c r="CR44" s="628">
        <v>923812</v>
      </c>
      <c r="CS44" s="629"/>
      <c r="CT44" s="629"/>
      <c r="CU44" s="629"/>
      <c r="CV44" s="629"/>
      <c r="CW44" s="629"/>
      <c r="CX44" s="629"/>
      <c r="CY44" s="630"/>
      <c r="CZ44" s="631">
        <v>22.9</v>
      </c>
      <c r="DA44" s="632"/>
      <c r="DB44" s="632"/>
      <c r="DC44" s="633"/>
      <c r="DD44" s="634">
        <v>232037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363</v>
      </c>
      <c r="CG45" s="626"/>
      <c r="CH45" s="626"/>
      <c r="CI45" s="626"/>
      <c r="CJ45" s="626"/>
      <c r="CK45" s="626"/>
      <c r="CL45" s="626"/>
      <c r="CM45" s="626"/>
      <c r="CN45" s="626"/>
      <c r="CO45" s="626"/>
      <c r="CP45" s="626"/>
      <c r="CQ45" s="627"/>
      <c r="CR45" s="628">
        <v>610066</v>
      </c>
      <c r="CS45" s="639"/>
      <c r="CT45" s="639"/>
      <c r="CU45" s="639"/>
      <c r="CV45" s="639"/>
      <c r="CW45" s="639"/>
      <c r="CX45" s="639"/>
      <c r="CY45" s="640"/>
      <c r="CZ45" s="631">
        <v>15.2</v>
      </c>
      <c r="DA45" s="641"/>
      <c r="DB45" s="641"/>
      <c r="DC45" s="642"/>
      <c r="DD45" s="634">
        <v>153214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365</v>
      </c>
      <c r="CG46" s="626"/>
      <c r="CH46" s="626"/>
      <c r="CI46" s="626"/>
      <c r="CJ46" s="626"/>
      <c r="CK46" s="626"/>
      <c r="CL46" s="626"/>
      <c r="CM46" s="626"/>
      <c r="CN46" s="626"/>
      <c r="CO46" s="626"/>
      <c r="CP46" s="626"/>
      <c r="CQ46" s="627"/>
      <c r="CR46" s="628">
        <v>307474</v>
      </c>
      <c r="CS46" s="629"/>
      <c r="CT46" s="629"/>
      <c r="CU46" s="629"/>
      <c r="CV46" s="629"/>
      <c r="CW46" s="629"/>
      <c r="CX46" s="629"/>
      <c r="CY46" s="630"/>
      <c r="CZ46" s="631">
        <v>7.6</v>
      </c>
      <c r="DA46" s="632"/>
      <c r="DB46" s="632"/>
      <c r="DC46" s="633"/>
      <c r="DD46" s="634">
        <v>77816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v>2596</v>
      </c>
      <c r="CS47" s="639"/>
      <c r="CT47" s="639"/>
      <c r="CU47" s="639"/>
      <c r="CV47" s="639"/>
      <c r="CW47" s="639"/>
      <c r="CX47" s="639"/>
      <c r="CY47" s="640"/>
      <c r="CZ47" s="631">
        <v>0.1</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370</v>
      </c>
      <c r="CE49" s="606"/>
      <c r="CF49" s="606"/>
      <c r="CG49" s="606"/>
      <c r="CH49" s="606"/>
      <c r="CI49" s="606"/>
      <c r="CJ49" s="606"/>
      <c r="CK49" s="606"/>
      <c r="CL49" s="606"/>
      <c r="CM49" s="606"/>
      <c r="CN49" s="606"/>
      <c r="CO49" s="606"/>
      <c r="CP49" s="606"/>
      <c r="CQ49" s="607"/>
      <c r="CR49" s="608">
        <v>4026193</v>
      </c>
      <c r="CS49" s="609"/>
      <c r="CT49" s="609"/>
      <c r="CU49" s="609"/>
      <c r="CV49" s="609"/>
      <c r="CW49" s="609"/>
      <c r="CX49" s="609"/>
      <c r="CY49" s="610"/>
      <c r="CZ49" s="611">
        <v>100</v>
      </c>
      <c r="DA49" s="612"/>
      <c r="DB49" s="612"/>
      <c r="DC49" s="613"/>
      <c r="DD49" s="614">
        <v>2401869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JkSQd69C+lfgjSx8SfCSoPMa3UldHG0COlaghn37/TEuDbcvrZoRepynsgRd22KWOYzlMnWpQHEBfM37ueyoA==" saltValue="Ri/kZw2/23QVgfzZ9qnZ+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372</v>
      </c>
      <c r="DK2" s="1120"/>
      <c r="DL2" s="1120"/>
      <c r="DM2" s="1120"/>
      <c r="DN2" s="1120"/>
      <c r="DO2" s="1121"/>
      <c r="DP2" s="224"/>
      <c r="DQ2" s="1119" t="s">
        <v>373</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22"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28"/>
      <c r="BA5" s="228"/>
      <c r="BB5" s="228"/>
      <c r="BC5" s="228"/>
      <c r="BD5" s="228"/>
      <c r="BE5" s="229"/>
      <c r="BF5" s="229"/>
      <c r="BG5" s="229"/>
      <c r="BH5" s="229"/>
      <c r="BI5" s="229"/>
      <c r="BJ5" s="229"/>
      <c r="BK5" s="229"/>
      <c r="BL5" s="229"/>
      <c r="BM5" s="229"/>
      <c r="BN5" s="229"/>
      <c r="BO5" s="229"/>
      <c r="BP5" s="229"/>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12" t="s">
        <v>390</v>
      </c>
      <c r="DH5" s="1113"/>
      <c r="DI5" s="1113"/>
      <c r="DJ5" s="1113"/>
      <c r="DK5" s="1114"/>
      <c r="DL5" s="1112" t="s">
        <v>391</v>
      </c>
      <c r="DM5" s="1113"/>
      <c r="DN5" s="1113"/>
      <c r="DO5" s="1113"/>
      <c r="DP5" s="1114"/>
      <c r="DQ5" s="1029" t="s">
        <v>392</v>
      </c>
      <c r="DR5" s="1030"/>
      <c r="DS5" s="1030"/>
      <c r="DT5" s="1030"/>
      <c r="DU5" s="1031"/>
      <c r="DV5" s="1029" t="s">
        <v>383</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393</v>
      </c>
      <c r="C7" s="1076"/>
      <c r="D7" s="1076"/>
      <c r="E7" s="1076"/>
      <c r="F7" s="1076"/>
      <c r="G7" s="1076"/>
      <c r="H7" s="1076"/>
      <c r="I7" s="1076"/>
      <c r="J7" s="1076"/>
      <c r="K7" s="1076"/>
      <c r="L7" s="1076"/>
      <c r="M7" s="1076"/>
      <c r="N7" s="1076"/>
      <c r="O7" s="1076"/>
      <c r="P7" s="1077"/>
      <c r="Q7" s="1130">
        <v>4305</v>
      </c>
      <c r="R7" s="1131"/>
      <c r="S7" s="1131"/>
      <c r="T7" s="1131"/>
      <c r="U7" s="1131"/>
      <c r="V7" s="1131">
        <v>4026</v>
      </c>
      <c r="W7" s="1131"/>
      <c r="X7" s="1131"/>
      <c r="Y7" s="1131"/>
      <c r="Z7" s="1131"/>
      <c r="AA7" s="1131">
        <v>279</v>
      </c>
      <c r="AB7" s="1131"/>
      <c r="AC7" s="1131"/>
      <c r="AD7" s="1131"/>
      <c r="AE7" s="1132"/>
      <c r="AF7" s="1133">
        <v>151</v>
      </c>
      <c r="AG7" s="1134"/>
      <c r="AH7" s="1134"/>
      <c r="AI7" s="1134"/>
      <c r="AJ7" s="1135"/>
      <c r="AK7" s="1136">
        <v>34</v>
      </c>
      <c r="AL7" s="1137"/>
      <c r="AM7" s="1137"/>
      <c r="AN7" s="1137"/>
      <c r="AO7" s="1137"/>
      <c r="AP7" s="1137">
        <v>3533</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586</v>
      </c>
      <c r="BT7" s="1128"/>
      <c r="BU7" s="1128"/>
      <c r="BV7" s="1128"/>
      <c r="BW7" s="1128"/>
      <c r="BX7" s="1128"/>
      <c r="BY7" s="1128"/>
      <c r="BZ7" s="1128"/>
      <c r="CA7" s="1128"/>
      <c r="CB7" s="1128"/>
      <c r="CC7" s="1128"/>
      <c r="CD7" s="1128"/>
      <c r="CE7" s="1128"/>
      <c r="CF7" s="1128"/>
      <c r="CG7" s="1140"/>
      <c r="CH7" s="1124">
        <v>0</v>
      </c>
      <c r="CI7" s="1125"/>
      <c r="CJ7" s="1125"/>
      <c r="CK7" s="1125"/>
      <c r="CL7" s="1126"/>
      <c r="CM7" s="1124">
        <v>6</v>
      </c>
      <c r="CN7" s="1125"/>
      <c r="CO7" s="1125"/>
      <c r="CP7" s="1125"/>
      <c r="CQ7" s="1126"/>
      <c r="CR7" s="1124">
        <v>17</v>
      </c>
      <c r="CS7" s="1125"/>
      <c r="CT7" s="1125"/>
      <c r="CU7" s="1125"/>
      <c r="CV7" s="1126"/>
      <c r="CW7" s="1124">
        <v>10</v>
      </c>
      <c r="CX7" s="1125"/>
      <c r="CY7" s="1125"/>
      <c r="CZ7" s="1125"/>
      <c r="DA7" s="1126"/>
      <c r="DB7" s="1124" t="s">
        <v>588</v>
      </c>
      <c r="DC7" s="1125"/>
      <c r="DD7" s="1125"/>
      <c r="DE7" s="1125"/>
      <c r="DF7" s="1126"/>
      <c r="DG7" s="1124" t="s">
        <v>588</v>
      </c>
      <c r="DH7" s="1125"/>
      <c r="DI7" s="1125"/>
      <c r="DJ7" s="1125"/>
      <c r="DK7" s="1126"/>
      <c r="DL7" s="1124" t="s">
        <v>588</v>
      </c>
      <c r="DM7" s="1125"/>
      <c r="DN7" s="1125"/>
      <c r="DO7" s="1125"/>
      <c r="DP7" s="1126"/>
      <c r="DQ7" s="1124" t="s">
        <v>588</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587</v>
      </c>
      <c r="BT8" s="1021"/>
      <c r="BU8" s="1021"/>
      <c r="BV8" s="1021"/>
      <c r="BW8" s="1021"/>
      <c r="BX8" s="1021"/>
      <c r="BY8" s="1021"/>
      <c r="BZ8" s="1021"/>
      <c r="CA8" s="1021"/>
      <c r="CB8" s="1021"/>
      <c r="CC8" s="1021"/>
      <c r="CD8" s="1021"/>
      <c r="CE8" s="1021"/>
      <c r="CF8" s="1021"/>
      <c r="CG8" s="1042"/>
      <c r="CH8" s="1017">
        <v>15</v>
      </c>
      <c r="CI8" s="1018"/>
      <c r="CJ8" s="1018"/>
      <c r="CK8" s="1018"/>
      <c r="CL8" s="1019"/>
      <c r="CM8" s="1017">
        <v>94</v>
      </c>
      <c r="CN8" s="1018"/>
      <c r="CO8" s="1018"/>
      <c r="CP8" s="1018"/>
      <c r="CQ8" s="1019"/>
      <c r="CR8" s="1017">
        <v>20</v>
      </c>
      <c r="CS8" s="1018"/>
      <c r="CT8" s="1018"/>
      <c r="CU8" s="1018"/>
      <c r="CV8" s="1019"/>
      <c r="CW8" s="1017">
        <v>15</v>
      </c>
      <c r="CX8" s="1018"/>
      <c r="CY8" s="1018"/>
      <c r="CZ8" s="1018"/>
      <c r="DA8" s="1019"/>
      <c r="DB8" s="1017">
        <v>15</v>
      </c>
      <c r="DC8" s="1018"/>
      <c r="DD8" s="1018"/>
      <c r="DE8" s="1018"/>
      <c r="DF8" s="1019"/>
      <c r="DG8" s="1017" t="s">
        <v>588</v>
      </c>
      <c r="DH8" s="1018"/>
      <c r="DI8" s="1018"/>
      <c r="DJ8" s="1018"/>
      <c r="DK8" s="1019"/>
      <c r="DL8" s="1017" t="s">
        <v>588</v>
      </c>
      <c r="DM8" s="1018"/>
      <c r="DN8" s="1018"/>
      <c r="DO8" s="1018"/>
      <c r="DP8" s="1019"/>
      <c r="DQ8" s="1017" t="s">
        <v>588</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395</v>
      </c>
      <c r="B23" s="965" t="s">
        <v>396</v>
      </c>
      <c r="C23" s="966"/>
      <c r="D23" s="966"/>
      <c r="E23" s="966"/>
      <c r="F23" s="966"/>
      <c r="G23" s="966"/>
      <c r="H23" s="966"/>
      <c r="I23" s="966"/>
      <c r="J23" s="966"/>
      <c r="K23" s="966"/>
      <c r="L23" s="966"/>
      <c r="M23" s="966"/>
      <c r="N23" s="966"/>
      <c r="O23" s="966"/>
      <c r="P23" s="976"/>
      <c r="Q23" s="1095">
        <v>4305</v>
      </c>
      <c r="R23" s="1089"/>
      <c r="S23" s="1089"/>
      <c r="T23" s="1089"/>
      <c r="U23" s="1089"/>
      <c r="V23" s="1089">
        <v>4026</v>
      </c>
      <c r="W23" s="1089"/>
      <c r="X23" s="1089"/>
      <c r="Y23" s="1089"/>
      <c r="Z23" s="1089"/>
      <c r="AA23" s="1089">
        <v>279</v>
      </c>
      <c r="AB23" s="1089"/>
      <c r="AC23" s="1089"/>
      <c r="AD23" s="1089"/>
      <c r="AE23" s="1096"/>
      <c r="AF23" s="1097">
        <v>151</v>
      </c>
      <c r="AG23" s="1089"/>
      <c r="AH23" s="1089"/>
      <c r="AI23" s="1089"/>
      <c r="AJ23" s="1098"/>
      <c r="AK23" s="1099"/>
      <c r="AL23" s="1100"/>
      <c r="AM23" s="1100"/>
      <c r="AN23" s="1100"/>
      <c r="AO23" s="1100"/>
      <c r="AP23" s="1089">
        <v>3533</v>
      </c>
      <c r="AQ23" s="1089"/>
      <c r="AR23" s="1089"/>
      <c r="AS23" s="1089"/>
      <c r="AT23" s="1089"/>
      <c r="AU23" s="1090"/>
      <c r="AV23" s="1090"/>
      <c r="AW23" s="1090"/>
      <c r="AX23" s="1090"/>
      <c r="AY23" s="1091"/>
      <c r="AZ23" s="1092" t="s">
        <v>397</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383</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408</v>
      </c>
      <c r="C28" s="1076"/>
      <c r="D28" s="1076"/>
      <c r="E28" s="1076"/>
      <c r="F28" s="1076"/>
      <c r="G28" s="1076"/>
      <c r="H28" s="1076"/>
      <c r="I28" s="1076"/>
      <c r="J28" s="1076"/>
      <c r="K28" s="1076"/>
      <c r="L28" s="1076"/>
      <c r="M28" s="1076"/>
      <c r="N28" s="1076"/>
      <c r="O28" s="1076"/>
      <c r="P28" s="1077"/>
      <c r="Q28" s="1078">
        <v>515</v>
      </c>
      <c r="R28" s="1079"/>
      <c r="S28" s="1079"/>
      <c r="T28" s="1079"/>
      <c r="U28" s="1079"/>
      <c r="V28" s="1079">
        <v>501</v>
      </c>
      <c r="W28" s="1079"/>
      <c r="X28" s="1079"/>
      <c r="Y28" s="1079"/>
      <c r="Z28" s="1079"/>
      <c r="AA28" s="1079">
        <v>14</v>
      </c>
      <c r="AB28" s="1079"/>
      <c r="AC28" s="1079"/>
      <c r="AD28" s="1079"/>
      <c r="AE28" s="1080"/>
      <c r="AF28" s="1081">
        <v>14</v>
      </c>
      <c r="AG28" s="1079"/>
      <c r="AH28" s="1079"/>
      <c r="AI28" s="1079"/>
      <c r="AJ28" s="1082"/>
      <c r="AK28" s="1070">
        <v>49</v>
      </c>
      <c r="AL28" s="1071"/>
      <c r="AM28" s="1071"/>
      <c r="AN28" s="1071"/>
      <c r="AO28" s="1071"/>
      <c r="AP28" s="1071" t="s">
        <v>588</v>
      </c>
      <c r="AQ28" s="1071"/>
      <c r="AR28" s="1071"/>
      <c r="AS28" s="1071"/>
      <c r="AT28" s="1071"/>
      <c r="AU28" s="1071" t="s">
        <v>588</v>
      </c>
      <c r="AV28" s="1071"/>
      <c r="AW28" s="1071"/>
      <c r="AX28" s="1071"/>
      <c r="AY28" s="1071"/>
      <c r="AZ28" s="1072" t="s">
        <v>588</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409</v>
      </c>
      <c r="C29" s="1059"/>
      <c r="D29" s="1059"/>
      <c r="E29" s="1059"/>
      <c r="F29" s="1059"/>
      <c r="G29" s="1059"/>
      <c r="H29" s="1059"/>
      <c r="I29" s="1059"/>
      <c r="J29" s="1059"/>
      <c r="K29" s="1059"/>
      <c r="L29" s="1059"/>
      <c r="M29" s="1059"/>
      <c r="N29" s="1059"/>
      <c r="O29" s="1059"/>
      <c r="P29" s="1060"/>
      <c r="Q29" s="1066">
        <v>732</v>
      </c>
      <c r="R29" s="1067"/>
      <c r="S29" s="1067"/>
      <c r="T29" s="1067"/>
      <c r="U29" s="1067"/>
      <c r="V29" s="1067">
        <v>668</v>
      </c>
      <c r="W29" s="1067"/>
      <c r="X29" s="1067"/>
      <c r="Y29" s="1067"/>
      <c r="Z29" s="1067"/>
      <c r="AA29" s="1067">
        <v>64</v>
      </c>
      <c r="AB29" s="1067"/>
      <c r="AC29" s="1067"/>
      <c r="AD29" s="1067"/>
      <c r="AE29" s="1068"/>
      <c r="AF29" s="1063">
        <v>38</v>
      </c>
      <c r="AG29" s="1064"/>
      <c r="AH29" s="1064"/>
      <c r="AI29" s="1064"/>
      <c r="AJ29" s="1065"/>
      <c r="AK29" s="1008">
        <v>192</v>
      </c>
      <c r="AL29" s="999"/>
      <c r="AM29" s="999"/>
      <c r="AN29" s="999"/>
      <c r="AO29" s="999"/>
      <c r="AP29" s="999">
        <v>817</v>
      </c>
      <c r="AQ29" s="999"/>
      <c r="AR29" s="999"/>
      <c r="AS29" s="999"/>
      <c r="AT29" s="999"/>
      <c r="AU29" s="999">
        <v>343</v>
      </c>
      <c r="AV29" s="999"/>
      <c r="AW29" s="999"/>
      <c r="AX29" s="999"/>
      <c r="AY29" s="999"/>
      <c r="AZ29" s="1069" t="s">
        <v>588</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410</v>
      </c>
      <c r="C30" s="1059"/>
      <c r="D30" s="1059"/>
      <c r="E30" s="1059"/>
      <c r="F30" s="1059"/>
      <c r="G30" s="1059"/>
      <c r="H30" s="1059"/>
      <c r="I30" s="1059"/>
      <c r="J30" s="1059"/>
      <c r="K30" s="1059"/>
      <c r="L30" s="1059"/>
      <c r="M30" s="1059"/>
      <c r="N30" s="1059"/>
      <c r="O30" s="1059"/>
      <c r="P30" s="1060"/>
      <c r="Q30" s="1066">
        <v>383</v>
      </c>
      <c r="R30" s="1067"/>
      <c r="S30" s="1067"/>
      <c r="T30" s="1067"/>
      <c r="U30" s="1067"/>
      <c r="V30" s="1067">
        <v>373</v>
      </c>
      <c r="W30" s="1067"/>
      <c r="X30" s="1067"/>
      <c r="Y30" s="1067"/>
      <c r="Z30" s="1067"/>
      <c r="AA30" s="1067">
        <v>10</v>
      </c>
      <c r="AB30" s="1067"/>
      <c r="AC30" s="1067"/>
      <c r="AD30" s="1067"/>
      <c r="AE30" s="1068"/>
      <c r="AF30" s="1063">
        <v>10</v>
      </c>
      <c r="AG30" s="1064"/>
      <c r="AH30" s="1064"/>
      <c r="AI30" s="1064"/>
      <c r="AJ30" s="1065"/>
      <c r="AK30" s="1008">
        <v>89</v>
      </c>
      <c r="AL30" s="999"/>
      <c r="AM30" s="999"/>
      <c r="AN30" s="999"/>
      <c r="AO30" s="999"/>
      <c r="AP30" s="999" t="s">
        <v>588</v>
      </c>
      <c r="AQ30" s="999"/>
      <c r="AR30" s="999"/>
      <c r="AS30" s="999"/>
      <c r="AT30" s="999"/>
      <c r="AU30" s="999" t="s">
        <v>588</v>
      </c>
      <c r="AV30" s="999"/>
      <c r="AW30" s="999"/>
      <c r="AX30" s="999"/>
      <c r="AY30" s="999"/>
      <c r="AZ30" s="1069" t="s">
        <v>588</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411</v>
      </c>
      <c r="C31" s="1059"/>
      <c r="D31" s="1059"/>
      <c r="E31" s="1059"/>
      <c r="F31" s="1059"/>
      <c r="G31" s="1059"/>
      <c r="H31" s="1059"/>
      <c r="I31" s="1059"/>
      <c r="J31" s="1059"/>
      <c r="K31" s="1059"/>
      <c r="L31" s="1059"/>
      <c r="M31" s="1059"/>
      <c r="N31" s="1059"/>
      <c r="O31" s="1059"/>
      <c r="P31" s="1060"/>
      <c r="Q31" s="1066">
        <v>50</v>
      </c>
      <c r="R31" s="1067"/>
      <c r="S31" s="1067"/>
      <c r="T31" s="1067"/>
      <c r="U31" s="1067"/>
      <c r="V31" s="1067">
        <v>49</v>
      </c>
      <c r="W31" s="1067"/>
      <c r="X31" s="1067"/>
      <c r="Y31" s="1067"/>
      <c r="Z31" s="1067"/>
      <c r="AA31" s="1067">
        <v>1</v>
      </c>
      <c r="AB31" s="1067"/>
      <c r="AC31" s="1067"/>
      <c r="AD31" s="1067"/>
      <c r="AE31" s="1068"/>
      <c r="AF31" s="1063">
        <v>1</v>
      </c>
      <c r="AG31" s="1064"/>
      <c r="AH31" s="1064"/>
      <c r="AI31" s="1064"/>
      <c r="AJ31" s="1065"/>
      <c r="AK31" s="1008">
        <v>23</v>
      </c>
      <c r="AL31" s="999"/>
      <c r="AM31" s="999"/>
      <c r="AN31" s="999"/>
      <c r="AO31" s="999"/>
      <c r="AP31" s="999" t="s">
        <v>588</v>
      </c>
      <c r="AQ31" s="999"/>
      <c r="AR31" s="999"/>
      <c r="AS31" s="999"/>
      <c r="AT31" s="999"/>
      <c r="AU31" s="999" t="s">
        <v>588</v>
      </c>
      <c r="AV31" s="999"/>
      <c r="AW31" s="999"/>
      <c r="AX31" s="999"/>
      <c r="AY31" s="999"/>
      <c r="AZ31" s="1069" t="s">
        <v>588</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412</v>
      </c>
      <c r="C32" s="1059"/>
      <c r="D32" s="1059"/>
      <c r="E32" s="1059"/>
      <c r="F32" s="1059"/>
      <c r="G32" s="1059"/>
      <c r="H32" s="1059"/>
      <c r="I32" s="1059"/>
      <c r="J32" s="1059"/>
      <c r="K32" s="1059"/>
      <c r="L32" s="1059"/>
      <c r="M32" s="1059"/>
      <c r="N32" s="1059"/>
      <c r="O32" s="1059"/>
      <c r="P32" s="1060"/>
      <c r="Q32" s="1066">
        <v>126</v>
      </c>
      <c r="R32" s="1067"/>
      <c r="S32" s="1067"/>
      <c r="T32" s="1067"/>
      <c r="U32" s="1067"/>
      <c r="V32" s="1067">
        <v>125</v>
      </c>
      <c r="W32" s="1067"/>
      <c r="X32" s="1067"/>
      <c r="Y32" s="1067"/>
      <c r="Z32" s="1067"/>
      <c r="AA32" s="1067">
        <v>1</v>
      </c>
      <c r="AB32" s="1067"/>
      <c r="AC32" s="1067"/>
      <c r="AD32" s="1067"/>
      <c r="AE32" s="1068"/>
      <c r="AF32" s="1063">
        <v>1</v>
      </c>
      <c r="AG32" s="1064"/>
      <c r="AH32" s="1064"/>
      <c r="AI32" s="1064"/>
      <c r="AJ32" s="1065"/>
      <c r="AK32" s="1008">
        <v>15</v>
      </c>
      <c r="AL32" s="999"/>
      <c r="AM32" s="999"/>
      <c r="AN32" s="999"/>
      <c r="AO32" s="999"/>
      <c r="AP32" s="999">
        <v>226</v>
      </c>
      <c r="AQ32" s="999"/>
      <c r="AR32" s="999"/>
      <c r="AS32" s="999"/>
      <c r="AT32" s="999"/>
      <c r="AU32" s="999">
        <v>98</v>
      </c>
      <c r="AV32" s="999"/>
      <c r="AW32" s="999"/>
      <c r="AX32" s="999"/>
      <c r="AY32" s="999"/>
      <c r="AZ32" s="1069" t="s">
        <v>588</v>
      </c>
      <c r="BA32" s="1069"/>
      <c r="BB32" s="1069"/>
      <c r="BC32" s="1069"/>
      <c r="BD32" s="1069"/>
      <c r="BE32" s="1000" t="s">
        <v>413</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414</v>
      </c>
      <c r="C33" s="1059"/>
      <c r="D33" s="1059"/>
      <c r="E33" s="1059"/>
      <c r="F33" s="1059"/>
      <c r="G33" s="1059"/>
      <c r="H33" s="1059"/>
      <c r="I33" s="1059"/>
      <c r="J33" s="1059"/>
      <c r="K33" s="1059"/>
      <c r="L33" s="1059"/>
      <c r="M33" s="1059"/>
      <c r="N33" s="1059"/>
      <c r="O33" s="1059"/>
      <c r="P33" s="1060"/>
      <c r="Q33" s="1066">
        <v>76</v>
      </c>
      <c r="R33" s="1067"/>
      <c r="S33" s="1067"/>
      <c r="T33" s="1067"/>
      <c r="U33" s="1067"/>
      <c r="V33" s="1067">
        <v>70</v>
      </c>
      <c r="W33" s="1067"/>
      <c r="X33" s="1067"/>
      <c r="Y33" s="1067"/>
      <c r="Z33" s="1067"/>
      <c r="AA33" s="1067">
        <v>6</v>
      </c>
      <c r="AB33" s="1067"/>
      <c r="AC33" s="1067"/>
      <c r="AD33" s="1067"/>
      <c r="AE33" s="1068"/>
      <c r="AF33" s="1063">
        <v>6</v>
      </c>
      <c r="AG33" s="1064"/>
      <c r="AH33" s="1064"/>
      <c r="AI33" s="1064"/>
      <c r="AJ33" s="1065"/>
      <c r="AK33" s="1008">
        <v>28</v>
      </c>
      <c r="AL33" s="999"/>
      <c r="AM33" s="999"/>
      <c r="AN33" s="999"/>
      <c r="AO33" s="999"/>
      <c r="AP33" s="999">
        <v>60</v>
      </c>
      <c r="AQ33" s="999"/>
      <c r="AR33" s="999"/>
      <c r="AS33" s="999"/>
      <c r="AT33" s="999"/>
      <c r="AU33" s="999">
        <v>20</v>
      </c>
      <c r="AV33" s="999"/>
      <c r="AW33" s="999"/>
      <c r="AX33" s="999"/>
      <c r="AY33" s="999"/>
      <c r="AZ33" s="1069" t="s">
        <v>588</v>
      </c>
      <c r="BA33" s="1069"/>
      <c r="BB33" s="1069"/>
      <c r="BC33" s="1069"/>
      <c r="BD33" s="1069"/>
      <c r="BE33" s="1000" t="s">
        <v>413</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415</v>
      </c>
      <c r="C34" s="1059"/>
      <c r="D34" s="1059"/>
      <c r="E34" s="1059"/>
      <c r="F34" s="1059"/>
      <c r="G34" s="1059"/>
      <c r="H34" s="1059"/>
      <c r="I34" s="1059"/>
      <c r="J34" s="1059"/>
      <c r="K34" s="1059"/>
      <c r="L34" s="1059"/>
      <c r="M34" s="1059"/>
      <c r="N34" s="1059"/>
      <c r="O34" s="1059"/>
      <c r="P34" s="1060"/>
      <c r="Q34" s="1066">
        <v>165</v>
      </c>
      <c r="R34" s="1067"/>
      <c r="S34" s="1067"/>
      <c r="T34" s="1067"/>
      <c r="U34" s="1067"/>
      <c r="V34" s="1067">
        <v>153</v>
      </c>
      <c r="W34" s="1067"/>
      <c r="X34" s="1067"/>
      <c r="Y34" s="1067"/>
      <c r="Z34" s="1067"/>
      <c r="AA34" s="1067">
        <v>12</v>
      </c>
      <c r="AB34" s="1067"/>
      <c r="AC34" s="1067"/>
      <c r="AD34" s="1067"/>
      <c r="AE34" s="1068"/>
      <c r="AF34" s="1063">
        <v>1</v>
      </c>
      <c r="AG34" s="1064"/>
      <c r="AH34" s="1064"/>
      <c r="AI34" s="1064"/>
      <c r="AJ34" s="1065"/>
      <c r="AK34" s="1008">
        <v>106</v>
      </c>
      <c r="AL34" s="999"/>
      <c r="AM34" s="999"/>
      <c r="AN34" s="999"/>
      <c r="AO34" s="999"/>
      <c r="AP34" s="999">
        <v>779</v>
      </c>
      <c r="AQ34" s="999"/>
      <c r="AR34" s="999"/>
      <c r="AS34" s="999"/>
      <c r="AT34" s="999"/>
      <c r="AU34" s="999">
        <v>766</v>
      </c>
      <c r="AV34" s="999"/>
      <c r="AW34" s="999"/>
      <c r="AX34" s="999"/>
      <c r="AY34" s="999"/>
      <c r="AZ34" s="1069" t="s">
        <v>588</v>
      </c>
      <c r="BA34" s="1069"/>
      <c r="BB34" s="1069"/>
      <c r="BC34" s="1069"/>
      <c r="BD34" s="1069"/>
      <c r="BE34" s="1000" t="s">
        <v>413</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395</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f>SUM(AF28:AJ62)</f>
        <v>71</v>
      </c>
      <c r="AG63" s="987"/>
      <c r="AH63" s="987"/>
      <c r="AI63" s="987"/>
      <c r="AJ63" s="1050"/>
      <c r="AK63" s="1051"/>
      <c r="AL63" s="991"/>
      <c r="AM63" s="991"/>
      <c r="AN63" s="991"/>
      <c r="AO63" s="991"/>
      <c r="AP63" s="987">
        <f>SUM(AP28:AT62)</f>
        <v>1882</v>
      </c>
      <c r="AQ63" s="987"/>
      <c r="AR63" s="987"/>
      <c r="AS63" s="987"/>
      <c r="AT63" s="987"/>
      <c r="AU63" s="987">
        <f>SUM(AU28:AY62)</f>
        <v>1227</v>
      </c>
      <c r="AV63" s="987"/>
      <c r="AW63" s="987"/>
      <c r="AX63" s="987"/>
      <c r="AY63" s="987"/>
      <c r="AZ63" s="1045"/>
      <c r="BA63" s="1045"/>
      <c r="BB63" s="1045"/>
      <c r="BC63" s="1045"/>
      <c r="BD63" s="1045"/>
      <c r="BE63" s="988"/>
      <c r="BF63" s="988"/>
      <c r="BG63" s="988"/>
      <c r="BH63" s="988"/>
      <c r="BI63" s="989"/>
      <c r="BJ63" s="1046" t="s">
        <v>149</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419</v>
      </c>
      <c r="B66" s="1024"/>
      <c r="C66" s="1024"/>
      <c r="D66" s="1024"/>
      <c r="E66" s="1024"/>
      <c r="F66" s="1024"/>
      <c r="G66" s="1024"/>
      <c r="H66" s="1024"/>
      <c r="I66" s="1024"/>
      <c r="J66" s="1024"/>
      <c r="K66" s="1024"/>
      <c r="L66" s="1024"/>
      <c r="M66" s="1024"/>
      <c r="N66" s="1024"/>
      <c r="O66" s="1024"/>
      <c r="P66" s="1025"/>
      <c r="Q66" s="1029" t="s">
        <v>400</v>
      </c>
      <c r="R66" s="1030"/>
      <c r="S66" s="1030"/>
      <c r="T66" s="1030"/>
      <c r="U66" s="1031"/>
      <c r="V66" s="1029" t="s">
        <v>401</v>
      </c>
      <c r="W66" s="1030"/>
      <c r="X66" s="1030"/>
      <c r="Y66" s="1030"/>
      <c r="Z66" s="1031"/>
      <c r="AA66" s="1029" t="s">
        <v>402</v>
      </c>
      <c r="AB66" s="1030"/>
      <c r="AC66" s="1030"/>
      <c r="AD66" s="1030"/>
      <c r="AE66" s="1031"/>
      <c r="AF66" s="1035" t="s">
        <v>403</v>
      </c>
      <c r="AG66" s="1036"/>
      <c r="AH66" s="1036"/>
      <c r="AI66" s="1036"/>
      <c r="AJ66" s="1037"/>
      <c r="AK66" s="1029" t="s">
        <v>420</v>
      </c>
      <c r="AL66" s="1024"/>
      <c r="AM66" s="1024"/>
      <c r="AN66" s="1024"/>
      <c r="AO66" s="1025"/>
      <c r="AP66" s="1029" t="s">
        <v>405</v>
      </c>
      <c r="AQ66" s="1030"/>
      <c r="AR66" s="1030"/>
      <c r="AS66" s="1030"/>
      <c r="AT66" s="1031"/>
      <c r="AU66" s="1029" t="s">
        <v>421</v>
      </c>
      <c r="AV66" s="1030"/>
      <c r="AW66" s="1030"/>
      <c r="AX66" s="1030"/>
      <c r="AY66" s="1031"/>
      <c r="AZ66" s="1029" t="s">
        <v>383</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579</v>
      </c>
      <c r="C68" s="1014"/>
      <c r="D68" s="1014"/>
      <c r="E68" s="1014"/>
      <c r="F68" s="1014"/>
      <c r="G68" s="1014"/>
      <c r="H68" s="1014"/>
      <c r="I68" s="1014"/>
      <c r="J68" s="1014"/>
      <c r="K68" s="1014"/>
      <c r="L68" s="1014"/>
      <c r="M68" s="1014"/>
      <c r="N68" s="1014"/>
      <c r="O68" s="1014"/>
      <c r="P68" s="1015"/>
      <c r="Q68" s="1016">
        <v>266</v>
      </c>
      <c r="R68" s="1010"/>
      <c r="S68" s="1010"/>
      <c r="T68" s="1010"/>
      <c r="U68" s="1010"/>
      <c r="V68" s="1010">
        <v>254</v>
      </c>
      <c r="W68" s="1010"/>
      <c r="X68" s="1010"/>
      <c r="Y68" s="1010"/>
      <c r="Z68" s="1010"/>
      <c r="AA68" s="1010">
        <v>12</v>
      </c>
      <c r="AB68" s="1010"/>
      <c r="AC68" s="1010"/>
      <c r="AD68" s="1010"/>
      <c r="AE68" s="1010"/>
      <c r="AF68" s="1010">
        <v>12</v>
      </c>
      <c r="AG68" s="1010"/>
      <c r="AH68" s="1010"/>
      <c r="AI68" s="1010"/>
      <c r="AJ68" s="1010"/>
      <c r="AK68" s="1010">
        <v>16</v>
      </c>
      <c r="AL68" s="1010"/>
      <c r="AM68" s="1010"/>
      <c r="AN68" s="1010"/>
      <c r="AO68" s="1010"/>
      <c r="AP68" s="1010">
        <v>0</v>
      </c>
      <c r="AQ68" s="1010"/>
      <c r="AR68" s="1010"/>
      <c r="AS68" s="1010"/>
      <c r="AT68" s="1010"/>
      <c r="AU68" s="1010">
        <v>0</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580</v>
      </c>
      <c r="C69" s="1003"/>
      <c r="D69" s="1003"/>
      <c r="E69" s="1003"/>
      <c r="F69" s="1003"/>
      <c r="G69" s="1003"/>
      <c r="H69" s="1003"/>
      <c r="I69" s="1003"/>
      <c r="J69" s="1003"/>
      <c r="K69" s="1003"/>
      <c r="L69" s="1003"/>
      <c r="M69" s="1003"/>
      <c r="N69" s="1003"/>
      <c r="O69" s="1003"/>
      <c r="P69" s="1004"/>
      <c r="Q69" s="1005">
        <v>234546</v>
      </c>
      <c r="R69" s="999"/>
      <c r="S69" s="999"/>
      <c r="T69" s="999"/>
      <c r="U69" s="999"/>
      <c r="V69" s="999">
        <v>227103</v>
      </c>
      <c r="W69" s="999"/>
      <c r="X69" s="999"/>
      <c r="Y69" s="999"/>
      <c r="Z69" s="999"/>
      <c r="AA69" s="999">
        <v>7443</v>
      </c>
      <c r="AB69" s="999"/>
      <c r="AC69" s="999"/>
      <c r="AD69" s="999"/>
      <c r="AE69" s="999"/>
      <c r="AF69" s="999">
        <v>7443</v>
      </c>
      <c r="AG69" s="999"/>
      <c r="AH69" s="999"/>
      <c r="AI69" s="999"/>
      <c r="AJ69" s="999"/>
      <c r="AK69" s="999">
        <v>41</v>
      </c>
      <c r="AL69" s="999"/>
      <c r="AM69" s="999"/>
      <c r="AN69" s="999"/>
      <c r="AO69" s="999"/>
      <c r="AP69" s="999">
        <v>0</v>
      </c>
      <c r="AQ69" s="999"/>
      <c r="AR69" s="999"/>
      <c r="AS69" s="999"/>
      <c r="AT69" s="999"/>
      <c r="AU69" s="999">
        <v>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581</v>
      </c>
      <c r="C70" s="1003"/>
      <c r="D70" s="1003"/>
      <c r="E70" s="1003"/>
      <c r="F70" s="1003"/>
      <c r="G70" s="1003"/>
      <c r="H70" s="1003"/>
      <c r="I70" s="1003"/>
      <c r="J70" s="1003"/>
      <c r="K70" s="1003"/>
      <c r="L70" s="1003"/>
      <c r="M70" s="1003"/>
      <c r="N70" s="1003"/>
      <c r="O70" s="1003"/>
      <c r="P70" s="1004"/>
      <c r="Q70" s="1005">
        <v>7317</v>
      </c>
      <c r="R70" s="999"/>
      <c r="S70" s="999"/>
      <c r="T70" s="999"/>
      <c r="U70" s="999"/>
      <c r="V70" s="999">
        <v>6766</v>
      </c>
      <c r="W70" s="999"/>
      <c r="X70" s="999"/>
      <c r="Y70" s="999"/>
      <c r="Z70" s="999"/>
      <c r="AA70" s="999">
        <v>551</v>
      </c>
      <c r="AB70" s="999"/>
      <c r="AC70" s="999"/>
      <c r="AD70" s="999"/>
      <c r="AE70" s="999"/>
      <c r="AF70" s="999">
        <v>551</v>
      </c>
      <c r="AG70" s="999"/>
      <c r="AH70" s="999"/>
      <c r="AI70" s="999"/>
      <c r="AJ70" s="999"/>
      <c r="AK70" s="999">
        <v>1540</v>
      </c>
      <c r="AL70" s="999"/>
      <c r="AM70" s="999"/>
      <c r="AN70" s="999"/>
      <c r="AO70" s="999"/>
      <c r="AP70" s="999">
        <v>0</v>
      </c>
      <c r="AQ70" s="999"/>
      <c r="AR70" s="999"/>
      <c r="AS70" s="999"/>
      <c r="AT70" s="999"/>
      <c r="AU70" s="999">
        <v>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582</v>
      </c>
      <c r="C71" s="1003"/>
      <c r="D71" s="1003"/>
      <c r="E71" s="1003"/>
      <c r="F71" s="1003"/>
      <c r="G71" s="1003"/>
      <c r="H71" s="1003"/>
      <c r="I71" s="1003"/>
      <c r="J71" s="1003"/>
      <c r="K71" s="1003"/>
      <c r="L71" s="1003"/>
      <c r="M71" s="1003"/>
      <c r="N71" s="1003"/>
      <c r="O71" s="1003"/>
      <c r="P71" s="1004"/>
      <c r="Q71" s="1005">
        <v>53</v>
      </c>
      <c r="R71" s="999"/>
      <c r="S71" s="999"/>
      <c r="T71" s="999"/>
      <c r="U71" s="999"/>
      <c r="V71" s="999">
        <v>47</v>
      </c>
      <c r="W71" s="999"/>
      <c r="X71" s="999"/>
      <c r="Y71" s="999"/>
      <c r="Z71" s="999"/>
      <c r="AA71" s="999">
        <v>5</v>
      </c>
      <c r="AB71" s="999"/>
      <c r="AC71" s="999"/>
      <c r="AD71" s="999"/>
      <c r="AE71" s="999"/>
      <c r="AF71" s="999">
        <v>5</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583</v>
      </c>
      <c r="C72" s="1003"/>
      <c r="D72" s="1003"/>
      <c r="E72" s="1003"/>
      <c r="F72" s="1003"/>
      <c r="G72" s="1003"/>
      <c r="H72" s="1003"/>
      <c r="I72" s="1003"/>
      <c r="J72" s="1003"/>
      <c r="K72" s="1003"/>
      <c r="L72" s="1003"/>
      <c r="M72" s="1003"/>
      <c r="N72" s="1003"/>
      <c r="O72" s="1003"/>
      <c r="P72" s="1004"/>
      <c r="Q72" s="1005">
        <v>11</v>
      </c>
      <c r="R72" s="999"/>
      <c r="S72" s="999"/>
      <c r="T72" s="999"/>
      <c r="U72" s="999"/>
      <c r="V72" s="999">
        <v>7</v>
      </c>
      <c r="W72" s="999"/>
      <c r="X72" s="999"/>
      <c r="Y72" s="999"/>
      <c r="Z72" s="999"/>
      <c r="AA72" s="999">
        <v>4</v>
      </c>
      <c r="AB72" s="999"/>
      <c r="AC72" s="999"/>
      <c r="AD72" s="999"/>
      <c r="AE72" s="999"/>
      <c r="AF72" s="999">
        <v>4</v>
      </c>
      <c r="AG72" s="999"/>
      <c r="AH72" s="999"/>
      <c r="AI72" s="999"/>
      <c r="AJ72" s="999"/>
      <c r="AK72" s="999">
        <v>0</v>
      </c>
      <c r="AL72" s="999"/>
      <c r="AM72" s="999"/>
      <c r="AN72" s="999"/>
      <c r="AO72" s="999"/>
      <c r="AP72" s="999">
        <v>0</v>
      </c>
      <c r="AQ72" s="999"/>
      <c r="AR72" s="999"/>
      <c r="AS72" s="999"/>
      <c r="AT72" s="999"/>
      <c r="AU72" s="999">
        <v>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589</v>
      </c>
      <c r="C73" s="1003"/>
      <c r="D73" s="1003"/>
      <c r="E73" s="1003"/>
      <c r="F73" s="1003"/>
      <c r="G73" s="1003"/>
      <c r="H73" s="1003"/>
      <c r="I73" s="1003"/>
      <c r="J73" s="1003"/>
      <c r="K73" s="1003"/>
      <c r="L73" s="1003"/>
      <c r="M73" s="1003"/>
      <c r="N73" s="1003"/>
      <c r="O73" s="1003"/>
      <c r="P73" s="1004"/>
      <c r="Q73" s="1005">
        <v>3</v>
      </c>
      <c r="R73" s="999"/>
      <c r="S73" s="999"/>
      <c r="T73" s="999"/>
      <c r="U73" s="999"/>
      <c r="V73" s="999">
        <v>1</v>
      </c>
      <c r="W73" s="999"/>
      <c r="X73" s="999"/>
      <c r="Y73" s="999"/>
      <c r="Z73" s="999"/>
      <c r="AA73" s="999">
        <v>2</v>
      </c>
      <c r="AB73" s="999"/>
      <c r="AC73" s="999"/>
      <c r="AD73" s="999"/>
      <c r="AE73" s="999"/>
      <c r="AF73" s="999">
        <v>2</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584</v>
      </c>
      <c r="C74" s="1003"/>
      <c r="D74" s="1003"/>
      <c r="E74" s="1003"/>
      <c r="F74" s="1003"/>
      <c r="G74" s="1003"/>
      <c r="H74" s="1003"/>
      <c r="I74" s="1003"/>
      <c r="J74" s="1003"/>
      <c r="K74" s="1003"/>
      <c r="L74" s="1003"/>
      <c r="M74" s="1003"/>
      <c r="N74" s="1003"/>
      <c r="O74" s="1003"/>
      <c r="P74" s="1004"/>
      <c r="Q74" s="1006">
        <v>6</v>
      </c>
      <c r="R74" s="1007"/>
      <c r="S74" s="1007"/>
      <c r="T74" s="1007"/>
      <c r="U74" s="1008"/>
      <c r="V74" s="1009">
        <v>3</v>
      </c>
      <c r="W74" s="1007"/>
      <c r="X74" s="1007"/>
      <c r="Y74" s="1007"/>
      <c r="Z74" s="1008"/>
      <c r="AA74" s="1009">
        <v>3</v>
      </c>
      <c r="AB74" s="1007"/>
      <c r="AC74" s="1007"/>
      <c r="AD74" s="1007"/>
      <c r="AE74" s="1008"/>
      <c r="AF74" s="1009">
        <v>3</v>
      </c>
      <c r="AG74" s="1007"/>
      <c r="AH74" s="1007"/>
      <c r="AI74" s="1007"/>
      <c r="AJ74" s="1008"/>
      <c r="AK74" s="1009">
        <v>0</v>
      </c>
      <c r="AL74" s="1007"/>
      <c r="AM74" s="1007"/>
      <c r="AN74" s="1007"/>
      <c r="AO74" s="1008"/>
      <c r="AP74" s="1009">
        <v>0</v>
      </c>
      <c r="AQ74" s="1007"/>
      <c r="AR74" s="1007"/>
      <c r="AS74" s="1007"/>
      <c r="AT74" s="1008"/>
      <c r="AU74" s="1009">
        <v>0</v>
      </c>
      <c r="AV74" s="1007"/>
      <c r="AW74" s="1007"/>
      <c r="AX74" s="1007"/>
      <c r="AY74" s="1008"/>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585</v>
      </c>
      <c r="C75" s="1003"/>
      <c r="D75" s="1003"/>
      <c r="E75" s="1003"/>
      <c r="F75" s="1003"/>
      <c r="G75" s="1003"/>
      <c r="H75" s="1003"/>
      <c r="I75" s="1003"/>
      <c r="J75" s="1003"/>
      <c r="K75" s="1003"/>
      <c r="L75" s="1003"/>
      <c r="M75" s="1003"/>
      <c r="N75" s="1003"/>
      <c r="O75" s="1003"/>
      <c r="P75" s="1004"/>
      <c r="Q75" s="1006">
        <v>34</v>
      </c>
      <c r="R75" s="1007"/>
      <c r="S75" s="1007"/>
      <c r="T75" s="1007"/>
      <c r="U75" s="1008"/>
      <c r="V75" s="1009">
        <v>25</v>
      </c>
      <c r="W75" s="1007"/>
      <c r="X75" s="1007"/>
      <c r="Y75" s="1007"/>
      <c r="Z75" s="1008"/>
      <c r="AA75" s="1009">
        <v>9</v>
      </c>
      <c r="AB75" s="1007"/>
      <c r="AC75" s="1007"/>
      <c r="AD75" s="1007"/>
      <c r="AE75" s="1008"/>
      <c r="AF75" s="1009">
        <v>9</v>
      </c>
      <c r="AG75" s="1007"/>
      <c r="AH75" s="1007"/>
      <c r="AI75" s="1007"/>
      <c r="AJ75" s="1008"/>
      <c r="AK75" s="1009">
        <v>0</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395</v>
      </c>
      <c r="B88" s="965" t="s">
        <v>422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SUM(AF68:AJ87)</f>
        <v>8029</v>
      </c>
      <c r="AG88" s="987"/>
      <c r="AH88" s="987"/>
      <c r="AI88" s="987"/>
      <c r="AJ88" s="987"/>
      <c r="AK88" s="991"/>
      <c r="AL88" s="991"/>
      <c r="AM88" s="991"/>
      <c r="AN88" s="991"/>
      <c r="AO88" s="991"/>
      <c r="AP88" s="987">
        <f>SUM(AP68:AT87)</f>
        <v>0</v>
      </c>
      <c r="AQ88" s="987"/>
      <c r="AR88" s="987"/>
      <c r="AS88" s="987"/>
      <c r="AT88" s="987"/>
      <c r="AU88" s="987">
        <f>SUM(AU68:AY87)</f>
        <v>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5" t="s">
        <v>423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SUM(CR7:CV8)</f>
        <v>37</v>
      </c>
      <c r="CS102" s="981"/>
      <c r="CT102" s="981"/>
      <c r="CU102" s="981"/>
      <c r="CV102" s="982"/>
      <c r="CW102" s="980">
        <f t="shared" ref="CW102" si="0">SUM(CW7:DA8)</f>
        <v>25</v>
      </c>
      <c r="CX102" s="981"/>
      <c r="CY102" s="981"/>
      <c r="CZ102" s="981"/>
      <c r="DA102" s="982"/>
      <c r="DB102" s="980">
        <f t="shared" ref="DB102" si="1">SUM(DB7:DF8)</f>
        <v>15</v>
      </c>
      <c r="DC102" s="981"/>
      <c r="DD102" s="981"/>
      <c r="DE102" s="981"/>
      <c r="DF102" s="982"/>
      <c r="DG102" s="980">
        <f t="shared" ref="DG102" si="2">SUM(DG7:DK8)</f>
        <v>0</v>
      </c>
      <c r="DH102" s="981"/>
      <c r="DI102" s="981"/>
      <c r="DJ102" s="981"/>
      <c r="DK102" s="982"/>
      <c r="DL102" s="980">
        <f t="shared" ref="DL102" si="3">SUM(DL7:DP8)</f>
        <v>0</v>
      </c>
      <c r="DM102" s="981"/>
      <c r="DN102" s="981"/>
      <c r="DO102" s="981"/>
      <c r="DP102" s="982"/>
      <c r="DQ102" s="980">
        <f t="shared" ref="DQ102" si="4">SUM(DQ7:DU8)</f>
        <v>0</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431</v>
      </c>
      <c r="AB109" s="924"/>
      <c r="AC109" s="924"/>
      <c r="AD109" s="924"/>
      <c r="AE109" s="925"/>
      <c r="AF109" s="926" t="s">
        <v>432</v>
      </c>
      <c r="AG109" s="924"/>
      <c r="AH109" s="924"/>
      <c r="AI109" s="924"/>
      <c r="AJ109" s="925"/>
      <c r="AK109" s="926" t="s">
        <v>310</v>
      </c>
      <c r="AL109" s="924"/>
      <c r="AM109" s="924"/>
      <c r="AN109" s="924"/>
      <c r="AO109" s="925"/>
      <c r="AP109" s="926" t="s">
        <v>433</v>
      </c>
      <c r="AQ109" s="924"/>
      <c r="AR109" s="924"/>
      <c r="AS109" s="924"/>
      <c r="AT109" s="957"/>
      <c r="AU109" s="923" t="s">
        <v>430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431</v>
      </c>
      <c r="BR109" s="924"/>
      <c r="BS109" s="924"/>
      <c r="BT109" s="924"/>
      <c r="BU109" s="925"/>
      <c r="BV109" s="926" t="s">
        <v>432</v>
      </c>
      <c r="BW109" s="924"/>
      <c r="BX109" s="924"/>
      <c r="BY109" s="924"/>
      <c r="BZ109" s="925"/>
      <c r="CA109" s="926" t="s">
        <v>310</v>
      </c>
      <c r="CB109" s="924"/>
      <c r="CC109" s="924"/>
      <c r="CD109" s="924"/>
      <c r="CE109" s="925"/>
      <c r="CF109" s="964" t="s">
        <v>433</v>
      </c>
      <c r="CG109" s="964"/>
      <c r="CH109" s="964"/>
      <c r="CI109" s="964"/>
      <c r="CJ109" s="964"/>
      <c r="CK109" s="926" t="s">
        <v>434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431</v>
      </c>
      <c r="DH109" s="924"/>
      <c r="DI109" s="924"/>
      <c r="DJ109" s="924"/>
      <c r="DK109" s="925"/>
      <c r="DL109" s="926" t="s">
        <v>432</v>
      </c>
      <c r="DM109" s="924"/>
      <c r="DN109" s="924"/>
      <c r="DO109" s="924"/>
      <c r="DP109" s="925"/>
      <c r="DQ109" s="926" t="s">
        <v>310</v>
      </c>
      <c r="DR109" s="924"/>
      <c r="DS109" s="924"/>
      <c r="DT109" s="924"/>
      <c r="DU109" s="925"/>
      <c r="DV109" s="926" t="s">
        <v>433</v>
      </c>
      <c r="DW109" s="924"/>
      <c r="DX109" s="924"/>
      <c r="DY109" s="924"/>
      <c r="DZ109" s="957"/>
    </row>
    <row r="110" spans="1:131" s="226" customFormat="1" ht="26.25" customHeight="1" x14ac:dyDescent="0.15">
      <c r="A110" s="835" t="s">
        <v>435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368468</v>
      </c>
      <c r="AB110" s="917"/>
      <c r="AC110" s="917"/>
      <c r="AD110" s="917"/>
      <c r="AE110" s="918"/>
      <c r="AF110" s="919">
        <v>380924</v>
      </c>
      <c r="AG110" s="917"/>
      <c r="AH110" s="917"/>
      <c r="AI110" s="917"/>
      <c r="AJ110" s="918"/>
      <c r="AK110" s="919">
        <v>396924</v>
      </c>
      <c r="AL110" s="917"/>
      <c r="AM110" s="917"/>
      <c r="AN110" s="917"/>
      <c r="AO110" s="918"/>
      <c r="AP110" s="920">
        <v>21.3</v>
      </c>
      <c r="AQ110" s="921"/>
      <c r="AR110" s="921"/>
      <c r="AS110" s="921"/>
      <c r="AT110" s="922"/>
      <c r="AU110" s="958" t="s">
        <v>73</v>
      </c>
      <c r="AV110" s="959"/>
      <c r="AW110" s="959"/>
      <c r="AX110" s="959"/>
      <c r="AY110" s="959"/>
      <c r="AZ110" s="888" t="s">
        <v>436</v>
      </c>
      <c r="BA110" s="836"/>
      <c r="BB110" s="836"/>
      <c r="BC110" s="836"/>
      <c r="BD110" s="836"/>
      <c r="BE110" s="836"/>
      <c r="BF110" s="836"/>
      <c r="BG110" s="836"/>
      <c r="BH110" s="836"/>
      <c r="BI110" s="836"/>
      <c r="BJ110" s="836"/>
      <c r="BK110" s="836"/>
      <c r="BL110" s="836"/>
      <c r="BM110" s="836"/>
      <c r="BN110" s="836"/>
      <c r="BO110" s="836"/>
      <c r="BP110" s="837"/>
      <c r="BQ110" s="889">
        <v>3593518</v>
      </c>
      <c r="BR110" s="870"/>
      <c r="BS110" s="870"/>
      <c r="BT110" s="870"/>
      <c r="BU110" s="870"/>
      <c r="BV110" s="870">
        <v>3531979</v>
      </c>
      <c r="BW110" s="870"/>
      <c r="BX110" s="870"/>
      <c r="BY110" s="870"/>
      <c r="BZ110" s="870"/>
      <c r="CA110" s="870">
        <v>3532660</v>
      </c>
      <c r="CB110" s="870"/>
      <c r="CC110" s="870"/>
      <c r="CD110" s="870"/>
      <c r="CE110" s="870"/>
      <c r="CF110" s="894">
        <v>189.3</v>
      </c>
      <c r="CG110" s="895"/>
      <c r="CH110" s="895"/>
      <c r="CI110" s="895"/>
      <c r="CJ110" s="895"/>
      <c r="CK110" s="954" t="s">
        <v>437</v>
      </c>
      <c r="CL110" s="847"/>
      <c r="CM110" s="888" t="s">
        <v>438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149</v>
      </c>
      <c r="DH110" s="870"/>
      <c r="DI110" s="870"/>
      <c r="DJ110" s="870"/>
      <c r="DK110" s="870"/>
      <c r="DL110" s="870" t="s">
        <v>149</v>
      </c>
      <c r="DM110" s="870"/>
      <c r="DN110" s="870"/>
      <c r="DO110" s="870"/>
      <c r="DP110" s="870"/>
      <c r="DQ110" s="870" t="s">
        <v>397</v>
      </c>
      <c r="DR110" s="870"/>
      <c r="DS110" s="870"/>
      <c r="DT110" s="870"/>
      <c r="DU110" s="870"/>
      <c r="DV110" s="871" t="s">
        <v>439</v>
      </c>
      <c r="DW110" s="871"/>
      <c r="DX110" s="871"/>
      <c r="DY110" s="871"/>
      <c r="DZ110" s="872"/>
    </row>
    <row r="111" spans="1:131" s="226" customFormat="1" ht="26.25" customHeight="1" x14ac:dyDescent="0.15">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397</v>
      </c>
      <c r="AB111" s="947"/>
      <c r="AC111" s="947"/>
      <c r="AD111" s="947"/>
      <c r="AE111" s="948"/>
      <c r="AF111" s="949" t="s">
        <v>439</v>
      </c>
      <c r="AG111" s="947"/>
      <c r="AH111" s="947"/>
      <c r="AI111" s="947"/>
      <c r="AJ111" s="948"/>
      <c r="AK111" s="949" t="s">
        <v>149</v>
      </c>
      <c r="AL111" s="947"/>
      <c r="AM111" s="947"/>
      <c r="AN111" s="947"/>
      <c r="AO111" s="948"/>
      <c r="AP111" s="950" t="s">
        <v>149</v>
      </c>
      <c r="AQ111" s="951"/>
      <c r="AR111" s="951"/>
      <c r="AS111" s="951"/>
      <c r="AT111" s="952"/>
      <c r="AU111" s="960"/>
      <c r="AV111" s="961"/>
      <c r="AW111" s="961"/>
      <c r="AX111" s="961"/>
      <c r="AY111" s="961"/>
      <c r="AZ111" s="843" t="s">
        <v>441</v>
      </c>
      <c r="BA111" s="780"/>
      <c r="BB111" s="780"/>
      <c r="BC111" s="780"/>
      <c r="BD111" s="780"/>
      <c r="BE111" s="780"/>
      <c r="BF111" s="780"/>
      <c r="BG111" s="780"/>
      <c r="BH111" s="780"/>
      <c r="BI111" s="780"/>
      <c r="BJ111" s="780"/>
      <c r="BK111" s="780"/>
      <c r="BL111" s="780"/>
      <c r="BM111" s="780"/>
      <c r="BN111" s="780"/>
      <c r="BO111" s="780"/>
      <c r="BP111" s="781"/>
      <c r="BQ111" s="844">
        <v>1746</v>
      </c>
      <c r="BR111" s="845"/>
      <c r="BS111" s="845"/>
      <c r="BT111" s="845"/>
      <c r="BU111" s="845"/>
      <c r="BV111" s="845">
        <v>1299</v>
      </c>
      <c r="BW111" s="845"/>
      <c r="BX111" s="845"/>
      <c r="BY111" s="845"/>
      <c r="BZ111" s="845"/>
      <c r="CA111" s="845">
        <v>842</v>
      </c>
      <c r="CB111" s="845"/>
      <c r="CC111" s="845"/>
      <c r="CD111" s="845"/>
      <c r="CE111" s="845"/>
      <c r="CF111" s="903">
        <v>0</v>
      </c>
      <c r="CG111" s="904"/>
      <c r="CH111" s="904"/>
      <c r="CI111" s="904"/>
      <c r="CJ111" s="904"/>
      <c r="CK111" s="955"/>
      <c r="CL111" s="849"/>
      <c r="CM111" s="843" t="s">
        <v>442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149</v>
      </c>
      <c r="DH111" s="845"/>
      <c r="DI111" s="845"/>
      <c r="DJ111" s="845"/>
      <c r="DK111" s="845"/>
      <c r="DL111" s="845" t="s">
        <v>149</v>
      </c>
      <c r="DM111" s="845"/>
      <c r="DN111" s="845"/>
      <c r="DO111" s="845"/>
      <c r="DP111" s="845"/>
      <c r="DQ111" s="845" t="s">
        <v>149</v>
      </c>
      <c r="DR111" s="845"/>
      <c r="DS111" s="845"/>
      <c r="DT111" s="845"/>
      <c r="DU111" s="845"/>
      <c r="DV111" s="822" t="s">
        <v>149</v>
      </c>
      <c r="DW111" s="822"/>
      <c r="DX111" s="822"/>
      <c r="DY111" s="822"/>
      <c r="DZ111" s="823"/>
    </row>
    <row r="112" spans="1:131" s="226" customFormat="1" ht="26.25" customHeight="1" x14ac:dyDescent="0.15">
      <c r="A112" s="940" t="s">
        <v>443</v>
      </c>
      <c r="B112" s="941"/>
      <c r="C112" s="780" t="s">
        <v>444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397</v>
      </c>
      <c r="AB112" s="808"/>
      <c r="AC112" s="808"/>
      <c r="AD112" s="808"/>
      <c r="AE112" s="809"/>
      <c r="AF112" s="810" t="s">
        <v>149</v>
      </c>
      <c r="AG112" s="808"/>
      <c r="AH112" s="808"/>
      <c r="AI112" s="808"/>
      <c r="AJ112" s="809"/>
      <c r="AK112" s="810" t="s">
        <v>149</v>
      </c>
      <c r="AL112" s="808"/>
      <c r="AM112" s="808"/>
      <c r="AN112" s="808"/>
      <c r="AO112" s="809"/>
      <c r="AP112" s="852" t="s">
        <v>397</v>
      </c>
      <c r="AQ112" s="853"/>
      <c r="AR112" s="853"/>
      <c r="AS112" s="853"/>
      <c r="AT112" s="854"/>
      <c r="AU112" s="960"/>
      <c r="AV112" s="961"/>
      <c r="AW112" s="961"/>
      <c r="AX112" s="961"/>
      <c r="AY112" s="961"/>
      <c r="AZ112" s="843" t="s">
        <v>445</v>
      </c>
      <c r="BA112" s="780"/>
      <c r="BB112" s="780"/>
      <c r="BC112" s="780"/>
      <c r="BD112" s="780"/>
      <c r="BE112" s="780"/>
      <c r="BF112" s="780"/>
      <c r="BG112" s="780"/>
      <c r="BH112" s="780"/>
      <c r="BI112" s="780"/>
      <c r="BJ112" s="780"/>
      <c r="BK112" s="780"/>
      <c r="BL112" s="780"/>
      <c r="BM112" s="780"/>
      <c r="BN112" s="780"/>
      <c r="BO112" s="780"/>
      <c r="BP112" s="781"/>
      <c r="BQ112" s="844">
        <v>923897</v>
      </c>
      <c r="BR112" s="845"/>
      <c r="BS112" s="845"/>
      <c r="BT112" s="845"/>
      <c r="BU112" s="845"/>
      <c r="BV112" s="845">
        <v>1207885</v>
      </c>
      <c r="BW112" s="845"/>
      <c r="BX112" s="845"/>
      <c r="BY112" s="845"/>
      <c r="BZ112" s="845"/>
      <c r="CA112" s="845">
        <v>1227681</v>
      </c>
      <c r="CB112" s="845"/>
      <c r="CC112" s="845"/>
      <c r="CD112" s="845"/>
      <c r="CE112" s="845"/>
      <c r="CF112" s="903">
        <v>65.8</v>
      </c>
      <c r="CG112" s="904"/>
      <c r="CH112" s="904"/>
      <c r="CI112" s="904"/>
      <c r="CJ112" s="904"/>
      <c r="CK112" s="955"/>
      <c r="CL112" s="849"/>
      <c r="CM112" s="843" t="s">
        <v>446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149</v>
      </c>
      <c r="DH112" s="845"/>
      <c r="DI112" s="845"/>
      <c r="DJ112" s="845"/>
      <c r="DK112" s="845"/>
      <c r="DL112" s="845" t="s">
        <v>149</v>
      </c>
      <c r="DM112" s="845"/>
      <c r="DN112" s="845"/>
      <c r="DO112" s="845"/>
      <c r="DP112" s="845"/>
      <c r="DQ112" s="845" t="s">
        <v>149</v>
      </c>
      <c r="DR112" s="845"/>
      <c r="DS112" s="845"/>
      <c r="DT112" s="845"/>
      <c r="DU112" s="845"/>
      <c r="DV112" s="822" t="s">
        <v>149</v>
      </c>
      <c r="DW112" s="822"/>
      <c r="DX112" s="822"/>
      <c r="DY112" s="822"/>
      <c r="DZ112" s="823"/>
    </row>
    <row r="113" spans="1:130" s="226" customFormat="1" ht="26.25" customHeight="1" x14ac:dyDescent="0.15">
      <c r="A113" s="942"/>
      <c r="B113" s="943"/>
      <c r="C113" s="780" t="s">
        <v>447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109363</v>
      </c>
      <c r="AB113" s="947"/>
      <c r="AC113" s="947"/>
      <c r="AD113" s="947"/>
      <c r="AE113" s="948"/>
      <c r="AF113" s="949">
        <v>101797</v>
      </c>
      <c r="AG113" s="947"/>
      <c r="AH113" s="947"/>
      <c r="AI113" s="947"/>
      <c r="AJ113" s="948"/>
      <c r="AK113" s="949">
        <v>107449</v>
      </c>
      <c r="AL113" s="947"/>
      <c r="AM113" s="947"/>
      <c r="AN113" s="947"/>
      <c r="AO113" s="948"/>
      <c r="AP113" s="950">
        <v>5.8</v>
      </c>
      <c r="AQ113" s="951"/>
      <c r="AR113" s="951"/>
      <c r="AS113" s="951"/>
      <c r="AT113" s="952"/>
      <c r="AU113" s="960"/>
      <c r="AV113" s="961"/>
      <c r="AW113" s="961"/>
      <c r="AX113" s="961"/>
      <c r="AY113" s="961"/>
      <c r="AZ113" s="843" t="s">
        <v>448</v>
      </c>
      <c r="BA113" s="780"/>
      <c r="BB113" s="780"/>
      <c r="BC113" s="780"/>
      <c r="BD113" s="780"/>
      <c r="BE113" s="780"/>
      <c r="BF113" s="780"/>
      <c r="BG113" s="780"/>
      <c r="BH113" s="780"/>
      <c r="BI113" s="780"/>
      <c r="BJ113" s="780"/>
      <c r="BK113" s="780"/>
      <c r="BL113" s="780"/>
      <c r="BM113" s="780"/>
      <c r="BN113" s="780"/>
      <c r="BO113" s="780"/>
      <c r="BP113" s="781"/>
      <c r="BQ113" s="844" t="s">
        <v>149</v>
      </c>
      <c r="BR113" s="845"/>
      <c r="BS113" s="845"/>
      <c r="BT113" s="845"/>
      <c r="BU113" s="845"/>
      <c r="BV113" s="845" t="s">
        <v>149</v>
      </c>
      <c r="BW113" s="845"/>
      <c r="BX113" s="845"/>
      <c r="BY113" s="845"/>
      <c r="BZ113" s="845"/>
      <c r="CA113" s="845" t="s">
        <v>149</v>
      </c>
      <c r="CB113" s="845"/>
      <c r="CC113" s="845"/>
      <c r="CD113" s="845"/>
      <c r="CE113" s="845"/>
      <c r="CF113" s="903" t="s">
        <v>149</v>
      </c>
      <c r="CG113" s="904"/>
      <c r="CH113" s="904"/>
      <c r="CI113" s="904"/>
      <c r="CJ113" s="904"/>
      <c r="CK113" s="955"/>
      <c r="CL113" s="849"/>
      <c r="CM113" s="843" t="s">
        <v>449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397</v>
      </c>
      <c r="DH113" s="808"/>
      <c r="DI113" s="808"/>
      <c r="DJ113" s="808"/>
      <c r="DK113" s="809"/>
      <c r="DL113" s="810" t="s">
        <v>149</v>
      </c>
      <c r="DM113" s="808"/>
      <c r="DN113" s="808"/>
      <c r="DO113" s="808"/>
      <c r="DP113" s="809"/>
      <c r="DQ113" s="810" t="s">
        <v>149</v>
      </c>
      <c r="DR113" s="808"/>
      <c r="DS113" s="808"/>
      <c r="DT113" s="808"/>
      <c r="DU113" s="809"/>
      <c r="DV113" s="852" t="s">
        <v>149</v>
      </c>
      <c r="DW113" s="853"/>
      <c r="DX113" s="853"/>
      <c r="DY113" s="853"/>
      <c r="DZ113" s="854"/>
    </row>
    <row r="114" spans="1:130" s="226" customFormat="1" ht="26.25" customHeight="1" x14ac:dyDescent="0.15">
      <c r="A114" s="942"/>
      <c r="B114" s="943"/>
      <c r="C114" s="780" t="s">
        <v>450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149</v>
      </c>
      <c r="AB114" s="808"/>
      <c r="AC114" s="808"/>
      <c r="AD114" s="808"/>
      <c r="AE114" s="809"/>
      <c r="AF114" s="810" t="s">
        <v>149</v>
      </c>
      <c r="AG114" s="808"/>
      <c r="AH114" s="808"/>
      <c r="AI114" s="808"/>
      <c r="AJ114" s="809"/>
      <c r="AK114" s="810" t="s">
        <v>149</v>
      </c>
      <c r="AL114" s="808"/>
      <c r="AM114" s="808"/>
      <c r="AN114" s="808"/>
      <c r="AO114" s="809"/>
      <c r="AP114" s="852" t="s">
        <v>149</v>
      </c>
      <c r="AQ114" s="853"/>
      <c r="AR114" s="853"/>
      <c r="AS114" s="853"/>
      <c r="AT114" s="854"/>
      <c r="AU114" s="960"/>
      <c r="AV114" s="961"/>
      <c r="AW114" s="961"/>
      <c r="AX114" s="961"/>
      <c r="AY114" s="961"/>
      <c r="AZ114" s="843" t="s">
        <v>451</v>
      </c>
      <c r="BA114" s="780"/>
      <c r="BB114" s="780"/>
      <c r="BC114" s="780"/>
      <c r="BD114" s="780"/>
      <c r="BE114" s="780"/>
      <c r="BF114" s="780"/>
      <c r="BG114" s="780"/>
      <c r="BH114" s="780"/>
      <c r="BI114" s="780"/>
      <c r="BJ114" s="780"/>
      <c r="BK114" s="780"/>
      <c r="BL114" s="780"/>
      <c r="BM114" s="780"/>
      <c r="BN114" s="780"/>
      <c r="BO114" s="780"/>
      <c r="BP114" s="781"/>
      <c r="BQ114" s="844">
        <v>351321</v>
      </c>
      <c r="BR114" s="845"/>
      <c r="BS114" s="845"/>
      <c r="BT114" s="845"/>
      <c r="BU114" s="845"/>
      <c r="BV114" s="845">
        <v>350377</v>
      </c>
      <c r="BW114" s="845"/>
      <c r="BX114" s="845"/>
      <c r="BY114" s="845"/>
      <c r="BZ114" s="845"/>
      <c r="CA114" s="845">
        <v>323424</v>
      </c>
      <c r="CB114" s="845"/>
      <c r="CC114" s="845"/>
      <c r="CD114" s="845"/>
      <c r="CE114" s="845"/>
      <c r="CF114" s="903">
        <v>17.3</v>
      </c>
      <c r="CG114" s="904"/>
      <c r="CH114" s="904"/>
      <c r="CI114" s="904"/>
      <c r="CJ114" s="904"/>
      <c r="CK114" s="955"/>
      <c r="CL114" s="849"/>
      <c r="CM114" s="843" t="s">
        <v>452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149</v>
      </c>
      <c r="DH114" s="808"/>
      <c r="DI114" s="808"/>
      <c r="DJ114" s="808"/>
      <c r="DK114" s="809"/>
      <c r="DL114" s="810" t="s">
        <v>149</v>
      </c>
      <c r="DM114" s="808"/>
      <c r="DN114" s="808"/>
      <c r="DO114" s="808"/>
      <c r="DP114" s="809"/>
      <c r="DQ114" s="810" t="s">
        <v>149</v>
      </c>
      <c r="DR114" s="808"/>
      <c r="DS114" s="808"/>
      <c r="DT114" s="808"/>
      <c r="DU114" s="809"/>
      <c r="DV114" s="852" t="s">
        <v>149</v>
      </c>
      <c r="DW114" s="853"/>
      <c r="DX114" s="853"/>
      <c r="DY114" s="853"/>
      <c r="DZ114" s="854"/>
    </row>
    <row r="115" spans="1:130" s="226" customFormat="1" ht="26.25" customHeight="1" x14ac:dyDescent="0.15">
      <c r="A115" s="942"/>
      <c r="B115" s="943"/>
      <c r="C115" s="780" t="s">
        <v>453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1746</v>
      </c>
      <c r="AB115" s="947"/>
      <c r="AC115" s="947"/>
      <c r="AD115" s="947"/>
      <c r="AE115" s="948"/>
      <c r="AF115" s="949">
        <v>1299</v>
      </c>
      <c r="AG115" s="947"/>
      <c r="AH115" s="947"/>
      <c r="AI115" s="947"/>
      <c r="AJ115" s="948"/>
      <c r="AK115" s="949">
        <v>842</v>
      </c>
      <c r="AL115" s="947"/>
      <c r="AM115" s="947"/>
      <c r="AN115" s="947"/>
      <c r="AO115" s="948"/>
      <c r="AP115" s="950">
        <v>0</v>
      </c>
      <c r="AQ115" s="951"/>
      <c r="AR115" s="951"/>
      <c r="AS115" s="951"/>
      <c r="AT115" s="952"/>
      <c r="AU115" s="960"/>
      <c r="AV115" s="961"/>
      <c r="AW115" s="961"/>
      <c r="AX115" s="961"/>
      <c r="AY115" s="961"/>
      <c r="AZ115" s="843" t="s">
        <v>454</v>
      </c>
      <c r="BA115" s="780"/>
      <c r="BB115" s="780"/>
      <c r="BC115" s="780"/>
      <c r="BD115" s="780"/>
      <c r="BE115" s="780"/>
      <c r="BF115" s="780"/>
      <c r="BG115" s="780"/>
      <c r="BH115" s="780"/>
      <c r="BI115" s="780"/>
      <c r="BJ115" s="780"/>
      <c r="BK115" s="780"/>
      <c r="BL115" s="780"/>
      <c r="BM115" s="780"/>
      <c r="BN115" s="780"/>
      <c r="BO115" s="780"/>
      <c r="BP115" s="781"/>
      <c r="BQ115" s="844" t="s">
        <v>149</v>
      </c>
      <c r="BR115" s="845"/>
      <c r="BS115" s="845"/>
      <c r="BT115" s="845"/>
      <c r="BU115" s="845"/>
      <c r="BV115" s="845" t="s">
        <v>149</v>
      </c>
      <c r="BW115" s="845"/>
      <c r="BX115" s="845"/>
      <c r="BY115" s="845"/>
      <c r="BZ115" s="845"/>
      <c r="CA115" s="845" t="s">
        <v>149</v>
      </c>
      <c r="CB115" s="845"/>
      <c r="CC115" s="845"/>
      <c r="CD115" s="845"/>
      <c r="CE115" s="845"/>
      <c r="CF115" s="903" t="s">
        <v>149</v>
      </c>
      <c r="CG115" s="904"/>
      <c r="CH115" s="904"/>
      <c r="CI115" s="904"/>
      <c r="CJ115" s="904"/>
      <c r="CK115" s="955"/>
      <c r="CL115" s="849"/>
      <c r="CM115" s="843" t="s">
        <v>455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149</v>
      </c>
      <c r="DH115" s="808"/>
      <c r="DI115" s="808"/>
      <c r="DJ115" s="808"/>
      <c r="DK115" s="809"/>
      <c r="DL115" s="810" t="s">
        <v>149</v>
      </c>
      <c r="DM115" s="808"/>
      <c r="DN115" s="808"/>
      <c r="DO115" s="808"/>
      <c r="DP115" s="809"/>
      <c r="DQ115" s="810" t="s">
        <v>149</v>
      </c>
      <c r="DR115" s="808"/>
      <c r="DS115" s="808"/>
      <c r="DT115" s="808"/>
      <c r="DU115" s="809"/>
      <c r="DV115" s="852" t="s">
        <v>149</v>
      </c>
      <c r="DW115" s="853"/>
      <c r="DX115" s="853"/>
      <c r="DY115" s="853"/>
      <c r="DZ115" s="854"/>
    </row>
    <row r="116" spans="1:130" s="226" customFormat="1" ht="26.25" customHeight="1" x14ac:dyDescent="0.15">
      <c r="A116" s="944"/>
      <c r="B116" s="945"/>
      <c r="C116" s="867" t="s">
        <v>456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149</v>
      </c>
      <c r="AB116" s="808"/>
      <c r="AC116" s="808"/>
      <c r="AD116" s="808"/>
      <c r="AE116" s="809"/>
      <c r="AF116" s="810" t="s">
        <v>149</v>
      </c>
      <c r="AG116" s="808"/>
      <c r="AH116" s="808"/>
      <c r="AI116" s="808"/>
      <c r="AJ116" s="809"/>
      <c r="AK116" s="810" t="s">
        <v>149</v>
      </c>
      <c r="AL116" s="808"/>
      <c r="AM116" s="808"/>
      <c r="AN116" s="808"/>
      <c r="AO116" s="809"/>
      <c r="AP116" s="852" t="s">
        <v>149</v>
      </c>
      <c r="AQ116" s="853"/>
      <c r="AR116" s="853"/>
      <c r="AS116" s="853"/>
      <c r="AT116" s="854"/>
      <c r="AU116" s="960"/>
      <c r="AV116" s="961"/>
      <c r="AW116" s="961"/>
      <c r="AX116" s="961"/>
      <c r="AY116" s="961"/>
      <c r="AZ116" s="937" t="s">
        <v>457</v>
      </c>
      <c r="BA116" s="938"/>
      <c r="BB116" s="938"/>
      <c r="BC116" s="938"/>
      <c r="BD116" s="938"/>
      <c r="BE116" s="938"/>
      <c r="BF116" s="938"/>
      <c r="BG116" s="938"/>
      <c r="BH116" s="938"/>
      <c r="BI116" s="938"/>
      <c r="BJ116" s="938"/>
      <c r="BK116" s="938"/>
      <c r="BL116" s="938"/>
      <c r="BM116" s="938"/>
      <c r="BN116" s="938"/>
      <c r="BO116" s="938"/>
      <c r="BP116" s="939"/>
      <c r="BQ116" s="844" t="s">
        <v>397</v>
      </c>
      <c r="BR116" s="845"/>
      <c r="BS116" s="845"/>
      <c r="BT116" s="845"/>
      <c r="BU116" s="845"/>
      <c r="BV116" s="845" t="s">
        <v>149</v>
      </c>
      <c r="BW116" s="845"/>
      <c r="BX116" s="845"/>
      <c r="BY116" s="845"/>
      <c r="BZ116" s="845"/>
      <c r="CA116" s="845" t="s">
        <v>149</v>
      </c>
      <c r="CB116" s="845"/>
      <c r="CC116" s="845"/>
      <c r="CD116" s="845"/>
      <c r="CE116" s="845"/>
      <c r="CF116" s="903" t="s">
        <v>149</v>
      </c>
      <c r="CG116" s="904"/>
      <c r="CH116" s="904"/>
      <c r="CI116" s="904"/>
      <c r="CJ116" s="904"/>
      <c r="CK116" s="955"/>
      <c r="CL116" s="849"/>
      <c r="CM116" s="843" t="s">
        <v>458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149</v>
      </c>
      <c r="DH116" s="808"/>
      <c r="DI116" s="808"/>
      <c r="DJ116" s="808"/>
      <c r="DK116" s="809"/>
      <c r="DL116" s="810" t="s">
        <v>149</v>
      </c>
      <c r="DM116" s="808"/>
      <c r="DN116" s="808"/>
      <c r="DO116" s="808"/>
      <c r="DP116" s="809"/>
      <c r="DQ116" s="810" t="s">
        <v>397</v>
      </c>
      <c r="DR116" s="808"/>
      <c r="DS116" s="808"/>
      <c r="DT116" s="808"/>
      <c r="DU116" s="809"/>
      <c r="DV116" s="852" t="s">
        <v>149</v>
      </c>
      <c r="DW116" s="853"/>
      <c r="DX116" s="853"/>
      <c r="DY116" s="853"/>
      <c r="DZ116" s="854"/>
    </row>
    <row r="117" spans="1:130" s="226" customFormat="1" ht="26.25" customHeight="1" x14ac:dyDescent="0.15">
      <c r="A117" s="923" t="s">
        <v>193</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459</v>
      </c>
      <c r="Z117" s="925"/>
      <c r="AA117" s="930">
        <v>479577</v>
      </c>
      <c r="AB117" s="931"/>
      <c r="AC117" s="931"/>
      <c r="AD117" s="931"/>
      <c r="AE117" s="932"/>
      <c r="AF117" s="933">
        <v>484020</v>
      </c>
      <c r="AG117" s="931"/>
      <c r="AH117" s="931"/>
      <c r="AI117" s="931"/>
      <c r="AJ117" s="932"/>
      <c r="AK117" s="933">
        <v>505215</v>
      </c>
      <c r="AL117" s="931"/>
      <c r="AM117" s="931"/>
      <c r="AN117" s="931"/>
      <c r="AO117" s="932"/>
      <c r="AP117" s="934"/>
      <c r="AQ117" s="935"/>
      <c r="AR117" s="935"/>
      <c r="AS117" s="935"/>
      <c r="AT117" s="936"/>
      <c r="AU117" s="960"/>
      <c r="AV117" s="961"/>
      <c r="AW117" s="961"/>
      <c r="AX117" s="961"/>
      <c r="AY117" s="961"/>
      <c r="AZ117" s="891" t="s">
        <v>460</v>
      </c>
      <c r="BA117" s="892"/>
      <c r="BB117" s="892"/>
      <c r="BC117" s="892"/>
      <c r="BD117" s="892"/>
      <c r="BE117" s="892"/>
      <c r="BF117" s="892"/>
      <c r="BG117" s="892"/>
      <c r="BH117" s="892"/>
      <c r="BI117" s="892"/>
      <c r="BJ117" s="892"/>
      <c r="BK117" s="892"/>
      <c r="BL117" s="892"/>
      <c r="BM117" s="892"/>
      <c r="BN117" s="892"/>
      <c r="BO117" s="892"/>
      <c r="BP117" s="893"/>
      <c r="BQ117" s="844" t="s">
        <v>149</v>
      </c>
      <c r="BR117" s="845"/>
      <c r="BS117" s="845"/>
      <c r="BT117" s="845"/>
      <c r="BU117" s="845"/>
      <c r="BV117" s="845" t="s">
        <v>149</v>
      </c>
      <c r="BW117" s="845"/>
      <c r="BX117" s="845"/>
      <c r="BY117" s="845"/>
      <c r="BZ117" s="845"/>
      <c r="CA117" s="845" t="s">
        <v>149</v>
      </c>
      <c r="CB117" s="845"/>
      <c r="CC117" s="845"/>
      <c r="CD117" s="845"/>
      <c r="CE117" s="845"/>
      <c r="CF117" s="903" t="s">
        <v>149</v>
      </c>
      <c r="CG117" s="904"/>
      <c r="CH117" s="904"/>
      <c r="CI117" s="904"/>
      <c r="CJ117" s="904"/>
      <c r="CK117" s="955"/>
      <c r="CL117" s="849"/>
      <c r="CM117" s="843" t="s">
        <v>461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149</v>
      </c>
      <c r="DH117" s="808"/>
      <c r="DI117" s="808"/>
      <c r="DJ117" s="808"/>
      <c r="DK117" s="809"/>
      <c r="DL117" s="810" t="s">
        <v>397</v>
      </c>
      <c r="DM117" s="808"/>
      <c r="DN117" s="808"/>
      <c r="DO117" s="808"/>
      <c r="DP117" s="809"/>
      <c r="DQ117" s="810" t="s">
        <v>149</v>
      </c>
      <c r="DR117" s="808"/>
      <c r="DS117" s="808"/>
      <c r="DT117" s="808"/>
      <c r="DU117" s="809"/>
      <c r="DV117" s="852" t="s">
        <v>149</v>
      </c>
      <c r="DW117" s="853"/>
      <c r="DX117" s="853"/>
      <c r="DY117" s="853"/>
      <c r="DZ117" s="854"/>
    </row>
    <row r="118" spans="1:130" s="226" customFormat="1" ht="26.25" customHeight="1" x14ac:dyDescent="0.15">
      <c r="A118" s="923" t="s">
        <v>434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431</v>
      </c>
      <c r="AB118" s="924"/>
      <c r="AC118" s="924"/>
      <c r="AD118" s="924"/>
      <c r="AE118" s="925"/>
      <c r="AF118" s="926" t="s">
        <v>432</v>
      </c>
      <c r="AG118" s="924"/>
      <c r="AH118" s="924"/>
      <c r="AI118" s="924"/>
      <c r="AJ118" s="925"/>
      <c r="AK118" s="926" t="s">
        <v>310</v>
      </c>
      <c r="AL118" s="924"/>
      <c r="AM118" s="924"/>
      <c r="AN118" s="924"/>
      <c r="AO118" s="925"/>
      <c r="AP118" s="927" t="s">
        <v>433</v>
      </c>
      <c r="AQ118" s="928"/>
      <c r="AR118" s="928"/>
      <c r="AS118" s="928"/>
      <c r="AT118" s="929"/>
      <c r="AU118" s="960"/>
      <c r="AV118" s="961"/>
      <c r="AW118" s="961"/>
      <c r="AX118" s="961"/>
      <c r="AY118" s="961"/>
      <c r="AZ118" s="866" t="s">
        <v>462</v>
      </c>
      <c r="BA118" s="867"/>
      <c r="BB118" s="867"/>
      <c r="BC118" s="867"/>
      <c r="BD118" s="867"/>
      <c r="BE118" s="867"/>
      <c r="BF118" s="867"/>
      <c r="BG118" s="867"/>
      <c r="BH118" s="867"/>
      <c r="BI118" s="867"/>
      <c r="BJ118" s="867"/>
      <c r="BK118" s="867"/>
      <c r="BL118" s="867"/>
      <c r="BM118" s="867"/>
      <c r="BN118" s="867"/>
      <c r="BO118" s="867"/>
      <c r="BP118" s="868"/>
      <c r="BQ118" s="907" t="s">
        <v>397</v>
      </c>
      <c r="BR118" s="873"/>
      <c r="BS118" s="873"/>
      <c r="BT118" s="873"/>
      <c r="BU118" s="873"/>
      <c r="BV118" s="873" t="s">
        <v>149</v>
      </c>
      <c r="BW118" s="873"/>
      <c r="BX118" s="873"/>
      <c r="BY118" s="873"/>
      <c r="BZ118" s="873"/>
      <c r="CA118" s="873" t="s">
        <v>149</v>
      </c>
      <c r="CB118" s="873"/>
      <c r="CC118" s="873"/>
      <c r="CD118" s="873"/>
      <c r="CE118" s="873"/>
      <c r="CF118" s="903" t="s">
        <v>397</v>
      </c>
      <c r="CG118" s="904"/>
      <c r="CH118" s="904"/>
      <c r="CI118" s="904"/>
      <c r="CJ118" s="904"/>
      <c r="CK118" s="955"/>
      <c r="CL118" s="849"/>
      <c r="CM118" s="843" t="s">
        <v>463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149</v>
      </c>
      <c r="DH118" s="808"/>
      <c r="DI118" s="808"/>
      <c r="DJ118" s="808"/>
      <c r="DK118" s="809"/>
      <c r="DL118" s="810" t="s">
        <v>149</v>
      </c>
      <c r="DM118" s="808"/>
      <c r="DN118" s="808"/>
      <c r="DO118" s="808"/>
      <c r="DP118" s="809"/>
      <c r="DQ118" s="810" t="s">
        <v>149</v>
      </c>
      <c r="DR118" s="808"/>
      <c r="DS118" s="808"/>
      <c r="DT118" s="808"/>
      <c r="DU118" s="809"/>
      <c r="DV118" s="852" t="s">
        <v>149</v>
      </c>
      <c r="DW118" s="853"/>
      <c r="DX118" s="853"/>
      <c r="DY118" s="853"/>
      <c r="DZ118" s="854"/>
    </row>
    <row r="119" spans="1:130" s="226" customFormat="1" ht="26.25" customHeight="1" x14ac:dyDescent="0.15">
      <c r="A119" s="846" t="s">
        <v>437</v>
      </c>
      <c r="B119" s="847"/>
      <c r="C119" s="888" t="s">
        <v>438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397</v>
      </c>
      <c r="AB119" s="917"/>
      <c r="AC119" s="917"/>
      <c r="AD119" s="917"/>
      <c r="AE119" s="918"/>
      <c r="AF119" s="919" t="s">
        <v>149</v>
      </c>
      <c r="AG119" s="917"/>
      <c r="AH119" s="917"/>
      <c r="AI119" s="917"/>
      <c r="AJ119" s="918"/>
      <c r="AK119" s="919" t="s">
        <v>397</v>
      </c>
      <c r="AL119" s="917"/>
      <c r="AM119" s="917"/>
      <c r="AN119" s="917"/>
      <c r="AO119" s="918"/>
      <c r="AP119" s="920" t="s">
        <v>397</v>
      </c>
      <c r="AQ119" s="921"/>
      <c r="AR119" s="921"/>
      <c r="AS119" s="921"/>
      <c r="AT119" s="922"/>
      <c r="AU119" s="962"/>
      <c r="AV119" s="963"/>
      <c r="AW119" s="963"/>
      <c r="AX119" s="963"/>
      <c r="AY119" s="963"/>
      <c r="AZ119" s="247" t="s">
        <v>193</v>
      </c>
      <c r="BA119" s="247"/>
      <c r="BB119" s="247"/>
      <c r="BC119" s="247"/>
      <c r="BD119" s="247"/>
      <c r="BE119" s="247"/>
      <c r="BF119" s="247"/>
      <c r="BG119" s="247"/>
      <c r="BH119" s="247"/>
      <c r="BI119" s="247"/>
      <c r="BJ119" s="247"/>
      <c r="BK119" s="247"/>
      <c r="BL119" s="247"/>
      <c r="BM119" s="247"/>
      <c r="BN119" s="247"/>
      <c r="BO119" s="905" t="s">
        <v>464</v>
      </c>
      <c r="BP119" s="906"/>
      <c r="BQ119" s="907">
        <v>4870482</v>
      </c>
      <c r="BR119" s="873"/>
      <c r="BS119" s="873"/>
      <c r="BT119" s="873"/>
      <c r="BU119" s="873"/>
      <c r="BV119" s="873">
        <v>5091540</v>
      </c>
      <c r="BW119" s="873"/>
      <c r="BX119" s="873"/>
      <c r="BY119" s="873"/>
      <c r="BZ119" s="873"/>
      <c r="CA119" s="873">
        <v>5084607</v>
      </c>
      <c r="CB119" s="873"/>
      <c r="CC119" s="873"/>
      <c r="CD119" s="873"/>
      <c r="CE119" s="873"/>
      <c r="CF119" s="776"/>
      <c r="CG119" s="777"/>
      <c r="CH119" s="777"/>
      <c r="CI119" s="777"/>
      <c r="CJ119" s="862"/>
      <c r="CK119" s="956"/>
      <c r="CL119" s="851"/>
      <c r="CM119" s="866" t="s">
        <v>465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1746</v>
      </c>
      <c r="DH119" s="792"/>
      <c r="DI119" s="792"/>
      <c r="DJ119" s="792"/>
      <c r="DK119" s="793"/>
      <c r="DL119" s="794">
        <v>1299</v>
      </c>
      <c r="DM119" s="792"/>
      <c r="DN119" s="792"/>
      <c r="DO119" s="792"/>
      <c r="DP119" s="793"/>
      <c r="DQ119" s="794">
        <v>842</v>
      </c>
      <c r="DR119" s="792"/>
      <c r="DS119" s="792"/>
      <c r="DT119" s="792"/>
      <c r="DU119" s="793"/>
      <c r="DV119" s="876">
        <v>0</v>
      </c>
      <c r="DW119" s="877"/>
      <c r="DX119" s="877"/>
      <c r="DY119" s="877"/>
      <c r="DZ119" s="878"/>
    </row>
    <row r="120" spans="1:130" s="226" customFormat="1" ht="26.25" customHeight="1" x14ac:dyDescent="0.15">
      <c r="A120" s="848"/>
      <c r="B120" s="849"/>
      <c r="C120" s="843" t="s">
        <v>442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397</v>
      </c>
      <c r="AB120" s="808"/>
      <c r="AC120" s="808"/>
      <c r="AD120" s="808"/>
      <c r="AE120" s="809"/>
      <c r="AF120" s="810" t="s">
        <v>397</v>
      </c>
      <c r="AG120" s="808"/>
      <c r="AH120" s="808"/>
      <c r="AI120" s="808"/>
      <c r="AJ120" s="809"/>
      <c r="AK120" s="810" t="s">
        <v>149</v>
      </c>
      <c r="AL120" s="808"/>
      <c r="AM120" s="808"/>
      <c r="AN120" s="808"/>
      <c r="AO120" s="809"/>
      <c r="AP120" s="852" t="s">
        <v>149</v>
      </c>
      <c r="AQ120" s="853"/>
      <c r="AR120" s="853"/>
      <c r="AS120" s="853"/>
      <c r="AT120" s="854"/>
      <c r="AU120" s="908" t="s">
        <v>466</v>
      </c>
      <c r="AV120" s="909"/>
      <c r="AW120" s="909"/>
      <c r="AX120" s="909"/>
      <c r="AY120" s="910"/>
      <c r="AZ120" s="888" t="s">
        <v>467</v>
      </c>
      <c r="BA120" s="836"/>
      <c r="BB120" s="836"/>
      <c r="BC120" s="836"/>
      <c r="BD120" s="836"/>
      <c r="BE120" s="836"/>
      <c r="BF120" s="836"/>
      <c r="BG120" s="836"/>
      <c r="BH120" s="836"/>
      <c r="BI120" s="836"/>
      <c r="BJ120" s="836"/>
      <c r="BK120" s="836"/>
      <c r="BL120" s="836"/>
      <c r="BM120" s="836"/>
      <c r="BN120" s="836"/>
      <c r="BO120" s="836"/>
      <c r="BP120" s="837"/>
      <c r="BQ120" s="889">
        <v>3032829</v>
      </c>
      <c r="BR120" s="870"/>
      <c r="BS120" s="870"/>
      <c r="BT120" s="870"/>
      <c r="BU120" s="870"/>
      <c r="BV120" s="870">
        <v>3054013</v>
      </c>
      <c r="BW120" s="870"/>
      <c r="BX120" s="870"/>
      <c r="BY120" s="870"/>
      <c r="BZ120" s="870"/>
      <c r="CA120" s="870">
        <v>3144903</v>
      </c>
      <c r="CB120" s="870"/>
      <c r="CC120" s="870"/>
      <c r="CD120" s="870"/>
      <c r="CE120" s="870"/>
      <c r="CF120" s="894">
        <v>168.5</v>
      </c>
      <c r="CG120" s="895"/>
      <c r="CH120" s="895"/>
      <c r="CI120" s="895"/>
      <c r="CJ120" s="895"/>
      <c r="CK120" s="896" t="s">
        <v>468</v>
      </c>
      <c r="CL120" s="880"/>
      <c r="CM120" s="880"/>
      <c r="CN120" s="880"/>
      <c r="CO120" s="881"/>
      <c r="CP120" s="900" t="s">
        <v>469</v>
      </c>
      <c r="CQ120" s="901"/>
      <c r="CR120" s="901"/>
      <c r="CS120" s="901"/>
      <c r="CT120" s="901"/>
      <c r="CU120" s="901"/>
      <c r="CV120" s="901"/>
      <c r="CW120" s="901"/>
      <c r="CX120" s="901"/>
      <c r="CY120" s="901"/>
      <c r="CZ120" s="901"/>
      <c r="DA120" s="901"/>
      <c r="DB120" s="901"/>
      <c r="DC120" s="901"/>
      <c r="DD120" s="901"/>
      <c r="DE120" s="901"/>
      <c r="DF120" s="902"/>
      <c r="DG120" s="889">
        <v>744601</v>
      </c>
      <c r="DH120" s="870"/>
      <c r="DI120" s="870"/>
      <c r="DJ120" s="870"/>
      <c r="DK120" s="870"/>
      <c r="DL120" s="870">
        <v>758504</v>
      </c>
      <c r="DM120" s="870"/>
      <c r="DN120" s="870"/>
      <c r="DO120" s="870"/>
      <c r="DP120" s="870"/>
      <c r="DQ120" s="870">
        <v>766089</v>
      </c>
      <c r="DR120" s="870"/>
      <c r="DS120" s="870"/>
      <c r="DT120" s="870"/>
      <c r="DU120" s="870"/>
      <c r="DV120" s="871">
        <v>41.1</v>
      </c>
      <c r="DW120" s="871"/>
      <c r="DX120" s="871"/>
      <c r="DY120" s="871"/>
      <c r="DZ120" s="872"/>
    </row>
    <row r="121" spans="1:130" s="226" customFormat="1" ht="26.25" customHeight="1" x14ac:dyDescent="0.15">
      <c r="A121" s="848"/>
      <c r="B121" s="849"/>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149</v>
      </c>
      <c r="AB121" s="808"/>
      <c r="AC121" s="808"/>
      <c r="AD121" s="808"/>
      <c r="AE121" s="809"/>
      <c r="AF121" s="810" t="s">
        <v>149</v>
      </c>
      <c r="AG121" s="808"/>
      <c r="AH121" s="808"/>
      <c r="AI121" s="808"/>
      <c r="AJ121" s="809"/>
      <c r="AK121" s="810" t="s">
        <v>149</v>
      </c>
      <c r="AL121" s="808"/>
      <c r="AM121" s="808"/>
      <c r="AN121" s="808"/>
      <c r="AO121" s="809"/>
      <c r="AP121" s="852" t="s">
        <v>149</v>
      </c>
      <c r="AQ121" s="853"/>
      <c r="AR121" s="853"/>
      <c r="AS121" s="853"/>
      <c r="AT121" s="854"/>
      <c r="AU121" s="911"/>
      <c r="AV121" s="912"/>
      <c r="AW121" s="912"/>
      <c r="AX121" s="912"/>
      <c r="AY121" s="913"/>
      <c r="AZ121" s="843" t="s">
        <v>471</v>
      </c>
      <c r="BA121" s="780"/>
      <c r="BB121" s="780"/>
      <c r="BC121" s="780"/>
      <c r="BD121" s="780"/>
      <c r="BE121" s="780"/>
      <c r="BF121" s="780"/>
      <c r="BG121" s="780"/>
      <c r="BH121" s="780"/>
      <c r="BI121" s="780"/>
      <c r="BJ121" s="780"/>
      <c r="BK121" s="780"/>
      <c r="BL121" s="780"/>
      <c r="BM121" s="780"/>
      <c r="BN121" s="780"/>
      <c r="BO121" s="780"/>
      <c r="BP121" s="781"/>
      <c r="BQ121" s="844">
        <v>117887</v>
      </c>
      <c r="BR121" s="845"/>
      <c r="BS121" s="845"/>
      <c r="BT121" s="845"/>
      <c r="BU121" s="845"/>
      <c r="BV121" s="845">
        <v>64868</v>
      </c>
      <c r="BW121" s="845"/>
      <c r="BX121" s="845"/>
      <c r="BY121" s="845"/>
      <c r="BZ121" s="845"/>
      <c r="CA121" s="845">
        <v>30529</v>
      </c>
      <c r="CB121" s="845"/>
      <c r="CC121" s="845"/>
      <c r="CD121" s="845"/>
      <c r="CE121" s="845"/>
      <c r="CF121" s="903">
        <v>1.6</v>
      </c>
      <c r="CG121" s="904"/>
      <c r="CH121" s="904"/>
      <c r="CI121" s="904"/>
      <c r="CJ121" s="904"/>
      <c r="CK121" s="897"/>
      <c r="CL121" s="883"/>
      <c r="CM121" s="883"/>
      <c r="CN121" s="883"/>
      <c r="CO121" s="884"/>
      <c r="CP121" s="863" t="s">
        <v>409</v>
      </c>
      <c r="CQ121" s="864"/>
      <c r="CR121" s="864"/>
      <c r="CS121" s="864"/>
      <c r="CT121" s="864"/>
      <c r="CU121" s="864"/>
      <c r="CV121" s="864"/>
      <c r="CW121" s="864"/>
      <c r="CX121" s="864"/>
      <c r="CY121" s="864"/>
      <c r="CZ121" s="864"/>
      <c r="DA121" s="864"/>
      <c r="DB121" s="864"/>
      <c r="DC121" s="864"/>
      <c r="DD121" s="864"/>
      <c r="DE121" s="864"/>
      <c r="DF121" s="865"/>
      <c r="DG121" s="844">
        <v>61856</v>
      </c>
      <c r="DH121" s="845"/>
      <c r="DI121" s="845"/>
      <c r="DJ121" s="845"/>
      <c r="DK121" s="845"/>
      <c r="DL121" s="845">
        <v>332163</v>
      </c>
      <c r="DM121" s="845"/>
      <c r="DN121" s="845"/>
      <c r="DO121" s="845"/>
      <c r="DP121" s="845"/>
      <c r="DQ121" s="845">
        <v>343344</v>
      </c>
      <c r="DR121" s="845"/>
      <c r="DS121" s="845"/>
      <c r="DT121" s="845"/>
      <c r="DU121" s="845"/>
      <c r="DV121" s="822">
        <v>18.399999999999999</v>
      </c>
      <c r="DW121" s="822"/>
      <c r="DX121" s="822"/>
      <c r="DY121" s="822"/>
      <c r="DZ121" s="823"/>
    </row>
    <row r="122" spans="1:130" s="226" customFormat="1" ht="26.25" customHeight="1" x14ac:dyDescent="0.15">
      <c r="A122" s="848"/>
      <c r="B122" s="849"/>
      <c r="C122" s="843" t="s">
        <v>452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149</v>
      </c>
      <c r="AB122" s="808"/>
      <c r="AC122" s="808"/>
      <c r="AD122" s="808"/>
      <c r="AE122" s="809"/>
      <c r="AF122" s="810" t="s">
        <v>397</v>
      </c>
      <c r="AG122" s="808"/>
      <c r="AH122" s="808"/>
      <c r="AI122" s="808"/>
      <c r="AJ122" s="809"/>
      <c r="AK122" s="810" t="s">
        <v>149</v>
      </c>
      <c r="AL122" s="808"/>
      <c r="AM122" s="808"/>
      <c r="AN122" s="808"/>
      <c r="AO122" s="809"/>
      <c r="AP122" s="852" t="s">
        <v>149</v>
      </c>
      <c r="AQ122" s="853"/>
      <c r="AR122" s="853"/>
      <c r="AS122" s="853"/>
      <c r="AT122" s="854"/>
      <c r="AU122" s="911"/>
      <c r="AV122" s="912"/>
      <c r="AW122" s="912"/>
      <c r="AX122" s="912"/>
      <c r="AY122" s="913"/>
      <c r="AZ122" s="866" t="s">
        <v>472</v>
      </c>
      <c r="BA122" s="867"/>
      <c r="BB122" s="867"/>
      <c r="BC122" s="867"/>
      <c r="BD122" s="867"/>
      <c r="BE122" s="867"/>
      <c r="BF122" s="867"/>
      <c r="BG122" s="867"/>
      <c r="BH122" s="867"/>
      <c r="BI122" s="867"/>
      <c r="BJ122" s="867"/>
      <c r="BK122" s="867"/>
      <c r="BL122" s="867"/>
      <c r="BM122" s="867"/>
      <c r="BN122" s="867"/>
      <c r="BO122" s="867"/>
      <c r="BP122" s="868"/>
      <c r="BQ122" s="907">
        <v>3110002</v>
      </c>
      <c r="BR122" s="873"/>
      <c r="BS122" s="873"/>
      <c r="BT122" s="873"/>
      <c r="BU122" s="873"/>
      <c r="BV122" s="873">
        <v>3411664</v>
      </c>
      <c r="BW122" s="873"/>
      <c r="BX122" s="873"/>
      <c r="BY122" s="873"/>
      <c r="BZ122" s="873"/>
      <c r="CA122" s="873">
        <v>3648806</v>
      </c>
      <c r="CB122" s="873"/>
      <c r="CC122" s="873"/>
      <c r="CD122" s="873"/>
      <c r="CE122" s="873"/>
      <c r="CF122" s="874">
        <v>195.5</v>
      </c>
      <c r="CG122" s="875"/>
      <c r="CH122" s="875"/>
      <c r="CI122" s="875"/>
      <c r="CJ122" s="875"/>
      <c r="CK122" s="897"/>
      <c r="CL122" s="883"/>
      <c r="CM122" s="883"/>
      <c r="CN122" s="883"/>
      <c r="CO122" s="884"/>
      <c r="CP122" s="863" t="s">
        <v>412</v>
      </c>
      <c r="CQ122" s="864"/>
      <c r="CR122" s="864"/>
      <c r="CS122" s="864"/>
      <c r="CT122" s="864"/>
      <c r="CU122" s="864"/>
      <c r="CV122" s="864"/>
      <c r="CW122" s="864"/>
      <c r="CX122" s="864"/>
      <c r="CY122" s="864"/>
      <c r="CZ122" s="864"/>
      <c r="DA122" s="864"/>
      <c r="DB122" s="864"/>
      <c r="DC122" s="864"/>
      <c r="DD122" s="864"/>
      <c r="DE122" s="864"/>
      <c r="DF122" s="865"/>
      <c r="DG122" s="844">
        <v>95269</v>
      </c>
      <c r="DH122" s="845"/>
      <c r="DI122" s="845"/>
      <c r="DJ122" s="845"/>
      <c r="DK122" s="845"/>
      <c r="DL122" s="845">
        <v>97180</v>
      </c>
      <c r="DM122" s="845"/>
      <c r="DN122" s="845"/>
      <c r="DO122" s="845"/>
      <c r="DP122" s="845"/>
      <c r="DQ122" s="845">
        <v>98363</v>
      </c>
      <c r="DR122" s="845"/>
      <c r="DS122" s="845"/>
      <c r="DT122" s="845"/>
      <c r="DU122" s="845"/>
      <c r="DV122" s="822">
        <v>5.3</v>
      </c>
      <c r="DW122" s="822"/>
      <c r="DX122" s="822"/>
      <c r="DY122" s="822"/>
      <c r="DZ122" s="823"/>
    </row>
    <row r="123" spans="1:130" s="226" customFormat="1" ht="26.25" customHeight="1" x14ac:dyDescent="0.15">
      <c r="A123" s="848"/>
      <c r="B123" s="849"/>
      <c r="C123" s="843" t="s">
        <v>458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397</v>
      </c>
      <c r="AB123" s="808"/>
      <c r="AC123" s="808"/>
      <c r="AD123" s="808"/>
      <c r="AE123" s="809"/>
      <c r="AF123" s="810" t="s">
        <v>397</v>
      </c>
      <c r="AG123" s="808"/>
      <c r="AH123" s="808"/>
      <c r="AI123" s="808"/>
      <c r="AJ123" s="809"/>
      <c r="AK123" s="810" t="s">
        <v>149</v>
      </c>
      <c r="AL123" s="808"/>
      <c r="AM123" s="808"/>
      <c r="AN123" s="808"/>
      <c r="AO123" s="809"/>
      <c r="AP123" s="852" t="s">
        <v>397</v>
      </c>
      <c r="AQ123" s="853"/>
      <c r="AR123" s="853"/>
      <c r="AS123" s="853"/>
      <c r="AT123" s="854"/>
      <c r="AU123" s="914"/>
      <c r="AV123" s="915"/>
      <c r="AW123" s="915"/>
      <c r="AX123" s="915"/>
      <c r="AY123" s="915"/>
      <c r="AZ123" s="247" t="s">
        <v>193</v>
      </c>
      <c r="BA123" s="247"/>
      <c r="BB123" s="247"/>
      <c r="BC123" s="247"/>
      <c r="BD123" s="247"/>
      <c r="BE123" s="247"/>
      <c r="BF123" s="247"/>
      <c r="BG123" s="247"/>
      <c r="BH123" s="247"/>
      <c r="BI123" s="247"/>
      <c r="BJ123" s="247"/>
      <c r="BK123" s="247"/>
      <c r="BL123" s="247"/>
      <c r="BM123" s="247"/>
      <c r="BN123" s="247"/>
      <c r="BO123" s="905" t="s">
        <v>473</v>
      </c>
      <c r="BP123" s="906"/>
      <c r="BQ123" s="860">
        <v>6260718</v>
      </c>
      <c r="BR123" s="861"/>
      <c r="BS123" s="861"/>
      <c r="BT123" s="861"/>
      <c r="BU123" s="861"/>
      <c r="BV123" s="861">
        <v>6530545</v>
      </c>
      <c r="BW123" s="861"/>
      <c r="BX123" s="861"/>
      <c r="BY123" s="861"/>
      <c r="BZ123" s="861"/>
      <c r="CA123" s="861">
        <v>6824238</v>
      </c>
      <c r="CB123" s="861"/>
      <c r="CC123" s="861"/>
      <c r="CD123" s="861"/>
      <c r="CE123" s="861"/>
      <c r="CF123" s="776"/>
      <c r="CG123" s="777"/>
      <c r="CH123" s="777"/>
      <c r="CI123" s="777"/>
      <c r="CJ123" s="862"/>
      <c r="CK123" s="897"/>
      <c r="CL123" s="883"/>
      <c r="CM123" s="883"/>
      <c r="CN123" s="883"/>
      <c r="CO123" s="884"/>
      <c r="CP123" s="863" t="s">
        <v>414</v>
      </c>
      <c r="CQ123" s="864"/>
      <c r="CR123" s="864"/>
      <c r="CS123" s="864"/>
      <c r="CT123" s="864"/>
      <c r="CU123" s="864"/>
      <c r="CV123" s="864"/>
      <c r="CW123" s="864"/>
      <c r="CX123" s="864"/>
      <c r="CY123" s="864"/>
      <c r="CZ123" s="864"/>
      <c r="DA123" s="864"/>
      <c r="DB123" s="864"/>
      <c r="DC123" s="864"/>
      <c r="DD123" s="864"/>
      <c r="DE123" s="864"/>
      <c r="DF123" s="865"/>
      <c r="DG123" s="807">
        <v>22171</v>
      </c>
      <c r="DH123" s="808"/>
      <c r="DI123" s="808"/>
      <c r="DJ123" s="808"/>
      <c r="DK123" s="809"/>
      <c r="DL123" s="810">
        <v>20038</v>
      </c>
      <c r="DM123" s="808"/>
      <c r="DN123" s="808"/>
      <c r="DO123" s="808"/>
      <c r="DP123" s="809"/>
      <c r="DQ123" s="810">
        <v>19885</v>
      </c>
      <c r="DR123" s="808"/>
      <c r="DS123" s="808"/>
      <c r="DT123" s="808"/>
      <c r="DU123" s="809"/>
      <c r="DV123" s="852">
        <v>1.1000000000000001</v>
      </c>
      <c r="DW123" s="853"/>
      <c r="DX123" s="853"/>
      <c r="DY123" s="853"/>
      <c r="DZ123" s="854"/>
    </row>
    <row r="124" spans="1:130" s="226" customFormat="1" ht="26.25" customHeight="1" thickBot="1" x14ac:dyDescent="0.2">
      <c r="A124" s="848"/>
      <c r="B124" s="849"/>
      <c r="C124" s="843" t="s">
        <v>461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149</v>
      </c>
      <c r="AB124" s="808"/>
      <c r="AC124" s="808"/>
      <c r="AD124" s="808"/>
      <c r="AE124" s="809"/>
      <c r="AF124" s="810" t="s">
        <v>149</v>
      </c>
      <c r="AG124" s="808"/>
      <c r="AH124" s="808"/>
      <c r="AI124" s="808"/>
      <c r="AJ124" s="809"/>
      <c r="AK124" s="810" t="s">
        <v>149</v>
      </c>
      <c r="AL124" s="808"/>
      <c r="AM124" s="808"/>
      <c r="AN124" s="808"/>
      <c r="AO124" s="809"/>
      <c r="AP124" s="852" t="s">
        <v>149</v>
      </c>
      <c r="AQ124" s="853"/>
      <c r="AR124" s="853"/>
      <c r="AS124" s="853"/>
      <c r="AT124" s="854"/>
      <c r="AU124" s="855" t="s">
        <v>474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149</v>
      </c>
      <c r="BR124" s="859"/>
      <c r="BS124" s="859"/>
      <c r="BT124" s="859"/>
      <c r="BU124" s="859"/>
      <c r="BV124" s="859" t="s">
        <v>149</v>
      </c>
      <c r="BW124" s="859"/>
      <c r="BX124" s="859"/>
      <c r="BY124" s="859"/>
      <c r="BZ124" s="859"/>
      <c r="CA124" s="859" t="s">
        <v>149</v>
      </c>
      <c r="CB124" s="859"/>
      <c r="CC124" s="859"/>
      <c r="CD124" s="859"/>
      <c r="CE124" s="859"/>
      <c r="CF124" s="754"/>
      <c r="CG124" s="755"/>
      <c r="CH124" s="755"/>
      <c r="CI124" s="755"/>
      <c r="CJ124" s="890"/>
      <c r="CK124" s="898"/>
      <c r="CL124" s="898"/>
      <c r="CM124" s="898"/>
      <c r="CN124" s="898"/>
      <c r="CO124" s="899"/>
      <c r="CP124" s="863" t="s">
        <v>475</v>
      </c>
      <c r="CQ124" s="864"/>
      <c r="CR124" s="864"/>
      <c r="CS124" s="864"/>
      <c r="CT124" s="864"/>
      <c r="CU124" s="864"/>
      <c r="CV124" s="864"/>
      <c r="CW124" s="864"/>
      <c r="CX124" s="864"/>
      <c r="CY124" s="864"/>
      <c r="CZ124" s="864"/>
      <c r="DA124" s="864"/>
      <c r="DB124" s="864"/>
      <c r="DC124" s="864"/>
      <c r="DD124" s="864"/>
      <c r="DE124" s="864"/>
      <c r="DF124" s="865"/>
      <c r="DG124" s="791" t="s">
        <v>149</v>
      </c>
      <c r="DH124" s="792"/>
      <c r="DI124" s="792"/>
      <c r="DJ124" s="792"/>
      <c r="DK124" s="793"/>
      <c r="DL124" s="794" t="s">
        <v>149</v>
      </c>
      <c r="DM124" s="792"/>
      <c r="DN124" s="792"/>
      <c r="DO124" s="792"/>
      <c r="DP124" s="793"/>
      <c r="DQ124" s="794" t="s">
        <v>149</v>
      </c>
      <c r="DR124" s="792"/>
      <c r="DS124" s="792"/>
      <c r="DT124" s="792"/>
      <c r="DU124" s="793"/>
      <c r="DV124" s="876" t="s">
        <v>149</v>
      </c>
      <c r="DW124" s="877"/>
      <c r="DX124" s="877"/>
      <c r="DY124" s="877"/>
      <c r="DZ124" s="878"/>
    </row>
    <row r="125" spans="1:130" s="226" customFormat="1" ht="26.25" customHeight="1" x14ac:dyDescent="0.15">
      <c r="A125" s="848"/>
      <c r="B125" s="849"/>
      <c r="C125" s="843" t="s">
        <v>463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149</v>
      </c>
      <c r="AB125" s="808"/>
      <c r="AC125" s="808"/>
      <c r="AD125" s="808"/>
      <c r="AE125" s="809"/>
      <c r="AF125" s="810" t="s">
        <v>149</v>
      </c>
      <c r="AG125" s="808"/>
      <c r="AH125" s="808"/>
      <c r="AI125" s="808"/>
      <c r="AJ125" s="809"/>
      <c r="AK125" s="810" t="s">
        <v>149</v>
      </c>
      <c r="AL125" s="808"/>
      <c r="AM125" s="808"/>
      <c r="AN125" s="808"/>
      <c r="AO125" s="809"/>
      <c r="AP125" s="852" t="s">
        <v>149</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476</v>
      </c>
      <c r="CL125" s="880"/>
      <c r="CM125" s="880"/>
      <c r="CN125" s="880"/>
      <c r="CO125" s="881"/>
      <c r="CP125" s="888" t="s">
        <v>477</v>
      </c>
      <c r="CQ125" s="836"/>
      <c r="CR125" s="836"/>
      <c r="CS125" s="836"/>
      <c r="CT125" s="836"/>
      <c r="CU125" s="836"/>
      <c r="CV125" s="836"/>
      <c r="CW125" s="836"/>
      <c r="CX125" s="836"/>
      <c r="CY125" s="836"/>
      <c r="CZ125" s="836"/>
      <c r="DA125" s="836"/>
      <c r="DB125" s="836"/>
      <c r="DC125" s="836"/>
      <c r="DD125" s="836"/>
      <c r="DE125" s="836"/>
      <c r="DF125" s="837"/>
      <c r="DG125" s="889" t="s">
        <v>149</v>
      </c>
      <c r="DH125" s="870"/>
      <c r="DI125" s="870"/>
      <c r="DJ125" s="870"/>
      <c r="DK125" s="870"/>
      <c r="DL125" s="870" t="s">
        <v>149</v>
      </c>
      <c r="DM125" s="870"/>
      <c r="DN125" s="870"/>
      <c r="DO125" s="870"/>
      <c r="DP125" s="870"/>
      <c r="DQ125" s="870" t="s">
        <v>149</v>
      </c>
      <c r="DR125" s="870"/>
      <c r="DS125" s="870"/>
      <c r="DT125" s="870"/>
      <c r="DU125" s="870"/>
      <c r="DV125" s="871" t="s">
        <v>149</v>
      </c>
      <c r="DW125" s="871"/>
      <c r="DX125" s="871"/>
      <c r="DY125" s="871"/>
      <c r="DZ125" s="872"/>
    </row>
    <row r="126" spans="1:130" s="226" customFormat="1" ht="26.25" customHeight="1" thickBot="1" x14ac:dyDescent="0.2">
      <c r="A126" s="848"/>
      <c r="B126" s="849"/>
      <c r="C126" s="843" t="s">
        <v>465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149</v>
      </c>
      <c r="AB126" s="808"/>
      <c r="AC126" s="808"/>
      <c r="AD126" s="808"/>
      <c r="AE126" s="809"/>
      <c r="AF126" s="810" t="s">
        <v>149</v>
      </c>
      <c r="AG126" s="808"/>
      <c r="AH126" s="808"/>
      <c r="AI126" s="808"/>
      <c r="AJ126" s="809"/>
      <c r="AK126" s="810" t="s">
        <v>149</v>
      </c>
      <c r="AL126" s="808"/>
      <c r="AM126" s="808"/>
      <c r="AN126" s="808"/>
      <c r="AO126" s="809"/>
      <c r="AP126" s="852" t="s">
        <v>149</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478</v>
      </c>
      <c r="CQ126" s="780"/>
      <c r="CR126" s="780"/>
      <c r="CS126" s="780"/>
      <c r="CT126" s="780"/>
      <c r="CU126" s="780"/>
      <c r="CV126" s="780"/>
      <c r="CW126" s="780"/>
      <c r="CX126" s="780"/>
      <c r="CY126" s="780"/>
      <c r="CZ126" s="780"/>
      <c r="DA126" s="780"/>
      <c r="DB126" s="780"/>
      <c r="DC126" s="780"/>
      <c r="DD126" s="780"/>
      <c r="DE126" s="780"/>
      <c r="DF126" s="781"/>
      <c r="DG126" s="844" t="s">
        <v>149</v>
      </c>
      <c r="DH126" s="845"/>
      <c r="DI126" s="845"/>
      <c r="DJ126" s="845"/>
      <c r="DK126" s="845"/>
      <c r="DL126" s="845" t="s">
        <v>149</v>
      </c>
      <c r="DM126" s="845"/>
      <c r="DN126" s="845"/>
      <c r="DO126" s="845"/>
      <c r="DP126" s="845"/>
      <c r="DQ126" s="845" t="s">
        <v>149</v>
      </c>
      <c r="DR126" s="845"/>
      <c r="DS126" s="845"/>
      <c r="DT126" s="845"/>
      <c r="DU126" s="845"/>
      <c r="DV126" s="822" t="s">
        <v>149</v>
      </c>
      <c r="DW126" s="822"/>
      <c r="DX126" s="822"/>
      <c r="DY126" s="822"/>
      <c r="DZ126" s="823"/>
    </row>
    <row r="127" spans="1:130" s="226" customFormat="1" ht="26.25" customHeight="1" x14ac:dyDescent="0.15">
      <c r="A127" s="850"/>
      <c r="B127" s="851"/>
      <c r="C127" s="866" t="s">
        <v>479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1746</v>
      </c>
      <c r="AB127" s="808"/>
      <c r="AC127" s="808"/>
      <c r="AD127" s="808"/>
      <c r="AE127" s="809"/>
      <c r="AF127" s="810">
        <v>1299</v>
      </c>
      <c r="AG127" s="808"/>
      <c r="AH127" s="808"/>
      <c r="AI127" s="808"/>
      <c r="AJ127" s="809"/>
      <c r="AK127" s="810">
        <v>842</v>
      </c>
      <c r="AL127" s="808"/>
      <c r="AM127" s="808"/>
      <c r="AN127" s="808"/>
      <c r="AO127" s="809"/>
      <c r="AP127" s="852">
        <v>0</v>
      </c>
      <c r="AQ127" s="853"/>
      <c r="AR127" s="853"/>
      <c r="AS127" s="853"/>
      <c r="AT127" s="854"/>
      <c r="AU127" s="228"/>
      <c r="AV127" s="228"/>
      <c r="AW127" s="228"/>
      <c r="AX127" s="869" t="s">
        <v>480</v>
      </c>
      <c r="AY127" s="840"/>
      <c r="AZ127" s="840"/>
      <c r="BA127" s="840"/>
      <c r="BB127" s="840"/>
      <c r="BC127" s="840"/>
      <c r="BD127" s="840"/>
      <c r="BE127" s="841"/>
      <c r="BF127" s="839" t="s">
        <v>481</v>
      </c>
      <c r="BG127" s="840"/>
      <c r="BH127" s="840"/>
      <c r="BI127" s="840"/>
      <c r="BJ127" s="840"/>
      <c r="BK127" s="840"/>
      <c r="BL127" s="841"/>
      <c r="BM127" s="839" t="s">
        <v>482</v>
      </c>
      <c r="BN127" s="840"/>
      <c r="BO127" s="840"/>
      <c r="BP127" s="840"/>
      <c r="BQ127" s="840"/>
      <c r="BR127" s="840"/>
      <c r="BS127" s="841"/>
      <c r="BT127" s="839" t="s">
        <v>483</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484</v>
      </c>
      <c r="CQ127" s="780"/>
      <c r="CR127" s="780"/>
      <c r="CS127" s="780"/>
      <c r="CT127" s="780"/>
      <c r="CU127" s="780"/>
      <c r="CV127" s="780"/>
      <c r="CW127" s="780"/>
      <c r="CX127" s="780"/>
      <c r="CY127" s="780"/>
      <c r="CZ127" s="780"/>
      <c r="DA127" s="780"/>
      <c r="DB127" s="780"/>
      <c r="DC127" s="780"/>
      <c r="DD127" s="780"/>
      <c r="DE127" s="780"/>
      <c r="DF127" s="781"/>
      <c r="DG127" s="844" t="s">
        <v>149</v>
      </c>
      <c r="DH127" s="845"/>
      <c r="DI127" s="845"/>
      <c r="DJ127" s="845"/>
      <c r="DK127" s="845"/>
      <c r="DL127" s="845" t="s">
        <v>149</v>
      </c>
      <c r="DM127" s="845"/>
      <c r="DN127" s="845"/>
      <c r="DO127" s="845"/>
      <c r="DP127" s="845"/>
      <c r="DQ127" s="845" t="s">
        <v>149</v>
      </c>
      <c r="DR127" s="845"/>
      <c r="DS127" s="845"/>
      <c r="DT127" s="845"/>
      <c r="DU127" s="845"/>
      <c r="DV127" s="822" t="s">
        <v>149</v>
      </c>
      <c r="DW127" s="822"/>
      <c r="DX127" s="822"/>
      <c r="DY127" s="822"/>
      <c r="DZ127" s="823"/>
    </row>
    <row r="128" spans="1:130" s="226" customFormat="1" ht="26.25" customHeight="1" thickBot="1" x14ac:dyDescent="0.2">
      <c r="A128" s="824" t="s">
        <v>485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486</v>
      </c>
      <c r="X128" s="826"/>
      <c r="Y128" s="826"/>
      <c r="Z128" s="827"/>
      <c r="AA128" s="828">
        <v>7558</v>
      </c>
      <c r="AB128" s="829"/>
      <c r="AC128" s="829"/>
      <c r="AD128" s="829"/>
      <c r="AE128" s="830"/>
      <c r="AF128" s="831">
        <v>1696</v>
      </c>
      <c r="AG128" s="829"/>
      <c r="AH128" s="829"/>
      <c r="AI128" s="829"/>
      <c r="AJ128" s="830"/>
      <c r="AK128" s="831">
        <v>7504</v>
      </c>
      <c r="AL128" s="829"/>
      <c r="AM128" s="829"/>
      <c r="AN128" s="829"/>
      <c r="AO128" s="830"/>
      <c r="AP128" s="832"/>
      <c r="AQ128" s="833"/>
      <c r="AR128" s="833"/>
      <c r="AS128" s="833"/>
      <c r="AT128" s="834"/>
      <c r="AU128" s="228"/>
      <c r="AV128" s="228"/>
      <c r="AW128" s="228"/>
      <c r="AX128" s="835" t="s">
        <v>487</v>
      </c>
      <c r="AY128" s="836"/>
      <c r="AZ128" s="836"/>
      <c r="BA128" s="836"/>
      <c r="BB128" s="836"/>
      <c r="BC128" s="836"/>
      <c r="BD128" s="836"/>
      <c r="BE128" s="837"/>
      <c r="BF128" s="814" t="s">
        <v>149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488</v>
      </c>
      <c r="CQ128" s="758"/>
      <c r="CR128" s="758"/>
      <c r="CS128" s="758"/>
      <c r="CT128" s="758"/>
      <c r="CU128" s="758"/>
      <c r="CV128" s="758"/>
      <c r="CW128" s="758"/>
      <c r="CX128" s="758"/>
      <c r="CY128" s="758"/>
      <c r="CZ128" s="758"/>
      <c r="DA128" s="758"/>
      <c r="DB128" s="758"/>
      <c r="DC128" s="758"/>
      <c r="DD128" s="758"/>
      <c r="DE128" s="758"/>
      <c r="DF128" s="759"/>
      <c r="DG128" s="818" t="s">
        <v>149</v>
      </c>
      <c r="DH128" s="819"/>
      <c r="DI128" s="819"/>
      <c r="DJ128" s="819"/>
      <c r="DK128" s="819"/>
      <c r="DL128" s="819" t="s">
        <v>149</v>
      </c>
      <c r="DM128" s="819"/>
      <c r="DN128" s="819"/>
      <c r="DO128" s="819"/>
      <c r="DP128" s="819"/>
      <c r="DQ128" s="819" t="s">
        <v>149</v>
      </c>
      <c r="DR128" s="819"/>
      <c r="DS128" s="819"/>
      <c r="DT128" s="819"/>
      <c r="DU128" s="819"/>
      <c r="DV128" s="820" t="s">
        <v>149</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489</v>
      </c>
      <c r="X129" s="805"/>
      <c r="Y129" s="805"/>
      <c r="Z129" s="806"/>
      <c r="AA129" s="807">
        <v>1939266</v>
      </c>
      <c r="AB129" s="808"/>
      <c r="AC129" s="808"/>
      <c r="AD129" s="808"/>
      <c r="AE129" s="809"/>
      <c r="AF129" s="810">
        <v>2011116</v>
      </c>
      <c r="AG129" s="808"/>
      <c r="AH129" s="808"/>
      <c r="AI129" s="808"/>
      <c r="AJ129" s="809"/>
      <c r="AK129" s="810">
        <v>2210479</v>
      </c>
      <c r="AL129" s="808"/>
      <c r="AM129" s="808"/>
      <c r="AN129" s="808"/>
      <c r="AO129" s="809"/>
      <c r="AP129" s="811"/>
      <c r="AQ129" s="812"/>
      <c r="AR129" s="812"/>
      <c r="AS129" s="812"/>
      <c r="AT129" s="813"/>
      <c r="AU129" s="229"/>
      <c r="AV129" s="229"/>
      <c r="AW129" s="229"/>
      <c r="AX129" s="779" t="s">
        <v>490</v>
      </c>
      <c r="AY129" s="780"/>
      <c r="AZ129" s="780"/>
      <c r="BA129" s="780"/>
      <c r="BB129" s="780"/>
      <c r="BC129" s="780"/>
      <c r="BD129" s="780"/>
      <c r="BE129" s="781"/>
      <c r="BF129" s="798" t="s">
        <v>149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492</v>
      </c>
      <c r="X130" s="805"/>
      <c r="Y130" s="805"/>
      <c r="Z130" s="806"/>
      <c r="AA130" s="807">
        <v>348105</v>
      </c>
      <c r="AB130" s="808"/>
      <c r="AC130" s="808"/>
      <c r="AD130" s="808"/>
      <c r="AE130" s="809"/>
      <c r="AF130" s="810">
        <v>343121</v>
      </c>
      <c r="AG130" s="808"/>
      <c r="AH130" s="808"/>
      <c r="AI130" s="808"/>
      <c r="AJ130" s="809"/>
      <c r="AK130" s="810">
        <v>344405</v>
      </c>
      <c r="AL130" s="808"/>
      <c r="AM130" s="808"/>
      <c r="AN130" s="808"/>
      <c r="AO130" s="809"/>
      <c r="AP130" s="811"/>
      <c r="AQ130" s="812"/>
      <c r="AR130" s="812"/>
      <c r="AS130" s="812"/>
      <c r="AT130" s="813"/>
      <c r="AU130" s="229"/>
      <c r="AV130" s="229"/>
      <c r="AW130" s="229"/>
      <c r="AX130" s="779" t="s">
        <v>493</v>
      </c>
      <c r="AY130" s="780"/>
      <c r="AZ130" s="780"/>
      <c r="BA130" s="780"/>
      <c r="BB130" s="780"/>
      <c r="BC130" s="780"/>
      <c r="BD130" s="780"/>
      <c r="BE130" s="781"/>
      <c r="BF130" s="782">
        <v>8.1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494</v>
      </c>
      <c r="X131" s="789"/>
      <c r="Y131" s="789"/>
      <c r="Z131" s="790"/>
      <c r="AA131" s="791">
        <v>1591161</v>
      </c>
      <c r="AB131" s="792"/>
      <c r="AC131" s="792"/>
      <c r="AD131" s="792"/>
      <c r="AE131" s="793"/>
      <c r="AF131" s="794">
        <v>1667995</v>
      </c>
      <c r="AG131" s="792"/>
      <c r="AH131" s="792"/>
      <c r="AI131" s="792"/>
      <c r="AJ131" s="793"/>
      <c r="AK131" s="794">
        <v>1866074</v>
      </c>
      <c r="AL131" s="792"/>
      <c r="AM131" s="792"/>
      <c r="AN131" s="792"/>
      <c r="AO131" s="793"/>
      <c r="AP131" s="795"/>
      <c r="AQ131" s="796"/>
      <c r="AR131" s="796"/>
      <c r="AS131" s="796"/>
      <c r="AT131" s="797"/>
      <c r="AU131" s="229"/>
      <c r="AV131" s="229"/>
      <c r="AW131" s="229"/>
      <c r="AX131" s="757" t="s">
        <v>495</v>
      </c>
      <c r="AY131" s="758"/>
      <c r="AZ131" s="758"/>
      <c r="BA131" s="758"/>
      <c r="BB131" s="758"/>
      <c r="BC131" s="758"/>
      <c r="BD131" s="758"/>
      <c r="BE131" s="759"/>
      <c r="BF131" s="760" t="s">
        <v>149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497</v>
      </c>
      <c r="W132" s="770"/>
      <c r="X132" s="770"/>
      <c r="Y132" s="770"/>
      <c r="Z132" s="771"/>
      <c r="AA132" s="772">
        <v>7.7876468819999998</v>
      </c>
      <c r="AB132" s="773"/>
      <c r="AC132" s="773"/>
      <c r="AD132" s="773"/>
      <c r="AE132" s="774"/>
      <c r="AF132" s="775">
        <v>8.3455286139999991</v>
      </c>
      <c r="AG132" s="773"/>
      <c r="AH132" s="773"/>
      <c r="AI132" s="773"/>
      <c r="AJ132" s="774"/>
      <c r="AK132" s="775">
        <v>8.2154298279999995</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498</v>
      </c>
      <c r="W133" s="749"/>
      <c r="X133" s="749"/>
      <c r="Y133" s="749"/>
      <c r="Z133" s="750"/>
      <c r="AA133" s="751">
        <v>5.7</v>
      </c>
      <c r="AB133" s="752"/>
      <c r="AC133" s="752"/>
      <c r="AD133" s="752"/>
      <c r="AE133" s="753"/>
      <c r="AF133" s="751">
        <v>7</v>
      </c>
      <c r="AG133" s="752"/>
      <c r="AH133" s="752"/>
      <c r="AI133" s="752"/>
      <c r="AJ133" s="753"/>
      <c r="AK133" s="751">
        <v>8.1</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Vd59HSk2FSh2xvI4gjSBJ8bYMUMuDNa2j3HXekxKSisQgAjon5Z5vC9lvukXJqGr6umMqCVHPDSnkweb6dgIQ==" saltValue="PSZejfus5/HUiQYCnoUw9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f298lg+ch5XehHeoSM8+lLFKeHixOtibPrCFuI2ZZrTICUUOd0vVuZhztYYGrd0P73VRmr0ldxxzHCLS1TTww==" saltValue="KFT2XpInwHCt0nUpqpd+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507</v>
      </c>
      <c r="AL9" s="1159"/>
      <c r="AM9" s="1159"/>
      <c r="AN9" s="1160"/>
      <c r="AO9" s="277">
        <v>603256</v>
      </c>
      <c r="AP9" s="277">
        <v>264123</v>
      </c>
      <c r="AQ9" s="278">
        <v>231388</v>
      </c>
      <c r="AR9" s="279">
        <v>14.1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508</v>
      </c>
      <c r="AL10" s="1159"/>
      <c r="AM10" s="1159"/>
      <c r="AN10" s="1160"/>
      <c r="AO10" s="280">
        <v>3673</v>
      </c>
      <c r="AP10" s="280">
        <v>1608</v>
      </c>
      <c r="AQ10" s="281">
        <v>33497</v>
      </c>
      <c r="AR10" s="282">
        <v>-95.2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509</v>
      </c>
      <c r="AL11" s="1159"/>
      <c r="AM11" s="1159"/>
      <c r="AN11" s="1160"/>
      <c r="AO11" s="280" t="s">
        <v>510</v>
      </c>
      <c r="AP11" s="280" t="s">
        <v>510</v>
      </c>
      <c r="AQ11" s="281">
        <v>3588</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511</v>
      </c>
      <c r="AL12" s="1159"/>
      <c r="AM12" s="1159"/>
      <c r="AN12" s="1160"/>
      <c r="AO12" s="280" t="s">
        <v>510</v>
      </c>
      <c r="AP12" s="280" t="s">
        <v>510</v>
      </c>
      <c r="AQ12" s="281" t="s">
        <v>510</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512</v>
      </c>
      <c r="AL13" s="1159"/>
      <c r="AM13" s="1159"/>
      <c r="AN13" s="1160"/>
      <c r="AO13" s="280" t="s">
        <v>510</v>
      </c>
      <c r="AP13" s="280" t="s">
        <v>510</v>
      </c>
      <c r="AQ13" s="281">
        <v>10932</v>
      </c>
      <c r="AR13" s="282" t="s">
        <v>510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513</v>
      </c>
      <c r="AL14" s="1159"/>
      <c r="AM14" s="1159"/>
      <c r="AN14" s="1160"/>
      <c r="AO14" s="280">
        <v>10200</v>
      </c>
      <c r="AP14" s="280">
        <v>4466</v>
      </c>
      <c r="AQ14" s="281">
        <v>4261</v>
      </c>
      <c r="AR14" s="282">
        <v>4.8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514</v>
      </c>
      <c r="AL15" s="1162"/>
      <c r="AM15" s="1162"/>
      <c r="AN15" s="1163"/>
      <c r="AO15" s="280">
        <v>-40359</v>
      </c>
      <c r="AP15" s="280">
        <v>-17670</v>
      </c>
      <c r="AQ15" s="281">
        <v>-17972</v>
      </c>
      <c r="AR15" s="282">
        <v>-1.7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193</v>
      </c>
      <c r="AL16" s="1162"/>
      <c r="AM16" s="1162"/>
      <c r="AN16" s="1163"/>
      <c r="AO16" s="280">
        <v>576770</v>
      </c>
      <c r="AP16" s="280">
        <v>252526</v>
      </c>
      <c r="AQ16" s="281">
        <v>265695</v>
      </c>
      <c r="AR16" s="282">
        <v>-5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519</v>
      </c>
      <c r="AL21" s="1165"/>
      <c r="AM21" s="1165"/>
      <c r="AN21" s="1166"/>
      <c r="AO21" s="293">
        <v>25.83</v>
      </c>
      <c r="AP21" s="294">
        <v>23.14</v>
      </c>
      <c r="AQ21" s="295">
        <v>2.69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520</v>
      </c>
      <c r="AL22" s="1165"/>
      <c r="AM22" s="1165"/>
      <c r="AN22" s="1166"/>
      <c r="AO22" s="298">
        <v>97</v>
      </c>
      <c r="AP22" s="299">
        <v>95.7</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524</v>
      </c>
      <c r="AL32" s="1149"/>
      <c r="AM32" s="1149"/>
      <c r="AN32" s="1150"/>
      <c r="AO32" s="308">
        <v>396924</v>
      </c>
      <c r="AP32" s="308">
        <v>173785</v>
      </c>
      <c r="AQ32" s="309">
        <v>153945</v>
      </c>
      <c r="AR32" s="310">
        <v>12.9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525</v>
      </c>
      <c r="AL33" s="1149"/>
      <c r="AM33" s="1149"/>
      <c r="AN33" s="1150"/>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526</v>
      </c>
      <c r="AL34" s="1149"/>
      <c r="AM34" s="1149"/>
      <c r="AN34" s="1150"/>
      <c r="AO34" s="308" t="s">
        <v>510</v>
      </c>
      <c r="AP34" s="308" t="s">
        <v>510</v>
      </c>
      <c r="AQ34" s="309">
        <v>4</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527</v>
      </c>
      <c r="AL35" s="1149"/>
      <c r="AM35" s="1149"/>
      <c r="AN35" s="1150"/>
      <c r="AO35" s="308">
        <v>107449</v>
      </c>
      <c r="AP35" s="308">
        <v>47044</v>
      </c>
      <c r="AQ35" s="309">
        <v>31105</v>
      </c>
      <c r="AR35" s="310">
        <v>51.2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528</v>
      </c>
      <c r="AL36" s="1149"/>
      <c r="AM36" s="1149"/>
      <c r="AN36" s="1150"/>
      <c r="AO36" s="308" t="s">
        <v>510</v>
      </c>
      <c r="AP36" s="308" t="s">
        <v>510</v>
      </c>
      <c r="AQ36" s="309">
        <v>3257</v>
      </c>
      <c r="AR36" s="310" t="s">
        <v>510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529</v>
      </c>
      <c r="AL37" s="1149"/>
      <c r="AM37" s="1149"/>
      <c r="AN37" s="1150"/>
      <c r="AO37" s="308">
        <v>842</v>
      </c>
      <c r="AP37" s="308">
        <v>369</v>
      </c>
      <c r="AQ37" s="309">
        <v>1590</v>
      </c>
      <c r="AR37" s="310">
        <v>-76.8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530</v>
      </c>
      <c r="AL38" s="1152"/>
      <c r="AM38" s="1152"/>
      <c r="AN38" s="1153"/>
      <c r="AO38" s="311" t="s">
        <v>510</v>
      </c>
      <c r="AP38" s="311" t="s">
        <v>510</v>
      </c>
      <c r="AQ38" s="312">
        <v>20</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531</v>
      </c>
      <c r="AL39" s="1152"/>
      <c r="AM39" s="1152"/>
      <c r="AN39" s="1153"/>
      <c r="AO39" s="308">
        <v>-7504</v>
      </c>
      <c r="AP39" s="308">
        <v>-3285</v>
      </c>
      <c r="AQ39" s="309">
        <v>-7358</v>
      </c>
      <c r="AR39" s="310">
        <v>-55.4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532</v>
      </c>
      <c r="AL40" s="1149"/>
      <c r="AM40" s="1149"/>
      <c r="AN40" s="1150"/>
      <c r="AO40" s="308">
        <v>-344405</v>
      </c>
      <c r="AP40" s="308">
        <v>-150790</v>
      </c>
      <c r="AQ40" s="309">
        <v>-130450</v>
      </c>
      <c r="AR40" s="310">
        <v>15.6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303</v>
      </c>
      <c r="AL41" s="1155"/>
      <c r="AM41" s="1155"/>
      <c r="AN41" s="1156"/>
      <c r="AO41" s="308">
        <v>153306</v>
      </c>
      <c r="AP41" s="308">
        <v>67122</v>
      </c>
      <c r="AQ41" s="309">
        <v>52112</v>
      </c>
      <c r="AR41" s="310">
        <v>28.8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502</v>
      </c>
      <c r="AN49" s="1143" t="s">
        <v>536</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380113</v>
      </c>
      <c r="AN51" s="330">
        <v>151863</v>
      </c>
      <c r="AO51" s="331">
        <v>-58.1</v>
      </c>
      <c r="AP51" s="332">
        <v>291173</v>
      </c>
      <c r="AQ51" s="333">
        <v>-0.3</v>
      </c>
      <c r="AR51" s="334">
        <v>-57.8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146840</v>
      </c>
      <c r="AN52" s="338">
        <v>58666</v>
      </c>
      <c r="AO52" s="339">
        <v>-74.3</v>
      </c>
      <c r="AP52" s="340">
        <v>119071</v>
      </c>
      <c r="AQ52" s="341">
        <v>-6.7</v>
      </c>
      <c r="AR52" s="342">
        <v>-67.599999999999994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725508</v>
      </c>
      <c r="AN53" s="330">
        <v>295764</v>
      </c>
      <c r="AO53" s="331">
        <v>94.8</v>
      </c>
      <c r="AP53" s="332">
        <v>271581</v>
      </c>
      <c r="AQ53" s="333">
        <v>-6.7</v>
      </c>
      <c r="AR53" s="334">
        <v>101.5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257567</v>
      </c>
      <c r="AN54" s="338">
        <v>105001</v>
      </c>
      <c r="AO54" s="339">
        <v>79</v>
      </c>
      <c r="AP54" s="340">
        <v>117844</v>
      </c>
      <c r="AQ54" s="341">
        <v>-1</v>
      </c>
      <c r="AR54" s="342">
        <v>80</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1069757</v>
      </c>
      <c r="AN55" s="330">
        <v>451184</v>
      </c>
      <c r="AO55" s="331">
        <v>52.5</v>
      </c>
      <c r="AP55" s="332">
        <v>268375</v>
      </c>
      <c r="AQ55" s="333">
        <v>-1.2</v>
      </c>
      <c r="AR55" s="334">
        <v>53.7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413131</v>
      </c>
      <c r="AN56" s="338">
        <v>174243</v>
      </c>
      <c r="AO56" s="339">
        <v>65.900000000000006</v>
      </c>
      <c r="AP56" s="340">
        <v>119602</v>
      </c>
      <c r="AQ56" s="341">
        <v>1.5</v>
      </c>
      <c r="AR56" s="342">
        <v>64.400000000000006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740359</v>
      </c>
      <c r="AN57" s="330">
        <v>316935</v>
      </c>
      <c r="AO57" s="331">
        <v>-29.8</v>
      </c>
      <c r="AP57" s="332">
        <v>301035</v>
      </c>
      <c r="AQ57" s="333">
        <v>12.2</v>
      </c>
      <c r="AR57" s="334">
        <v>-42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130218</v>
      </c>
      <c r="AN58" s="338">
        <v>55744</v>
      </c>
      <c r="AO58" s="339">
        <v>-68</v>
      </c>
      <c r="AP58" s="340">
        <v>154376</v>
      </c>
      <c r="AQ58" s="341">
        <v>29.1</v>
      </c>
      <c r="AR58" s="342">
        <v>-97.1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923812</v>
      </c>
      <c r="AN59" s="330">
        <v>404471</v>
      </c>
      <c r="AO59" s="331">
        <v>27.6</v>
      </c>
      <c r="AP59" s="332">
        <v>277467</v>
      </c>
      <c r="AQ59" s="333">
        <v>-7.8</v>
      </c>
      <c r="AR59" s="334">
        <v>35.4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307474</v>
      </c>
      <c r="AN60" s="338">
        <v>134621</v>
      </c>
      <c r="AO60" s="339">
        <v>141.5</v>
      </c>
      <c r="AP60" s="340">
        <v>128378</v>
      </c>
      <c r="AQ60" s="341">
        <v>-16.8</v>
      </c>
      <c r="AR60" s="342">
        <v>158.30000000000001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767910</v>
      </c>
      <c r="AN61" s="345">
        <v>324043</v>
      </c>
      <c r="AO61" s="346">
        <v>17.399999999999999</v>
      </c>
      <c r="AP61" s="347">
        <v>281926</v>
      </c>
      <c r="AQ61" s="348">
        <v>-0.8</v>
      </c>
      <c r="AR61" s="334">
        <v>18.2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251046</v>
      </c>
      <c r="AN62" s="338">
        <v>105655</v>
      </c>
      <c r="AO62" s="339">
        <v>28.8</v>
      </c>
      <c r="AP62" s="340">
        <v>127854</v>
      </c>
      <c r="AQ62" s="341">
        <v>1.2</v>
      </c>
      <c r="AR62" s="342">
        <v>27.6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ansDZme27FPxw90veXEFZm6GmCkRo3dB/fbwq7rHvRwPzZlpsvsOV1K0P6bLZL7vx3gFbIcAEL4/ARZEEpVIg==" saltValue="UwdCIVbeuhOM/XSrV6FS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1" spans="125:125" ht="13.5" hidden="1" customHeight="1" x14ac:dyDescent="0.15">
      <c r="DU121" s="255"/>
    </row>
  </sheetData>
  <sheetProtection algorithmName="SHA-512" hashValue="erjkcpOg213gYsCSy4eDk0ublwrdTHtHgkt3EtZM0n6+RAoQNT/iwOeL470fdkLm8WzB2+z6tWV7TKUqW97wpg==" saltValue="xvqVYNRjFuX2g+81H1KN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5cYjfp5ySbM1tC5LD5C8agA4h8cgHlNzeM86GJapV9OAH3KxB1Cm1kF3KJtDZf4lA9+06YYdT01BZZ5eMU8AoA==" saltValue="27F7/bw1oiPypvONWH1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7" t="s">
        <v>3</v>
      </c>
      <c r="D47" s="1167"/>
      <c r="E47" s="1168"/>
      <c r="F47" s="11">
        <v>14.52</v>
      </c>
      <c r="G47" s="12">
        <v>14.65</v>
      </c>
      <c r="H47" s="12">
        <v>14.79</v>
      </c>
      <c r="I47" s="12">
        <v>19.45</v>
      </c>
      <c r="J47" s="13">
        <v>18.239999999999998</v>
      </c>
    </row>
    <row r="48" spans="2:10" ht="57.75" customHeight="1" x14ac:dyDescent="0.15">
      <c r="B48" s="14"/>
      <c r="C48" s="1169" t="s">
        <v>4</v>
      </c>
      <c r="D48" s="1169"/>
      <c r="E48" s="1170"/>
      <c r="F48" s="15">
        <v>5.1100000000000003</v>
      </c>
      <c r="G48" s="16">
        <v>6.32</v>
      </c>
      <c r="H48" s="16">
        <v>4.38</v>
      </c>
      <c r="I48" s="16">
        <v>5.69</v>
      </c>
      <c r="J48" s="17">
        <v>6.81</v>
      </c>
    </row>
    <row r="49" spans="2:10" ht="57.75" customHeight="1" thickBot="1" x14ac:dyDescent="0.2">
      <c r="B49" s="18"/>
      <c r="C49" s="1171" t="s">
        <v>5</v>
      </c>
      <c r="D49" s="1171"/>
      <c r="E49" s="1172"/>
      <c r="F49" s="19">
        <v>4.3</v>
      </c>
      <c r="G49" s="20">
        <v>1.18</v>
      </c>
      <c r="H49" s="20" t="s">
        <v>557</v>
      </c>
      <c r="I49" s="20">
        <v>6.66</v>
      </c>
      <c r="J49" s="21">
        <v>2.1800000000000002</v>
      </c>
    </row>
    <row r="50" spans="2:10" x14ac:dyDescent="0.15"/>
  </sheetData>
  <sheetProtection algorithmName="SHA-512" hashValue="xrcwXTE0Cq1toenMf/m+x0vQlTOgXPzbrKNYkmMgNAxCMKjN4XNN6Uc2NprrbONGwv3GNTu9f4B7fZlQwDy27Q==" saltValue="OlrwiScdHl/W4RBhvEl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2023-03-17T09:39:21Z</cp:lastPrinted>
  <dcterms:created xsi:type="dcterms:W3CDTF">2023-02-20T07:27:38Z</dcterms:created>
  <dcterms:modified xsi:type="dcterms:W3CDTF">2023-10-27T05:54:22Z</dcterms:modified>
  <cp:category/>
</cp:coreProperties>
</file>