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75" windowWidth="6600" windowHeight="8055" activeTab="0"/>
  </bookViews>
  <sheets>
    <sheet name="外国人住宅の所有" sheetId="1" r:id="rId1"/>
  </sheets>
  <definedNames>
    <definedName name="_xlnm.Print_Area" localSheetId="0">'外国人住宅の所有'!$A$1:$T$33</definedName>
  </definedNames>
  <calcPr fullCalcOnLoad="1"/>
</workbook>
</file>

<file path=xl/sharedStrings.xml><?xml version="1.0" encoding="utf-8"?>
<sst xmlns="http://schemas.openxmlformats.org/spreadsheetml/2006/main" count="48" uniqueCount="36">
  <si>
    <t>増減数</t>
  </si>
  <si>
    <t>一般世帯数</t>
  </si>
  <si>
    <t>世帯数</t>
  </si>
  <si>
    <t>住居の種類、住宅の所有関係別一般世帯数</t>
  </si>
  <si>
    <t>住宅に住む世帯</t>
  </si>
  <si>
    <t>持ち家</t>
  </si>
  <si>
    <t>公営・公社等の借家</t>
  </si>
  <si>
    <t>民営の借家</t>
  </si>
  <si>
    <t>給与住宅</t>
  </si>
  <si>
    <t>間借り</t>
  </si>
  <si>
    <t>住宅以外に住む世帯</t>
  </si>
  <si>
    <t>構成比(％)</t>
  </si>
  <si>
    <t>外国人人口</t>
  </si>
  <si>
    <t>総数</t>
  </si>
  <si>
    <t>韓国、朝鮮</t>
  </si>
  <si>
    <t>中国</t>
  </si>
  <si>
    <t>フィリピン</t>
  </si>
  <si>
    <t>その他</t>
  </si>
  <si>
    <t>男</t>
  </si>
  <si>
    <t>県計</t>
  </si>
  <si>
    <t>女</t>
  </si>
  <si>
    <t>イギリス</t>
  </si>
  <si>
    <t>アメリカ</t>
  </si>
  <si>
    <t>ブラジル</t>
  </si>
  <si>
    <t>-</t>
  </si>
  <si>
    <r>
      <t xml:space="preserve">〈表 </t>
    </r>
    <r>
      <rPr>
        <sz val="11"/>
        <rFont val="ＭＳ Ｐゴシック"/>
        <family val="3"/>
      </rPr>
      <t>5</t>
    </r>
    <r>
      <rPr>
        <sz val="11"/>
        <rFont val="ＭＳ Ｐゴシック"/>
        <family val="3"/>
      </rPr>
      <t>〉</t>
    </r>
  </si>
  <si>
    <r>
      <t xml:space="preserve">〈表 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〉</t>
    </r>
  </si>
  <si>
    <r>
      <t>H</t>
    </r>
    <r>
      <rPr>
        <sz val="11"/>
        <rFont val="ＭＳ Ｐゴシック"/>
        <family val="3"/>
      </rPr>
      <t>17</t>
    </r>
    <r>
      <rPr>
        <sz val="11"/>
        <rFont val="ＭＳ Ｐゴシック"/>
        <family val="3"/>
      </rPr>
      <t>年   (B)</t>
    </r>
  </si>
  <si>
    <r>
      <t>H</t>
    </r>
    <r>
      <rPr>
        <sz val="11"/>
        <rFont val="ＭＳ Ｐゴシック"/>
        <family val="3"/>
      </rPr>
      <t>22</t>
    </r>
    <r>
      <rPr>
        <sz val="11"/>
        <rFont val="ＭＳ Ｐゴシック"/>
        <family val="3"/>
      </rPr>
      <t>年   (A)</t>
    </r>
  </si>
  <si>
    <r>
      <t>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 xml:space="preserve"> - 1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(A-B)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</si>
  <si>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　(B)</t>
    </r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</si>
  <si>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　(A)</t>
    </r>
  </si>
  <si>
    <r>
      <t>平成1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年との比較(A-B)</t>
    </r>
  </si>
  <si>
    <t>-</t>
  </si>
  <si>
    <r>
      <t>東南ｱｼﾞｱ(その他</t>
    </r>
    <r>
      <rPr>
        <sz val="11"/>
        <rFont val="ＭＳ Ｐゴシック"/>
        <family val="3"/>
      </rPr>
      <t>)</t>
    </r>
  </si>
  <si>
    <t>増減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</si>
</sst>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_ ;[Red]\-#,##0.0\ "/>
    <numFmt numFmtId="178" formatCode="#,##0_ ;[Red]\-#,##0\ "/>
    <numFmt numFmtId="179" formatCode="#,##0_ "/>
    <numFmt numFmtId="180" formatCode="#,##0.0_ "/>
    <numFmt numFmtId="181" formatCode="0_ "/>
    <numFmt numFmtId="182" formatCode="0.0_);[Red]\(0.0\)"/>
    <numFmt numFmtId="183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2"/>
      <color indexed="12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indexed="8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 style="thin"/>
      <top style="medium"/>
      <bottom style="double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38" fontId="2" fillId="0" borderId="0" xfId="48" applyFont="1" applyAlignment="1">
      <alignment horizontal="center" vertical="center" shrinkToFit="1"/>
    </xf>
    <xf numFmtId="38" fontId="0" fillId="0" borderId="0" xfId="48" applyFont="1" applyAlignment="1">
      <alignment horizontal="center" vertical="center" shrinkToFit="1"/>
    </xf>
    <xf numFmtId="38" fontId="3" fillId="0" borderId="0" xfId="48" applyFont="1" applyAlignment="1">
      <alignment vertical="center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vertical="center"/>
    </xf>
    <xf numFmtId="38" fontId="4" fillId="0" borderId="0" xfId="48" applyFont="1" applyAlignment="1">
      <alignment vertical="center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vertical="center"/>
    </xf>
    <xf numFmtId="181" fontId="2" fillId="0" borderId="10" xfId="48" applyNumberFormat="1" applyFont="1" applyBorder="1" applyAlignment="1">
      <alignment horizontal="center" vertical="center" shrinkToFit="1"/>
    </xf>
    <xf numFmtId="181" fontId="2" fillId="0" borderId="11" xfId="48" applyNumberFormat="1" applyFont="1" applyBorder="1" applyAlignment="1">
      <alignment vertical="center"/>
    </xf>
    <xf numFmtId="181" fontId="2" fillId="0" borderId="11" xfId="48" applyNumberFormat="1" applyFont="1" applyBorder="1" applyAlignment="1">
      <alignment horizontal="center" vertical="center" shrinkToFit="1"/>
    </xf>
    <xf numFmtId="181" fontId="0" fillId="0" borderId="11" xfId="48" applyNumberFormat="1" applyFont="1" applyBorder="1" applyAlignment="1">
      <alignment horizontal="center" vertical="center" shrinkToFit="1"/>
    </xf>
    <xf numFmtId="181" fontId="0" fillId="0" borderId="12" xfId="48" applyNumberFormat="1" applyFont="1" applyBorder="1" applyAlignment="1">
      <alignment horizontal="center" vertical="center" shrinkToFit="1"/>
    </xf>
    <xf numFmtId="181" fontId="4" fillId="0" borderId="13" xfId="48" applyNumberFormat="1" applyFont="1" applyBorder="1" applyAlignment="1">
      <alignment vertical="center"/>
    </xf>
    <xf numFmtId="181" fontId="0" fillId="0" borderId="11" xfId="48" applyNumberFormat="1" applyFont="1" applyBorder="1" applyAlignment="1">
      <alignment horizontal="center" vertical="center"/>
    </xf>
    <xf numFmtId="181" fontId="0" fillId="0" borderId="12" xfId="48" applyNumberFormat="1" applyFont="1" applyBorder="1" applyAlignment="1">
      <alignment vertical="center"/>
    </xf>
    <xf numFmtId="181" fontId="0" fillId="0" borderId="14" xfId="48" applyNumberFormat="1" applyFont="1" applyBorder="1" applyAlignment="1">
      <alignment vertical="center"/>
    </xf>
    <xf numFmtId="181" fontId="2" fillId="0" borderId="15" xfId="48" applyNumberFormat="1" applyFont="1" applyBorder="1" applyAlignment="1">
      <alignment horizontal="center" vertical="center" shrinkToFit="1"/>
    </xf>
    <xf numFmtId="181" fontId="2" fillId="0" borderId="16" xfId="48" applyNumberFormat="1" applyFont="1" applyBorder="1" applyAlignment="1">
      <alignment vertical="center"/>
    </xf>
    <xf numFmtId="181" fontId="2" fillId="0" borderId="16" xfId="48" applyNumberFormat="1" applyFont="1" applyBorder="1" applyAlignment="1">
      <alignment horizontal="center" vertical="center" shrinkToFit="1"/>
    </xf>
    <xf numFmtId="181" fontId="0" fillId="0" borderId="16" xfId="48" applyNumberFormat="1" applyFont="1" applyBorder="1" applyAlignment="1">
      <alignment horizontal="center" vertical="center" shrinkToFit="1"/>
    </xf>
    <xf numFmtId="181" fontId="0" fillId="0" borderId="17" xfId="48" applyNumberFormat="1" applyFont="1" applyBorder="1" applyAlignment="1">
      <alignment horizontal="center" vertical="center"/>
    </xf>
    <xf numFmtId="181" fontId="5" fillId="0" borderId="18" xfId="48" applyNumberFormat="1" applyFont="1" applyBorder="1" applyAlignment="1">
      <alignment horizontal="center" vertical="center"/>
    </xf>
    <xf numFmtId="181" fontId="0" fillId="0" borderId="18" xfId="48" applyNumberFormat="1" applyFont="1" applyBorder="1" applyAlignment="1">
      <alignment horizontal="center" vertical="center" shrinkToFit="1"/>
    </xf>
    <xf numFmtId="181" fontId="0" fillId="0" borderId="18" xfId="48" applyNumberFormat="1" applyFont="1" applyBorder="1" applyAlignment="1">
      <alignment horizontal="center" vertical="center"/>
    </xf>
    <xf numFmtId="181" fontId="0" fillId="0" borderId="19" xfId="48" applyNumberFormat="1" applyFont="1" applyBorder="1" applyAlignment="1">
      <alignment horizontal="center" vertical="center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horizontal="center" vertical="center"/>
    </xf>
    <xf numFmtId="181" fontId="2" fillId="0" borderId="20" xfId="48" applyNumberFormat="1" applyFont="1" applyBorder="1" applyAlignment="1">
      <alignment horizontal="center" vertical="center" shrinkToFit="1"/>
    </xf>
    <xf numFmtId="181" fontId="2" fillId="0" borderId="21" xfId="48" applyNumberFormat="1" applyFont="1" applyBorder="1" applyAlignment="1">
      <alignment vertical="center"/>
    </xf>
    <xf numFmtId="181" fontId="2" fillId="0" borderId="21" xfId="48" applyNumberFormat="1" applyFont="1" applyBorder="1" applyAlignment="1">
      <alignment horizontal="center" vertical="center" shrinkToFit="1"/>
    </xf>
    <xf numFmtId="181" fontId="0" fillId="0" borderId="21" xfId="48" applyNumberFormat="1" applyFont="1" applyBorder="1" applyAlignment="1">
      <alignment horizontal="center" vertical="center" shrinkToFit="1"/>
    </xf>
    <xf numFmtId="181" fontId="0" fillId="0" borderId="22" xfId="48" applyNumberFormat="1" applyFont="1" applyBorder="1" applyAlignment="1">
      <alignment horizontal="center" vertical="center"/>
    </xf>
    <xf numFmtId="38" fontId="0" fillId="0" borderId="23" xfId="48" applyFont="1" applyBorder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horizontal="center" vertical="center"/>
    </xf>
    <xf numFmtId="181" fontId="2" fillId="0" borderId="24" xfId="48" applyNumberFormat="1" applyFont="1" applyBorder="1" applyAlignment="1">
      <alignment horizontal="center" vertical="center" shrinkToFit="1"/>
    </xf>
    <xf numFmtId="181" fontId="0" fillId="0" borderId="25" xfId="48" applyNumberFormat="1" applyFont="1" applyBorder="1" applyAlignment="1">
      <alignment vertical="center"/>
    </xf>
    <xf numFmtId="181" fontId="2" fillId="0" borderId="25" xfId="48" applyNumberFormat="1" applyFont="1" applyBorder="1" applyAlignment="1">
      <alignment horizontal="center" vertical="center" shrinkToFit="1"/>
    </xf>
    <xf numFmtId="181" fontId="0" fillId="0" borderId="25" xfId="48" applyNumberFormat="1" applyFont="1" applyBorder="1" applyAlignment="1">
      <alignment horizontal="center" vertical="center" shrinkToFit="1"/>
    </xf>
    <xf numFmtId="181" fontId="4" fillId="0" borderId="26" xfId="48" applyNumberFormat="1" applyFont="1" applyBorder="1" applyAlignment="1">
      <alignment vertical="center"/>
    </xf>
    <xf numFmtId="38" fontId="0" fillId="0" borderId="27" xfId="48" applyFont="1" applyBorder="1" applyAlignment="1">
      <alignment vertical="center" shrinkToFit="1"/>
    </xf>
    <xf numFmtId="181" fontId="2" fillId="0" borderId="28" xfId="48" applyNumberFormat="1" applyFont="1" applyBorder="1" applyAlignment="1">
      <alignment horizontal="center" vertical="center" shrinkToFit="1"/>
    </xf>
    <xf numFmtId="181" fontId="0" fillId="0" borderId="29" xfId="48" applyNumberFormat="1" applyFont="1" applyBorder="1" applyAlignment="1">
      <alignment vertical="center"/>
    </xf>
    <xf numFmtId="181" fontId="2" fillId="0" borderId="29" xfId="48" applyNumberFormat="1" applyFont="1" applyBorder="1" applyAlignment="1">
      <alignment horizontal="center" vertical="center" shrinkToFit="1"/>
    </xf>
    <xf numFmtId="181" fontId="0" fillId="0" borderId="29" xfId="48" applyNumberFormat="1" applyFont="1" applyBorder="1" applyAlignment="1">
      <alignment horizontal="center" vertical="center" shrinkToFit="1"/>
    </xf>
    <xf numFmtId="181" fontId="4" fillId="0" borderId="30" xfId="48" applyNumberFormat="1" applyFont="1" applyBorder="1" applyAlignment="1">
      <alignment vertical="center"/>
    </xf>
    <xf numFmtId="38" fontId="0" fillId="0" borderId="31" xfId="48" applyFont="1" applyBorder="1" applyAlignment="1">
      <alignment vertical="center" shrinkToFit="1"/>
    </xf>
    <xf numFmtId="181" fontId="2" fillId="0" borderId="32" xfId="48" applyNumberFormat="1" applyFont="1" applyBorder="1" applyAlignment="1">
      <alignment horizontal="center" vertical="center" shrinkToFit="1"/>
    </xf>
    <xf numFmtId="181" fontId="0" fillId="0" borderId="33" xfId="48" applyNumberFormat="1" applyFont="1" applyBorder="1" applyAlignment="1">
      <alignment vertical="center"/>
    </xf>
    <xf numFmtId="181" fontId="2" fillId="0" borderId="33" xfId="48" applyNumberFormat="1" applyFont="1" applyBorder="1" applyAlignment="1">
      <alignment horizontal="center" vertical="center" shrinkToFit="1"/>
    </xf>
    <xf numFmtId="181" fontId="0" fillId="0" borderId="33" xfId="48" applyNumberFormat="1" applyFont="1" applyBorder="1" applyAlignment="1">
      <alignment horizontal="center" vertical="center" shrinkToFit="1"/>
    </xf>
    <xf numFmtId="181" fontId="4" fillId="0" borderId="34" xfId="48" applyNumberFormat="1" applyFont="1" applyBorder="1" applyAlignment="1">
      <alignment vertical="center"/>
    </xf>
    <xf numFmtId="38" fontId="0" fillId="0" borderId="35" xfId="48" applyFont="1" applyBorder="1" applyAlignment="1">
      <alignment vertical="center" shrinkToFit="1"/>
    </xf>
    <xf numFmtId="181" fontId="2" fillId="0" borderId="36" xfId="48" applyNumberFormat="1" applyFont="1" applyBorder="1" applyAlignment="1">
      <alignment horizontal="center" vertical="center" shrinkToFit="1"/>
    </xf>
    <xf numFmtId="181" fontId="0" fillId="0" borderId="37" xfId="48" applyNumberFormat="1" applyFont="1" applyBorder="1" applyAlignment="1">
      <alignment vertical="center"/>
    </xf>
    <xf numFmtId="181" fontId="2" fillId="0" borderId="37" xfId="48" applyNumberFormat="1" applyFont="1" applyBorder="1" applyAlignment="1">
      <alignment horizontal="center" vertical="center" shrinkToFit="1"/>
    </xf>
    <xf numFmtId="181" fontId="0" fillId="0" borderId="37" xfId="48" applyNumberFormat="1" applyFont="1" applyBorder="1" applyAlignment="1">
      <alignment horizontal="center" vertical="center" shrinkToFit="1"/>
    </xf>
    <xf numFmtId="181" fontId="4" fillId="0" borderId="38" xfId="48" applyNumberFormat="1" applyFont="1" applyBorder="1" applyAlignment="1">
      <alignment vertical="center"/>
    </xf>
    <xf numFmtId="38" fontId="0" fillId="0" borderId="18" xfId="48" applyFont="1" applyBorder="1" applyAlignment="1">
      <alignment vertical="center" shrinkToFit="1"/>
    </xf>
    <xf numFmtId="181" fontId="2" fillId="0" borderId="0" xfId="48" applyNumberFormat="1" applyFont="1" applyBorder="1" applyAlignment="1">
      <alignment horizontal="center" vertical="center" shrinkToFit="1"/>
    </xf>
    <xf numFmtId="181" fontId="0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horizontal="center" vertical="center" shrinkToFit="1"/>
    </xf>
    <xf numFmtId="181" fontId="6" fillId="0" borderId="0" xfId="48" applyNumberFormat="1" applyFont="1" applyBorder="1" applyAlignment="1">
      <alignment horizontal="center" vertical="center" shrinkToFit="1"/>
    </xf>
    <xf numFmtId="181" fontId="6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 shrinkToFit="1"/>
    </xf>
    <xf numFmtId="38" fontId="0" fillId="0" borderId="0" xfId="48" applyFont="1" applyAlignment="1">
      <alignment vertical="center" shrinkToFit="1"/>
    </xf>
    <xf numFmtId="38" fontId="0" fillId="0" borderId="0" xfId="48" applyFont="1" applyAlignment="1">
      <alignment vertical="center"/>
    </xf>
    <xf numFmtId="181" fontId="4" fillId="0" borderId="0" xfId="48" applyNumberFormat="1" applyFont="1" applyBorder="1" applyAlignment="1">
      <alignment vertical="center"/>
    </xf>
    <xf numFmtId="181" fontId="0" fillId="0" borderId="0" xfId="48" applyNumberFormat="1" applyFont="1" applyBorder="1" applyAlignment="1">
      <alignment vertical="center" shrinkToFit="1"/>
    </xf>
    <xf numFmtId="181" fontId="0" fillId="0" borderId="0" xfId="48" applyNumberFormat="1" applyFont="1" applyBorder="1" applyAlignment="1">
      <alignment horizontal="center" vertical="center" shrinkToFi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Alignment="1">
      <alignment horizontal="left" vertical="center" indent="1" shrinkToFit="1"/>
    </xf>
    <xf numFmtId="38" fontId="0" fillId="0" borderId="0" xfId="48" applyFont="1" applyAlignment="1">
      <alignment vertical="center"/>
    </xf>
    <xf numFmtId="38" fontId="0" fillId="0" borderId="0" xfId="48" applyFont="1" applyAlignment="1">
      <alignment horizontal="center" vertical="center" shrinkToFit="1"/>
    </xf>
    <xf numFmtId="38" fontId="0" fillId="0" borderId="10" xfId="48" applyFont="1" applyBorder="1" applyAlignment="1">
      <alignment horizontal="center" vertical="center" shrinkToFit="1"/>
    </xf>
    <xf numFmtId="38" fontId="0" fillId="0" borderId="11" xfId="48" applyFont="1" applyBorder="1" applyAlignment="1">
      <alignment horizontal="center" vertical="center" shrinkToFit="1"/>
    </xf>
    <xf numFmtId="38" fontId="0" fillId="0" borderId="12" xfId="48" applyFont="1" applyBorder="1" applyAlignment="1">
      <alignment horizontal="center" vertical="center" shrinkToFit="1"/>
    </xf>
    <xf numFmtId="38" fontId="0" fillId="0" borderId="0" xfId="48" applyFont="1" applyAlignment="1">
      <alignment horizontal="center" vertical="center"/>
    </xf>
    <xf numFmtId="38" fontId="0" fillId="0" borderId="15" xfId="48" applyFont="1" applyBorder="1" applyAlignment="1">
      <alignment horizontal="center" vertical="center" shrinkToFit="1"/>
    </xf>
    <xf numFmtId="38" fontId="0" fillId="0" borderId="16" xfId="48" applyFont="1" applyBorder="1" applyAlignment="1">
      <alignment horizontal="center" vertical="center" shrinkToFit="1"/>
    </xf>
    <xf numFmtId="38" fontId="0" fillId="0" borderId="17" xfId="48" applyFont="1" applyBorder="1" applyAlignment="1">
      <alignment horizontal="center" vertical="center" shrinkToFit="1"/>
    </xf>
    <xf numFmtId="38" fontId="6" fillId="0" borderId="39" xfId="48" applyFont="1" applyBorder="1" applyAlignment="1">
      <alignment vertical="center"/>
    </xf>
    <xf numFmtId="38" fontId="0" fillId="0" borderId="40" xfId="48" applyFont="1" applyBorder="1" applyAlignment="1">
      <alignment vertical="center"/>
    </xf>
    <xf numFmtId="38" fontId="0" fillId="0" borderId="40" xfId="48" applyFont="1" applyBorder="1" applyAlignment="1">
      <alignment horizontal="right" vertical="center" shrinkToFit="1"/>
    </xf>
    <xf numFmtId="38" fontId="0" fillId="0" borderId="41" xfId="48" applyFont="1" applyBorder="1" applyAlignment="1">
      <alignment horizontal="right" vertical="center" shrinkToFit="1"/>
    </xf>
    <xf numFmtId="38" fontId="0" fillId="0" borderId="24" xfId="48" applyFont="1" applyBorder="1" applyAlignment="1">
      <alignment vertical="center"/>
    </xf>
    <xf numFmtId="38" fontId="6" fillId="0" borderId="25" xfId="48" applyFont="1" applyBorder="1" applyAlignment="1">
      <alignment vertical="center"/>
    </xf>
    <xf numFmtId="38" fontId="0" fillId="0" borderId="25" xfId="48" applyFont="1" applyBorder="1" applyAlignment="1">
      <alignment horizontal="right" vertical="center" shrinkToFit="1"/>
    </xf>
    <xf numFmtId="38" fontId="0" fillId="0" borderId="26" xfId="48" applyFont="1" applyBorder="1" applyAlignment="1">
      <alignment horizontal="right" vertical="center" shrinkToFit="1"/>
    </xf>
    <xf numFmtId="38" fontId="0" fillId="0" borderId="28" xfId="48" applyFont="1" applyBorder="1" applyAlignment="1">
      <alignment horizontal="right" vertical="center" shrinkToFit="1"/>
    </xf>
    <xf numFmtId="38" fontId="0" fillId="0" borderId="29" xfId="48" applyFont="1" applyBorder="1" applyAlignment="1">
      <alignment horizontal="right" vertical="center" shrinkToFit="1"/>
    </xf>
    <xf numFmtId="38" fontId="6" fillId="0" borderId="29" xfId="48" applyFont="1" applyBorder="1" applyAlignment="1">
      <alignment vertical="center"/>
    </xf>
    <xf numFmtId="38" fontId="6" fillId="0" borderId="30" xfId="48" applyFont="1" applyBorder="1" applyAlignment="1">
      <alignment horizontal="right" vertical="center"/>
    </xf>
    <xf numFmtId="38" fontId="0" fillId="0" borderId="24" xfId="48" applyFont="1" applyBorder="1" applyAlignment="1">
      <alignment horizontal="right" vertical="center" shrinkToFit="1"/>
    </xf>
    <xf numFmtId="38" fontId="7" fillId="0" borderId="29" xfId="48" applyFont="1" applyBorder="1" applyAlignment="1">
      <alignment vertical="center"/>
    </xf>
    <xf numFmtId="38" fontId="0" fillId="0" borderId="29" xfId="48" applyFont="1" applyBorder="1" applyAlignment="1">
      <alignment horizontal="right" vertical="center" shrinkToFit="1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38" fontId="0" fillId="0" borderId="0" xfId="48" applyFont="1" applyAlignment="1">
      <alignment vertical="center"/>
    </xf>
    <xf numFmtId="38" fontId="7" fillId="0" borderId="37" xfId="48" applyFont="1" applyBorder="1" applyAlignment="1">
      <alignment vertical="center"/>
    </xf>
    <xf numFmtId="38" fontId="0" fillId="0" borderId="37" xfId="48" applyFont="1" applyBorder="1" applyAlignment="1">
      <alignment horizontal="right" vertical="center" shrinkToFit="1"/>
    </xf>
    <xf numFmtId="38" fontId="7" fillId="0" borderId="38" xfId="48" applyFont="1" applyBorder="1" applyAlignment="1">
      <alignment horizontal="right" vertical="center"/>
    </xf>
    <xf numFmtId="38" fontId="0" fillId="0" borderId="0" xfId="48" applyFont="1" applyBorder="1" applyAlignment="1">
      <alignment horizontal="right" vertical="center" shrinkToFit="1"/>
    </xf>
    <xf numFmtId="38" fontId="7" fillId="0" borderId="0" xfId="48" applyFont="1" applyBorder="1" applyAlignment="1">
      <alignment vertical="center"/>
    </xf>
    <xf numFmtId="38" fontId="7" fillId="0" borderId="0" xfId="48" applyFont="1" applyBorder="1" applyAlignment="1">
      <alignment horizontal="right" vertical="center"/>
    </xf>
    <xf numFmtId="177" fontId="0" fillId="0" borderId="0" xfId="48" applyNumberFormat="1" applyFont="1" applyBorder="1" applyAlignment="1">
      <alignment horizontal="right" vertical="center" shrinkToFit="1"/>
    </xf>
    <xf numFmtId="0" fontId="0" fillId="0" borderId="0" xfId="0" applyFont="1" applyAlignment="1">
      <alignment vertical="center" shrinkToFit="1"/>
    </xf>
    <xf numFmtId="38" fontId="0" fillId="0" borderId="0" xfId="48" applyFont="1" applyAlignment="1">
      <alignment horizontal="center" vertical="center" shrinkToFit="1"/>
    </xf>
    <xf numFmtId="38" fontId="0" fillId="0" borderId="0" xfId="48" applyFont="1" applyAlignment="1">
      <alignment vertical="center" shrinkToFit="1"/>
    </xf>
    <xf numFmtId="38" fontId="0" fillId="0" borderId="31" xfId="48" applyFont="1" applyBorder="1" applyAlignment="1">
      <alignment vertical="center" shrinkToFit="1"/>
    </xf>
    <xf numFmtId="38" fontId="0" fillId="0" borderId="42" xfId="48" applyFont="1" applyBorder="1" applyAlignment="1">
      <alignment vertical="center" shrinkToFit="1"/>
    </xf>
    <xf numFmtId="38" fontId="0" fillId="0" borderId="18" xfId="48" applyFont="1" applyBorder="1" applyAlignment="1">
      <alignment vertical="center" shrinkToFit="1"/>
    </xf>
    <xf numFmtId="38" fontId="0" fillId="0" borderId="19" xfId="48" applyFont="1" applyBorder="1" applyAlignment="1">
      <alignment vertical="center" shrinkToFit="1"/>
    </xf>
    <xf numFmtId="38" fontId="0" fillId="0" borderId="27" xfId="48" applyFont="1" applyBorder="1" applyAlignment="1">
      <alignment vertical="center" shrinkToFit="1"/>
    </xf>
    <xf numFmtId="38" fontId="0" fillId="0" borderId="43" xfId="48" applyFont="1" applyBorder="1" applyAlignment="1">
      <alignment vertical="center" shrinkToFit="1"/>
    </xf>
    <xf numFmtId="38" fontId="0" fillId="0" borderId="44" xfId="48" applyFont="1" applyBorder="1" applyAlignment="1">
      <alignment vertical="center" shrinkToFit="1"/>
    </xf>
    <xf numFmtId="38" fontId="0" fillId="0" borderId="45" xfId="48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38" fontId="6" fillId="0" borderId="0" xfId="48" applyFont="1" applyBorder="1" applyAlignment="1">
      <alignment vertical="center"/>
    </xf>
    <xf numFmtId="38" fontId="0" fillId="0" borderId="0" xfId="48" applyFont="1" applyBorder="1" applyAlignment="1">
      <alignment vertical="center"/>
    </xf>
    <xf numFmtId="38" fontId="0" fillId="0" borderId="0" xfId="48" applyFont="1" applyBorder="1" applyAlignment="1">
      <alignment horizontal="right" vertical="center" shrinkToFit="1"/>
    </xf>
    <xf numFmtId="38" fontId="6" fillId="0" borderId="37" xfId="48" applyFont="1" applyBorder="1" applyAlignment="1">
      <alignment vertical="center"/>
    </xf>
    <xf numFmtId="38" fontId="0" fillId="0" borderId="37" xfId="48" applyFont="1" applyBorder="1" applyAlignment="1">
      <alignment horizontal="right" vertical="center" shrinkToFit="1"/>
    </xf>
    <xf numFmtId="0" fontId="0" fillId="0" borderId="46" xfId="0" applyFont="1" applyBorder="1" applyAlignment="1">
      <alignment vertical="center"/>
    </xf>
    <xf numFmtId="38" fontId="0" fillId="0" borderId="47" xfId="48" applyFont="1" applyBorder="1" applyAlignment="1">
      <alignment horizontal="center" vertical="center" shrinkToFit="1"/>
    </xf>
    <xf numFmtId="38" fontId="0" fillId="0" borderId="38" xfId="48" applyFont="1" applyBorder="1" applyAlignment="1">
      <alignment horizontal="center" vertical="center" shrinkToFit="1"/>
    </xf>
    <xf numFmtId="178" fontId="0" fillId="0" borderId="48" xfId="48" applyNumberFormat="1" applyFont="1" applyBorder="1" applyAlignment="1">
      <alignment horizontal="right" vertical="center" shrinkToFit="1"/>
    </xf>
    <xf numFmtId="178" fontId="0" fillId="0" borderId="41" xfId="48" applyNumberFormat="1" applyFont="1" applyBorder="1" applyAlignment="1">
      <alignment horizontal="right" vertical="center" shrinkToFit="1"/>
    </xf>
    <xf numFmtId="38" fontId="0" fillId="0" borderId="48" xfId="48" applyFont="1" applyBorder="1" applyAlignment="1">
      <alignment horizontal="center" vertical="center" shrinkToFit="1"/>
    </xf>
    <xf numFmtId="38" fontId="0" fillId="0" borderId="40" xfId="48" applyFont="1" applyBorder="1" applyAlignment="1">
      <alignment horizontal="center" vertical="center" shrinkToFit="1"/>
    </xf>
    <xf numFmtId="38" fontId="0" fillId="0" borderId="41" xfId="48" applyFont="1" applyBorder="1" applyAlignment="1">
      <alignment horizontal="center" vertical="center" shrinkToFit="1"/>
    </xf>
    <xf numFmtId="38" fontId="0" fillId="0" borderId="48" xfId="48" applyFont="1" applyBorder="1" applyAlignment="1">
      <alignment horizontal="left" vertical="center" indent="4" shrinkToFit="1"/>
    </xf>
    <xf numFmtId="38" fontId="0" fillId="0" borderId="41" xfId="48" applyFont="1" applyBorder="1" applyAlignment="1">
      <alignment horizontal="left" vertical="center" indent="4" shrinkToFit="1"/>
    </xf>
    <xf numFmtId="182" fontId="0" fillId="0" borderId="49" xfId="48" applyNumberFormat="1" applyFont="1" applyBorder="1" applyAlignment="1">
      <alignment horizontal="right" vertical="center" shrinkToFit="1"/>
    </xf>
    <xf numFmtId="182" fontId="0" fillId="0" borderId="26" xfId="48" applyNumberFormat="1" applyFont="1" applyBorder="1" applyAlignment="1">
      <alignment horizontal="right" vertical="center" shrinkToFit="1"/>
    </xf>
    <xf numFmtId="38" fontId="0" fillId="0" borderId="47" xfId="48" applyFont="1" applyBorder="1" applyAlignment="1">
      <alignment horizontal="left" vertical="center" indent="4" shrinkToFit="1"/>
    </xf>
    <xf numFmtId="38" fontId="0" fillId="0" borderId="38" xfId="48" applyFont="1" applyBorder="1" applyAlignment="1">
      <alignment horizontal="left" vertical="center" indent="4" shrinkToFit="1"/>
    </xf>
    <xf numFmtId="178" fontId="0" fillId="0" borderId="47" xfId="48" applyNumberFormat="1" applyFont="1" applyBorder="1" applyAlignment="1">
      <alignment horizontal="right" vertical="center" shrinkToFit="1"/>
    </xf>
    <xf numFmtId="178" fontId="0" fillId="0" borderId="38" xfId="48" applyNumberFormat="1" applyFont="1" applyBorder="1" applyAlignment="1">
      <alignment horizontal="right" vertical="center" shrinkToFit="1"/>
    </xf>
    <xf numFmtId="177" fontId="0" fillId="0" borderId="50" xfId="48" applyNumberFormat="1" applyFont="1" applyBorder="1" applyAlignment="1">
      <alignment horizontal="right" vertical="center" shrinkToFit="1"/>
    </xf>
    <xf numFmtId="177" fontId="0" fillId="0" borderId="30" xfId="48" applyNumberFormat="1" applyFont="1" applyBorder="1" applyAlignment="1">
      <alignment horizontal="right" vertical="center" shrinkToFit="1"/>
    </xf>
    <xf numFmtId="178" fontId="0" fillId="0" borderId="50" xfId="48" applyNumberFormat="1" applyFont="1" applyBorder="1" applyAlignment="1">
      <alignment horizontal="right" vertical="center" shrinkToFit="1"/>
    </xf>
    <xf numFmtId="178" fontId="0" fillId="0" borderId="30" xfId="48" applyNumberFormat="1" applyFont="1" applyBorder="1" applyAlignment="1">
      <alignment horizontal="right" vertical="center" shrinkToFit="1"/>
    </xf>
    <xf numFmtId="182" fontId="0" fillId="0" borderId="50" xfId="48" applyNumberFormat="1" applyFont="1" applyBorder="1" applyAlignment="1">
      <alignment horizontal="right" vertical="center" shrinkToFit="1"/>
    </xf>
    <xf numFmtId="182" fontId="0" fillId="0" borderId="30" xfId="48" applyNumberFormat="1" applyFont="1" applyBorder="1" applyAlignment="1">
      <alignment horizontal="right" vertical="center" shrinkToFit="1"/>
    </xf>
    <xf numFmtId="182" fontId="0" fillId="0" borderId="47" xfId="48" applyNumberFormat="1" applyFont="1" applyBorder="1" applyAlignment="1">
      <alignment horizontal="left" vertical="center" indent="4" shrinkToFit="1"/>
    </xf>
    <xf numFmtId="182" fontId="0" fillId="0" borderId="38" xfId="48" applyNumberFormat="1" applyFont="1" applyBorder="1" applyAlignment="1">
      <alignment horizontal="left" vertical="center" indent="4" shrinkToFit="1"/>
    </xf>
    <xf numFmtId="178" fontId="0" fillId="0" borderId="49" xfId="48" applyNumberFormat="1" applyFont="1" applyBorder="1" applyAlignment="1">
      <alignment horizontal="right" vertical="center" shrinkToFit="1"/>
    </xf>
    <xf numFmtId="178" fontId="0" fillId="0" borderId="26" xfId="48" applyNumberFormat="1" applyFont="1" applyBorder="1" applyAlignment="1">
      <alignment horizontal="right" vertical="center" shrinkToFit="1"/>
    </xf>
    <xf numFmtId="176" fontId="0" fillId="0" borderId="48" xfId="48" applyNumberFormat="1" applyFont="1" applyBorder="1" applyAlignment="1">
      <alignment horizontal="center" vertical="center" shrinkToFit="1"/>
    </xf>
    <xf numFmtId="176" fontId="0" fillId="0" borderId="40" xfId="48" applyNumberFormat="1" applyFont="1" applyBorder="1" applyAlignment="1">
      <alignment horizontal="center" vertical="center" shrinkToFit="1"/>
    </xf>
    <xf numFmtId="176" fontId="0" fillId="0" borderId="51" xfId="48" applyNumberFormat="1" applyFont="1" applyBorder="1" applyAlignment="1">
      <alignment horizontal="center" vertical="center" shrinkToFit="1"/>
    </xf>
    <xf numFmtId="177" fontId="0" fillId="0" borderId="49" xfId="48" applyNumberFormat="1" applyFont="1" applyBorder="1" applyAlignment="1">
      <alignment horizontal="right" vertical="center" shrinkToFit="1"/>
    </xf>
    <xf numFmtId="177" fontId="0" fillId="0" borderId="26" xfId="48" applyNumberFormat="1" applyFont="1" applyBorder="1" applyAlignment="1">
      <alignment horizontal="right" vertical="center" shrinkToFit="1"/>
    </xf>
    <xf numFmtId="38" fontId="0" fillId="0" borderId="51" xfId="48" applyFont="1" applyBorder="1" applyAlignment="1">
      <alignment horizontal="left" vertical="center" indent="4" shrinkToFit="1"/>
    </xf>
    <xf numFmtId="178" fontId="0" fillId="0" borderId="27" xfId="48" applyNumberFormat="1" applyFont="1" applyBorder="1" applyAlignment="1">
      <alignment horizontal="right" vertical="center" shrinkToFit="1"/>
    </xf>
    <xf numFmtId="38" fontId="0" fillId="0" borderId="52" xfId="48" applyFont="1" applyBorder="1" applyAlignment="1">
      <alignment horizontal="center" vertical="center" shrinkToFit="1"/>
    </xf>
    <xf numFmtId="38" fontId="0" fillId="0" borderId="47" xfId="48" applyFont="1" applyBorder="1" applyAlignment="1">
      <alignment horizontal="right" vertical="center" shrinkToFit="1"/>
    </xf>
    <xf numFmtId="38" fontId="0" fillId="0" borderId="38" xfId="48" applyFont="1" applyBorder="1" applyAlignment="1">
      <alignment horizontal="right" vertical="center" shrinkToFit="1"/>
    </xf>
    <xf numFmtId="38" fontId="0" fillId="0" borderId="52" xfId="48" applyFont="1" applyBorder="1" applyAlignment="1">
      <alignment horizontal="left" vertical="center" indent="4" shrinkToFit="1"/>
    </xf>
    <xf numFmtId="183" fontId="0" fillId="0" borderId="49" xfId="48" applyNumberFormat="1" applyFont="1" applyBorder="1" applyAlignment="1">
      <alignment horizontal="right" vertical="center" shrinkToFit="1"/>
    </xf>
    <xf numFmtId="183" fontId="0" fillId="0" borderId="53" xfId="48" applyNumberFormat="1" applyFont="1" applyBorder="1" applyAlignment="1">
      <alignment horizontal="right" vertical="center" shrinkToFit="1"/>
    </xf>
    <xf numFmtId="178" fontId="0" fillId="0" borderId="31" xfId="48" applyNumberFormat="1" applyFont="1" applyBorder="1" applyAlignment="1">
      <alignment horizontal="right" vertical="center" shrinkToFit="1"/>
    </xf>
    <xf numFmtId="178" fontId="0" fillId="0" borderId="18" xfId="48" applyNumberFormat="1" applyFont="1" applyBorder="1" applyAlignment="1">
      <alignment horizontal="right" vertical="center" shrinkToFit="1"/>
    </xf>
    <xf numFmtId="176" fontId="0" fillId="0" borderId="0" xfId="48" applyNumberFormat="1" applyFont="1" applyBorder="1" applyAlignment="1">
      <alignment horizontal="center" vertical="center" shrinkToFit="1"/>
    </xf>
    <xf numFmtId="177" fontId="0" fillId="0" borderId="0" xfId="48" applyNumberFormat="1" applyFont="1" applyBorder="1" applyAlignment="1">
      <alignment horizontal="right" vertical="center" shrinkToFit="1"/>
    </xf>
    <xf numFmtId="38" fontId="0" fillId="0" borderId="0" xfId="48" applyFont="1" applyBorder="1" applyAlignment="1">
      <alignment horizontal="left" vertical="center" indent="4" shrinkToFit="1"/>
    </xf>
    <xf numFmtId="38" fontId="0" fillId="0" borderId="0" xfId="48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2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1.12109375" style="103" customWidth="1"/>
    <col min="2" max="2" width="2.625" style="112" customWidth="1"/>
    <col min="3" max="3" width="1.625" style="112" customWidth="1"/>
    <col min="4" max="4" width="2.75390625" style="112" customWidth="1"/>
    <col min="5" max="5" width="2.625" style="112" customWidth="1"/>
    <col min="6" max="6" width="4.125" style="112" customWidth="1"/>
    <col min="7" max="7" width="7.125" style="112" customWidth="1"/>
    <col min="8" max="19" width="6.125" style="113" customWidth="1"/>
    <col min="20" max="20" width="1.12109375" style="103" customWidth="1"/>
    <col min="21" max="16384" width="9.00390625" style="103" customWidth="1"/>
  </cols>
  <sheetData>
    <row r="1" spans="2:19" s="5" customFormat="1" ht="16.5" customHeight="1">
      <c r="B1" s="1"/>
      <c r="C1" s="1"/>
      <c r="D1" s="1"/>
      <c r="E1" s="2"/>
      <c r="F1" s="2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</row>
    <row r="2" spans="2:19" s="5" customFormat="1" ht="16.5" customHeight="1">
      <c r="B2" s="1"/>
      <c r="C2" s="1"/>
      <c r="D2" s="1"/>
      <c r="E2" s="2"/>
      <c r="F2" s="2"/>
      <c r="G2" s="3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</row>
    <row r="3" spans="2:19" s="5" customFormat="1" ht="16.5" customHeight="1">
      <c r="B3" s="1"/>
      <c r="C3" s="1"/>
      <c r="D3" s="1"/>
      <c r="E3" s="2"/>
      <c r="F3" s="2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</row>
    <row r="4" spans="2:19" s="9" customFormat="1" ht="16.5" customHeight="1">
      <c r="B4" s="6" t="s">
        <v>25</v>
      </c>
      <c r="C4" s="1"/>
      <c r="D4" s="1"/>
      <c r="E4" s="2"/>
      <c r="F4" s="2"/>
      <c r="G4" s="7" t="s">
        <v>12</v>
      </c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</row>
    <row r="5" spans="2:19" s="9" customFormat="1" ht="9" customHeight="1" thickBot="1">
      <c r="B5" s="1"/>
      <c r="C5" s="1"/>
      <c r="D5" s="1"/>
      <c r="E5" s="2"/>
      <c r="F5" s="2"/>
      <c r="G5" s="7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</row>
    <row r="6" spans="2:19" s="9" customFormat="1" ht="19.5" customHeight="1">
      <c r="B6" s="10"/>
      <c r="C6" s="11"/>
      <c r="D6" s="12"/>
      <c r="E6" s="13"/>
      <c r="F6" s="13"/>
      <c r="G6" s="14"/>
      <c r="H6" s="15"/>
      <c r="I6" s="16" t="s">
        <v>28</v>
      </c>
      <c r="J6" s="17"/>
      <c r="K6" s="15"/>
      <c r="L6" s="16" t="s">
        <v>27</v>
      </c>
      <c r="M6" s="17"/>
      <c r="N6" s="15"/>
      <c r="O6" s="16" t="s">
        <v>29</v>
      </c>
      <c r="P6" s="18"/>
      <c r="Q6" s="8"/>
      <c r="R6" s="8"/>
      <c r="S6" s="8"/>
    </row>
    <row r="7" spans="2:19" s="29" customFormat="1" ht="19.5" customHeight="1" thickBot="1">
      <c r="B7" s="19"/>
      <c r="C7" s="20"/>
      <c r="D7" s="21"/>
      <c r="E7" s="22"/>
      <c r="F7" s="22"/>
      <c r="G7" s="23"/>
      <c r="H7" s="24" t="s">
        <v>13</v>
      </c>
      <c r="I7" s="25" t="s">
        <v>18</v>
      </c>
      <c r="J7" s="26" t="s">
        <v>20</v>
      </c>
      <c r="K7" s="24" t="s">
        <v>13</v>
      </c>
      <c r="L7" s="25" t="s">
        <v>18</v>
      </c>
      <c r="M7" s="26" t="s">
        <v>20</v>
      </c>
      <c r="N7" s="24" t="s">
        <v>13</v>
      </c>
      <c r="O7" s="25" t="s">
        <v>18</v>
      </c>
      <c r="P7" s="27" t="s">
        <v>20</v>
      </c>
      <c r="Q7" s="28"/>
      <c r="R7" s="28"/>
      <c r="S7" s="28"/>
    </row>
    <row r="8" spans="2:19" s="37" customFormat="1" ht="19.5" customHeight="1" thickBot="1">
      <c r="B8" s="30"/>
      <c r="C8" s="31" t="s">
        <v>19</v>
      </c>
      <c r="D8" s="32"/>
      <c r="E8" s="33"/>
      <c r="F8" s="33"/>
      <c r="G8" s="34"/>
      <c r="H8" s="35">
        <f>SUM(H9:H16)</f>
        <v>6498</v>
      </c>
      <c r="I8" s="35">
        <f>SUM(I9:I16)</f>
        <v>2715</v>
      </c>
      <c r="J8" s="35">
        <f>SUM(J9:J16)</f>
        <v>3783</v>
      </c>
      <c r="K8" s="35">
        <v>5675</v>
      </c>
      <c r="L8" s="35">
        <v>2447</v>
      </c>
      <c r="M8" s="35">
        <v>3228</v>
      </c>
      <c r="N8" s="35">
        <f>SUM(N9:N16)</f>
        <v>823</v>
      </c>
      <c r="O8" s="35">
        <f>SUM(O9:O16)</f>
        <v>268</v>
      </c>
      <c r="P8" s="120">
        <f>SUM(P9:P16)</f>
        <v>555</v>
      </c>
      <c r="Q8" s="121"/>
      <c r="R8" s="36"/>
      <c r="S8" s="36"/>
    </row>
    <row r="9" spans="2:19" s="9" customFormat="1" ht="19.5" customHeight="1" thickTop="1">
      <c r="B9" s="44"/>
      <c r="C9" s="45"/>
      <c r="D9" s="45" t="s">
        <v>15</v>
      </c>
      <c r="E9" s="46"/>
      <c r="F9" s="47"/>
      <c r="G9" s="48"/>
      <c r="H9" s="49">
        <v>3200</v>
      </c>
      <c r="I9" s="49">
        <v>1150</v>
      </c>
      <c r="J9" s="49">
        <v>2050</v>
      </c>
      <c r="K9" s="49">
        <v>2667</v>
      </c>
      <c r="L9" s="49">
        <v>1116</v>
      </c>
      <c r="M9" s="49">
        <v>1551</v>
      </c>
      <c r="N9" s="114">
        <f aca="true" t="shared" si="0" ref="N9:P16">+H9-K9</f>
        <v>533</v>
      </c>
      <c r="O9" s="114">
        <f t="shared" si="0"/>
        <v>34</v>
      </c>
      <c r="P9" s="115">
        <f t="shared" si="0"/>
        <v>499</v>
      </c>
      <c r="Q9" s="8"/>
      <c r="R9" s="8"/>
      <c r="S9" s="8"/>
    </row>
    <row r="10" spans="2:19" s="9" customFormat="1" ht="19.5" customHeight="1">
      <c r="B10" s="38"/>
      <c r="C10" s="39"/>
      <c r="D10" s="39" t="s">
        <v>14</v>
      </c>
      <c r="E10" s="40"/>
      <c r="F10" s="41"/>
      <c r="G10" s="42"/>
      <c r="H10" s="43">
        <v>1045</v>
      </c>
      <c r="I10" s="43">
        <v>476</v>
      </c>
      <c r="J10" s="43">
        <v>569</v>
      </c>
      <c r="K10" s="43">
        <v>1071</v>
      </c>
      <c r="L10" s="43">
        <v>527</v>
      </c>
      <c r="M10" s="43">
        <v>544</v>
      </c>
      <c r="N10" s="118">
        <f t="shared" si="0"/>
        <v>-26</v>
      </c>
      <c r="O10" s="118">
        <f t="shared" si="0"/>
        <v>-51</v>
      </c>
      <c r="P10" s="119">
        <f t="shared" si="0"/>
        <v>25</v>
      </c>
      <c r="Q10" s="8"/>
      <c r="R10" s="8"/>
      <c r="S10" s="8"/>
    </row>
    <row r="11" spans="2:19" s="9" customFormat="1" ht="19.5" customHeight="1">
      <c r="B11" s="44"/>
      <c r="C11" s="45"/>
      <c r="D11" s="45" t="s">
        <v>16</v>
      </c>
      <c r="E11" s="46"/>
      <c r="F11" s="47"/>
      <c r="G11" s="48"/>
      <c r="H11" s="49">
        <v>522</v>
      </c>
      <c r="I11" s="49">
        <v>126</v>
      </c>
      <c r="J11" s="49">
        <v>396</v>
      </c>
      <c r="K11" s="49">
        <v>615</v>
      </c>
      <c r="L11" s="49">
        <v>54</v>
      </c>
      <c r="M11" s="49">
        <v>561</v>
      </c>
      <c r="N11" s="114">
        <f t="shared" si="0"/>
        <v>-93</v>
      </c>
      <c r="O11" s="114">
        <f t="shared" si="0"/>
        <v>72</v>
      </c>
      <c r="P11" s="115">
        <f t="shared" si="0"/>
        <v>-165</v>
      </c>
      <c r="Q11" s="8"/>
      <c r="R11" s="8"/>
      <c r="S11" s="8"/>
    </row>
    <row r="12" spans="2:19" s="9" customFormat="1" ht="19.5" customHeight="1">
      <c r="B12" s="44"/>
      <c r="C12" s="45"/>
      <c r="D12" s="45" t="s">
        <v>22</v>
      </c>
      <c r="E12" s="46"/>
      <c r="F12" s="47"/>
      <c r="G12" s="48"/>
      <c r="H12" s="49">
        <v>428</v>
      </c>
      <c r="I12" s="49">
        <v>268</v>
      </c>
      <c r="J12" s="49">
        <v>160</v>
      </c>
      <c r="K12" s="49">
        <v>416</v>
      </c>
      <c r="L12" s="49">
        <v>267</v>
      </c>
      <c r="M12" s="49">
        <v>149</v>
      </c>
      <c r="N12" s="114">
        <f t="shared" si="0"/>
        <v>12</v>
      </c>
      <c r="O12" s="114">
        <f t="shared" si="0"/>
        <v>1</v>
      </c>
      <c r="P12" s="115">
        <f t="shared" si="0"/>
        <v>11</v>
      </c>
      <c r="Q12" s="8"/>
      <c r="R12" s="8"/>
      <c r="S12" s="8"/>
    </row>
    <row r="13" spans="2:19" s="9" customFormat="1" ht="19.5" customHeight="1">
      <c r="B13" s="44"/>
      <c r="C13" s="45"/>
      <c r="D13" s="45" t="s">
        <v>34</v>
      </c>
      <c r="E13" s="46"/>
      <c r="F13" s="47"/>
      <c r="G13" s="48"/>
      <c r="H13" s="49">
        <v>298</v>
      </c>
      <c r="I13" s="49">
        <v>161</v>
      </c>
      <c r="J13" s="49">
        <v>137</v>
      </c>
      <c r="K13" s="49">
        <v>202</v>
      </c>
      <c r="L13" s="49">
        <v>122</v>
      </c>
      <c r="M13" s="49">
        <v>80</v>
      </c>
      <c r="N13" s="114">
        <f t="shared" si="0"/>
        <v>96</v>
      </c>
      <c r="O13" s="114">
        <f t="shared" si="0"/>
        <v>39</v>
      </c>
      <c r="P13" s="115">
        <f t="shared" si="0"/>
        <v>57</v>
      </c>
      <c r="Q13" s="8"/>
      <c r="R13" s="8"/>
      <c r="S13" s="8"/>
    </row>
    <row r="14" spans="2:19" s="9" customFormat="1" ht="19.5" customHeight="1">
      <c r="B14" s="44"/>
      <c r="C14" s="45"/>
      <c r="D14" s="45" t="s">
        <v>21</v>
      </c>
      <c r="E14" s="46"/>
      <c r="F14" s="47"/>
      <c r="G14" s="48"/>
      <c r="H14" s="49">
        <v>55</v>
      </c>
      <c r="I14" s="49">
        <v>37</v>
      </c>
      <c r="J14" s="49">
        <v>18</v>
      </c>
      <c r="K14" s="49">
        <v>81</v>
      </c>
      <c r="L14" s="49">
        <v>55</v>
      </c>
      <c r="M14" s="49">
        <v>26</v>
      </c>
      <c r="N14" s="114">
        <f t="shared" si="0"/>
        <v>-26</v>
      </c>
      <c r="O14" s="114">
        <f t="shared" si="0"/>
        <v>-18</v>
      </c>
      <c r="P14" s="115">
        <f t="shared" si="0"/>
        <v>-8</v>
      </c>
      <c r="Q14" s="8"/>
      <c r="R14" s="8"/>
      <c r="S14" s="8"/>
    </row>
    <row r="15" spans="2:19" s="9" customFormat="1" ht="19.5" customHeight="1">
      <c r="B15" s="50"/>
      <c r="C15" s="51"/>
      <c r="D15" s="51" t="s">
        <v>23</v>
      </c>
      <c r="E15" s="52"/>
      <c r="F15" s="53"/>
      <c r="G15" s="54"/>
      <c r="H15" s="49">
        <v>24</v>
      </c>
      <c r="I15" s="55">
        <v>7</v>
      </c>
      <c r="J15" s="55">
        <v>17</v>
      </c>
      <c r="K15" s="49">
        <v>38</v>
      </c>
      <c r="L15" s="55">
        <v>15</v>
      </c>
      <c r="M15" s="55">
        <v>23</v>
      </c>
      <c r="N15" s="114">
        <f t="shared" si="0"/>
        <v>-14</v>
      </c>
      <c r="O15" s="114">
        <f t="shared" si="0"/>
        <v>-8</v>
      </c>
      <c r="P15" s="115">
        <f t="shared" si="0"/>
        <v>-6</v>
      </c>
      <c r="Q15" s="8"/>
      <c r="R15" s="8"/>
      <c r="S15" s="8"/>
    </row>
    <row r="16" spans="2:19" s="9" customFormat="1" ht="19.5" customHeight="1" thickBot="1">
      <c r="B16" s="56"/>
      <c r="C16" s="57"/>
      <c r="D16" s="57" t="s">
        <v>17</v>
      </c>
      <c r="E16" s="58"/>
      <c r="F16" s="59"/>
      <c r="G16" s="60"/>
      <c r="H16" s="61">
        <v>926</v>
      </c>
      <c r="I16" s="61">
        <v>490</v>
      </c>
      <c r="J16" s="61">
        <v>436</v>
      </c>
      <c r="K16" s="61">
        <v>585</v>
      </c>
      <c r="L16" s="61">
        <v>291</v>
      </c>
      <c r="M16" s="61">
        <v>294</v>
      </c>
      <c r="N16" s="116">
        <f t="shared" si="0"/>
        <v>341</v>
      </c>
      <c r="O16" s="116">
        <f t="shared" si="0"/>
        <v>199</v>
      </c>
      <c r="P16" s="117">
        <f t="shared" si="0"/>
        <v>142</v>
      </c>
      <c r="Q16" s="8"/>
      <c r="R16" s="8"/>
      <c r="S16" s="8"/>
    </row>
    <row r="17" spans="2:19" s="69" customFormat="1" ht="16.5" customHeight="1">
      <c r="B17" s="62"/>
      <c r="C17" s="63"/>
      <c r="D17" s="62"/>
      <c r="E17" s="64"/>
      <c r="F17" s="65"/>
      <c r="G17" s="66"/>
      <c r="H17" s="67"/>
      <c r="I17" s="67"/>
      <c r="J17" s="67"/>
      <c r="K17" s="67"/>
      <c r="L17" s="67"/>
      <c r="M17" s="67"/>
      <c r="N17" s="67"/>
      <c r="O17" s="67"/>
      <c r="P17" s="67"/>
      <c r="Q17" s="68"/>
      <c r="R17" s="68"/>
      <c r="S17" s="68"/>
    </row>
    <row r="18" spans="2:19" s="9" customFormat="1" ht="16.5" customHeight="1">
      <c r="B18" s="62"/>
      <c r="C18" s="63"/>
      <c r="D18" s="62"/>
      <c r="E18" s="64"/>
      <c r="F18" s="64"/>
      <c r="G18" s="70"/>
      <c r="H18" s="71"/>
      <c r="I18" s="71"/>
      <c r="J18" s="71"/>
      <c r="K18" s="71"/>
      <c r="L18" s="71"/>
      <c r="M18" s="71"/>
      <c r="N18" s="71"/>
      <c r="O18" s="71"/>
      <c r="P18" s="71"/>
      <c r="Q18" s="72"/>
      <c r="R18" s="72"/>
      <c r="S18" s="72"/>
    </row>
    <row r="19" spans="2:19" s="9" customFormat="1" ht="16.5" customHeight="1">
      <c r="B19" s="1"/>
      <c r="C19" s="1"/>
      <c r="D19" s="1"/>
      <c r="E19" s="2"/>
      <c r="F19" s="2"/>
      <c r="G19" s="7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</row>
    <row r="20" spans="8:19" s="73" customFormat="1" ht="16.5" customHeight="1">
      <c r="H20" s="74"/>
      <c r="I20" s="74"/>
      <c r="J20" s="74"/>
      <c r="K20" s="75"/>
      <c r="L20" s="75"/>
      <c r="M20" s="74"/>
      <c r="N20" s="74"/>
      <c r="O20" s="74"/>
      <c r="P20" s="74"/>
      <c r="Q20" s="74"/>
      <c r="R20" s="74"/>
      <c r="S20" s="74"/>
    </row>
    <row r="21" spans="8:19" s="73" customFormat="1" ht="16.5" customHeight="1">
      <c r="H21" s="74"/>
      <c r="I21" s="74"/>
      <c r="J21" s="74"/>
      <c r="K21" s="74"/>
      <c r="L21" s="74"/>
      <c r="M21" s="74"/>
      <c r="N21" s="74"/>
      <c r="O21" s="74"/>
      <c r="P21" s="74"/>
      <c r="Q21" s="74"/>
      <c r="R21" s="74"/>
      <c r="S21" s="74"/>
    </row>
    <row r="22" spans="2:19" s="9" customFormat="1" ht="16.5" customHeight="1">
      <c r="B22" s="76" t="s">
        <v>26</v>
      </c>
      <c r="C22" s="77"/>
      <c r="D22" s="77"/>
      <c r="E22" s="77"/>
      <c r="F22" s="77"/>
      <c r="G22" s="7" t="s">
        <v>3</v>
      </c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</row>
    <row r="23" spans="2:19" s="9" customFormat="1" ht="16.5" customHeight="1" thickBot="1">
      <c r="B23" s="77"/>
      <c r="C23" s="77"/>
      <c r="D23" s="77"/>
      <c r="E23" s="77"/>
      <c r="F23" s="77"/>
      <c r="G23" s="77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</row>
    <row r="24" spans="2:19" s="81" customFormat="1" ht="19.5" customHeight="1">
      <c r="B24" s="78"/>
      <c r="C24" s="79"/>
      <c r="D24" s="79"/>
      <c r="E24" s="79"/>
      <c r="F24" s="79"/>
      <c r="G24" s="80"/>
      <c r="H24" s="133" t="s">
        <v>31</v>
      </c>
      <c r="I24" s="134"/>
      <c r="J24" s="134"/>
      <c r="K24" s="135"/>
      <c r="L24" s="133" t="s">
        <v>30</v>
      </c>
      <c r="M24" s="134"/>
      <c r="N24" s="134"/>
      <c r="O24" s="135"/>
      <c r="P24" s="154" t="s">
        <v>32</v>
      </c>
      <c r="Q24" s="155"/>
      <c r="R24" s="155"/>
      <c r="S24" s="156"/>
    </row>
    <row r="25" spans="2:19" s="77" customFormat="1" ht="19.5" customHeight="1" thickBot="1">
      <c r="B25" s="82"/>
      <c r="C25" s="83"/>
      <c r="D25" s="83"/>
      <c r="E25" s="83"/>
      <c r="F25" s="83"/>
      <c r="G25" s="84"/>
      <c r="H25" s="129" t="s">
        <v>2</v>
      </c>
      <c r="I25" s="130"/>
      <c r="J25" s="129" t="s">
        <v>11</v>
      </c>
      <c r="K25" s="130"/>
      <c r="L25" s="162" t="s">
        <v>2</v>
      </c>
      <c r="M25" s="163"/>
      <c r="N25" s="162" t="s">
        <v>11</v>
      </c>
      <c r="O25" s="163"/>
      <c r="P25" s="129" t="s">
        <v>0</v>
      </c>
      <c r="Q25" s="130"/>
      <c r="R25" s="129" t="s">
        <v>35</v>
      </c>
      <c r="S25" s="161"/>
    </row>
    <row r="26" spans="2:20" s="69" customFormat="1" ht="19.5" customHeight="1">
      <c r="B26" s="85" t="s">
        <v>1</v>
      </c>
      <c r="C26" s="86"/>
      <c r="D26" s="87"/>
      <c r="E26" s="87"/>
      <c r="F26" s="87"/>
      <c r="G26" s="88"/>
      <c r="H26" s="131">
        <v>556895</v>
      </c>
      <c r="I26" s="132"/>
      <c r="J26" s="136" t="s">
        <v>33</v>
      </c>
      <c r="K26" s="137"/>
      <c r="L26" s="131">
        <v>551530</v>
      </c>
      <c r="M26" s="132"/>
      <c r="N26" s="136" t="s">
        <v>24</v>
      </c>
      <c r="O26" s="137"/>
      <c r="P26" s="160">
        <f>+H26-L26</f>
        <v>5365</v>
      </c>
      <c r="Q26" s="160"/>
      <c r="R26" s="136" t="s">
        <v>24</v>
      </c>
      <c r="S26" s="159"/>
      <c r="T26" s="69">
        <f>+T27+T33</f>
        <v>603</v>
      </c>
    </row>
    <row r="27" spans="2:20" s="69" customFormat="1" ht="19.5" customHeight="1">
      <c r="B27" s="89"/>
      <c r="C27" s="90" t="s">
        <v>4</v>
      </c>
      <c r="D27" s="90"/>
      <c r="E27" s="91"/>
      <c r="F27" s="91"/>
      <c r="G27" s="92"/>
      <c r="H27" s="152">
        <v>548380</v>
      </c>
      <c r="I27" s="153"/>
      <c r="J27" s="138">
        <v>100</v>
      </c>
      <c r="K27" s="139"/>
      <c r="L27" s="152">
        <v>543618</v>
      </c>
      <c r="M27" s="153"/>
      <c r="N27" s="157">
        <v>100</v>
      </c>
      <c r="O27" s="158"/>
      <c r="P27" s="167">
        <f aca="true" t="shared" si="1" ref="P27:P33">+H27-L27</f>
        <v>4762</v>
      </c>
      <c r="Q27" s="167"/>
      <c r="R27" s="165">
        <f aca="true" t="shared" si="2" ref="R27:R32">ROUND(J27-N27,1)</f>
        <v>0</v>
      </c>
      <c r="S27" s="166"/>
      <c r="T27" s="69">
        <f>SUM(Q28:Q32)</f>
        <v>0</v>
      </c>
    </row>
    <row r="28" spans="2:19" s="69" customFormat="1" ht="19.5" customHeight="1">
      <c r="B28" s="93"/>
      <c r="C28" s="94"/>
      <c r="D28" s="94"/>
      <c r="E28" s="94"/>
      <c r="F28" s="95"/>
      <c r="G28" s="96" t="s">
        <v>5</v>
      </c>
      <c r="H28" s="146">
        <v>357211</v>
      </c>
      <c r="I28" s="147"/>
      <c r="J28" s="148">
        <f>ROUND(H28/H27*100,1)</f>
        <v>65.1</v>
      </c>
      <c r="K28" s="149"/>
      <c r="L28" s="146">
        <v>353691</v>
      </c>
      <c r="M28" s="147"/>
      <c r="N28" s="144">
        <v>65.06</v>
      </c>
      <c r="O28" s="145"/>
      <c r="P28" s="167">
        <f>+H28-L28</f>
        <v>3520</v>
      </c>
      <c r="Q28" s="167"/>
      <c r="R28" s="165">
        <f t="shared" si="2"/>
        <v>0</v>
      </c>
      <c r="S28" s="166"/>
    </row>
    <row r="29" spans="2:19" s="69" customFormat="1" ht="19.5" customHeight="1">
      <c r="B29" s="97"/>
      <c r="C29" s="91"/>
      <c r="D29" s="98"/>
      <c r="E29" s="99"/>
      <c r="F29" s="99"/>
      <c r="G29" s="96" t="s">
        <v>6</v>
      </c>
      <c r="H29" s="146">
        <v>39025</v>
      </c>
      <c r="I29" s="147"/>
      <c r="J29" s="148">
        <f>ROUND(H29/H27*100,1)</f>
        <v>7.1</v>
      </c>
      <c r="K29" s="149"/>
      <c r="L29" s="146">
        <v>40522</v>
      </c>
      <c r="M29" s="147"/>
      <c r="N29" s="144">
        <v>7.45</v>
      </c>
      <c r="O29" s="145"/>
      <c r="P29" s="167">
        <f t="shared" si="1"/>
        <v>-1497</v>
      </c>
      <c r="Q29" s="167"/>
      <c r="R29" s="165">
        <f t="shared" si="2"/>
        <v>-0.4</v>
      </c>
      <c r="S29" s="166"/>
    </row>
    <row r="30" spans="2:19" s="69" customFormat="1" ht="19.5" customHeight="1">
      <c r="B30" s="97"/>
      <c r="C30" s="91"/>
      <c r="D30" s="98"/>
      <c r="E30" s="99"/>
      <c r="F30" s="99"/>
      <c r="G30" s="96" t="s">
        <v>7</v>
      </c>
      <c r="H30" s="146">
        <v>128115</v>
      </c>
      <c r="I30" s="147"/>
      <c r="J30" s="148">
        <f>ROUND(H30/H27*100,1)</f>
        <v>23.4</v>
      </c>
      <c r="K30" s="149"/>
      <c r="L30" s="146">
        <v>125778</v>
      </c>
      <c r="M30" s="147"/>
      <c r="N30" s="144">
        <v>23.14</v>
      </c>
      <c r="O30" s="145"/>
      <c r="P30" s="167">
        <f t="shared" si="1"/>
        <v>2337</v>
      </c>
      <c r="Q30" s="167"/>
      <c r="R30" s="165">
        <f t="shared" si="2"/>
        <v>0.3</v>
      </c>
      <c r="S30" s="166"/>
    </row>
    <row r="31" spans="2:19" s="69" customFormat="1" ht="19.5" customHeight="1">
      <c r="B31" s="97"/>
      <c r="C31" s="91"/>
      <c r="D31" s="98"/>
      <c r="E31" s="99"/>
      <c r="F31" s="99"/>
      <c r="G31" s="96" t="s">
        <v>8</v>
      </c>
      <c r="H31" s="146">
        <v>17624</v>
      </c>
      <c r="I31" s="147"/>
      <c r="J31" s="148">
        <f>ROUND(H31/H27*100,1)</f>
        <v>3.2</v>
      </c>
      <c r="K31" s="149"/>
      <c r="L31" s="146">
        <v>19099</v>
      </c>
      <c r="M31" s="147"/>
      <c r="N31" s="144">
        <v>3.51</v>
      </c>
      <c r="O31" s="145"/>
      <c r="P31" s="167">
        <f t="shared" si="1"/>
        <v>-1475</v>
      </c>
      <c r="Q31" s="167"/>
      <c r="R31" s="165">
        <f t="shared" si="2"/>
        <v>-0.3</v>
      </c>
      <c r="S31" s="166"/>
    </row>
    <row r="32" spans="2:19" s="100" customFormat="1" ht="19.5" customHeight="1">
      <c r="B32" s="97"/>
      <c r="C32" s="91"/>
      <c r="D32" s="98"/>
      <c r="E32" s="99"/>
      <c r="F32" s="99"/>
      <c r="G32" s="96" t="s">
        <v>9</v>
      </c>
      <c r="H32" s="146">
        <v>6405</v>
      </c>
      <c r="I32" s="147"/>
      <c r="J32" s="148">
        <f>ROUND(H32/H27*100,1)</f>
        <v>1.2</v>
      </c>
      <c r="K32" s="149"/>
      <c r="L32" s="146">
        <v>4528</v>
      </c>
      <c r="M32" s="147"/>
      <c r="N32" s="144">
        <v>0.83</v>
      </c>
      <c r="O32" s="145"/>
      <c r="P32" s="167">
        <f t="shared" si="1"/>
        <v>1877</v>
      </c>
      <c r="Q32" s="167"/>
      <c r="R32" s="165">
        <f t="shared" si="2"/>
        <v>0.4</v>
      </c>
      <c r="S32" s="166"/>
    </row>
    <row r="33" spans="1:20" s="102" customFormat="1" ht="19.5" customHeight="1" thickBot="1">
      <c r="A33" s="128"/>
      <c r="B33" s="127"/>
      <c r="C33" s="126" t="s">
        <v>10</v>
      </c>
      <c r="D33" s="104"/>
      <c r="E33" s="105"/>
      <c r="F33" s="105"/>
      <c r="G33" s="106"/>
      <c r="H33" s="142">
        <v>8515</v>
      </c>
      <c r="I33" s="143"/>
      <c r="J33" s="150" t="s">
        <v>33</v>
      </c>
      <c r="K33" s="151"/>
      <c r="L33" s="142">
        <v>7912</v>
      </c>
      <c r="M33" s="143"/>
      <c r="N33" s="140" t="s">
        <v>24</v>
      </c>
      <c r="O33" s="141"/>
      <c r="P33" s="168">
        <f t="shared" si="1"/>
        <v>603</v>
      </c>
      <c r="Q33" s="168"/>
      <c r="R33" s="140" t="s">
        <v>24</v>
      </c>
      <c r="S33" s="164"/>
      <c r="T33" s="101">
        <f>+P33</f>
        <v>603</v>
      </c>
    </row>
    <row r="34" spans="1:21" s="102" customFormat="1" ht="19.5" customHeight="1">
      <c r="A34" s="122"/>
      <c r="B34" s="107"/>
      <c r="C34" s="123"/>
      <c r="D34" s="108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22"/>
      <c r="U34" s="122"/>
    </row>
    <row r="35" spans="1:21" ht="19.5" customHeight="1">
      <c r="A35" s="124"/>
      <c r="B35" s="123"/>
      <c r="C35" s="125"/>
      <c r="D35" s="108"/>
      <c r="E35" s="107"/>
      <c r="F35" s="107"/>
      <c r="G35" s="109"/>
      <c r="H35" s="172"/>
      <c r="I35" s="172"/>
      <c r="J35" s="172"/>
      <c r="K35" s="172"/>
      <c r="L35" s="172"/>
      <c r="M35" s="172"/>
      <c r="N35" s="172"/>
      <c r="O35" s="172"/>
      <c r="P35" s="169"/>
      <c r="Q35" s="169"/>
      <c r="R35" s="169"/>
      <c r="S35" s="169"/>
      <c r="T35" s="124"/>
      <c r="U35" s="124"/>
    </row>
    <row r="36" spans="1:21" ht="19.5" customHeight="1">
      <c r="A36" s="124"/>
      <c r="B36" s="107"/>
      <c r="C36" s="108"/>
      <c r="D36" s="108"/>
      <c r="E36" s="107"/>
      <c r="F36" s="107"/>
      <c r="G36" s="109"/>
      <c r="H36" s="170"/>
      <c r="I36" s="170"/>
      <c r="J36" s="171"/>
      <c r="K36" s="171"/>
      <c r="L36" s="170"/>
      <c r="M36" s="170"/>
      <c r="N36" s="171"/>
      <c r="O36" s="171"/>
      <c r="P36" s="170"/>
      <c r="Q36" s="170"/>
      <c r="R36" s="171"/>
      <c r="S36" s="171"/>
      <c r="T36" s="124"/>
      <c r="U36" s="124"/>
    </row>
    <row r="37" spans="1:21" ht="19.5" customHeight="1">
      <c r="A37" s="124"/>
      <c r="B37" s="107"/>
      <c r="C37" s="108"/>
      <c r="D37" s="108"/>
      <c r="E37" s="107"/>
      <c r="F37" s="107"/>
      <c r="G37" s="109"/>
      <c r="H37" s="170"/>
      <c r="I37" s="170"/>
      <c r="J37" s="171"/>
      <c r="K37" s="171"/>
      <c r="L37" s="170"/>
      <c r="M37" s="170"/>
      <c r="N37" s="171"/>
      <c r="O37" s="171"/>
      <c r="P37" s="170"/>
      <c r="Q37" s="170"/>
      <c r="R37" s="171"/>
      <c r="S37" s="171"/>
      <c r="T37" s="124"/>
      <c r="U37" s="124"/>
    </row>
    <row r="38" spans="1:21" ht="9" customHeight="1">
      <c r="A38" s="124"/>
      <c r="B38" s="107"/>
      <c r="C38" s="108"/>
      <c r="D38" s="108"/>
      <c r="E38" s="107"/>
      <c r="F38" s="107"/>
      <c r="G38" s="109"/>
      <c r="H38" s="110"/>
      <c r="I38" s="110"/>
      <c r="J38" s="107"/>
      <c r="K38" s="107"/>
      <c r="L38" s="110"/>
      <c r="M38" s="110"/>
      <c r="N38" s="107"/>
      <c r="O38" s="107"/>
      <c r="P38" s="110"/>
      <c r="Q38" s="110"/>
      <c r="R38" s="110"/>
      <c r="S38" s="110"/>
      <c r="T38" s="124"/>
      <c r="U38" s="124"/>
    </row>
    <row r="39" spans="1:21" ht="16.5" customHeight="1">
      <c r="A39" s="124"/>
      <c r="B39" s="107"/>
      <c r="C39" s="108"/>
      <c r="D39" s="108"/>
      <c r="E39" s="107"/>
      <c r="F39" s="107"/>
      <c r="G39" s="109"/>
      <c r="H39" s="110"/>
      <c r="I39" s="110"/>
      <c r="J39" s="107"/>
      <c r="K39" s="107"/>
      <c r="L39" s="110"/>
      <c r="M39" s="110"/>
      <c r="N39" s="107"/>
      <c r="O39" s="107"/>
      <c r="P39" s="110"/>
      <c r="Q39" s="110"/>
      <c r="R39" s="110"/>
      <c r="S39" s="110"/>
      <c r="T39" s="124"/>
      <c r="U39" s="124"/>
    </row>
    <row r="40" spans="8:19" s="102" customFormat="1" ht="6.75" customHeight="1">
      <c r="H40" s="111"/>
      <c r="I40" s="111"/>
      <c r="J40" s="111"/>
      <c r="K40" s="111"/>
      <c r="L40" s="111"/>
      <c r="M40" s="111"/>
      <c r="N40" s="111"/>
      <c r="O40" s="111"/>
      <c r="P40" s="111"/>
      <c r="Q40" s="111"/>
      <c r="R40" s="111"/>
      <c r="S40" s="111"/>
    </row>
    <row r="41" spans="8:19" s="102" customFormat="1" ht="18" customHeight="1">
      <c r="H41" s="111"/>
      <c r="I41" s="111"/>
      <c r="J41" s="111"/>
      <c r="K41" s="111"/>
      <c r="L41" s="111"/>
      <c r="M41" s="111"/>
      <c r="N41" s="111"/>
      <c r="O41" s="111"/>
      <c r="P41" s="111"/>
      <c r="Q41" s="111"/>
      <c r="R41" s="111"/>
      <c r="S41" s="111"/>
    </row>
    <row r="42" spans="8:19" s="102" customFormat="1" ht="18" customHeight="1">
      <c r="H42" s="111"/>
      <c r="I42" s="111"/>
      <c r="J42" s="111"/>
      <c r="K42" s="111"/>
      <c r="L42" s="111"/>
      <c r="M42" s="111"/>
      <c r="N42" s="111"/>
      <c r="O42" s="111"/>
      <c r="P42" s="111"/>
      <c r="Q42" s="111"/>
      <c r="R42" s="111"/>
      <c r="S42" s="111"/>
    </row>
  </sheetData>
  <sheetProtection/>
  <mergeCells count="72">
    <mergeCell ref="H35:K35"/>
    <mergeCell ref="N36:O36"/>
    <mergeCell ref="N37:O37"/>
    <mergeCell ref="L37:M37"/>
    <mergeCell ref="L36:M36"/>
    <mergeCell ref="L35:O35"/>
    <mergeCell ref="J36:K36"/>
    <mergeCell ref="J37:K37"/>
    <mergeCell ref="H37:I37"/>
    <mergeCell ref="H36:I36"/>
    <mergeCell ref="N25:O25"/>
    <mergeCell ref="N28:O28"/>
    <mergeCell ref="P25:Q25"/>
    <mergeCell ref="N26:O26"/>
    <mergeCell ref="P35:S35"/>
    <mergeCell ref="P37:Q37"/>
    <mergeCell ref="P36:Q36"/>
    <mergeCell ref="R36:S36"/>
    <mergeCell ref="R37:S37"/>
    <mergeCell ref="P28:Q28"/>
    <mergeCell ref="R27:S27"/>
    <mergeCell ref="P29:Q29"/>
    <mergeCell ref="L29:M29"/>
    <mergeCell ref="P27:Q27"/>
    <mergeCell ref="P33:Q33"/>
    <mergeCell ref="P32:Q32"/>
    <mergeCell ref="P31:Q31"/>
    <mergeCell ref="P30:Q30"/>
    <mergeCell ref="R33:S33"/>
    <mergeCell ref="R32:S32"/>
    <mergeCell ref="R31:S31"/>
    <mergeCell ref="R30:S30"/>
    <mergeCell ref="R29:S29"/>
    <mergeCell ref="R28:S28"/>
    <mergeCell ref="L26:M26"/>
    <mergeCell ref="H27:I27"/>
    <mergeCell ref="P24:S24"/>
    <mergeCell ref="L24:O24"/>
    <mergeCell ref="N27:O27"/>
    <mergeCell ref="L27:M27"/>
    <mergeCell ref="R26:S26"/>
    <mergeCell ref="P26:Q26"/>
    <mergeCell ref="R25:S25"/>
    <mergeCell ref="L25:M25"/>
    <mergeCell ref="J29:K29"/>
    <mergeCell ref="H29:I29"/>
    <mergeCell ref="J28:K28"/>
    <mergeCell ref="H28:I28"/>
    <mergeCell ref="J30:K30"/>
    <mergeCell ref="L28:M28"/>
    <mergeCell ref="N30:O30"/>
    <mergeCell ref="L30:M30"/>
    <mergeCell ref="N29:O29"/>
    <mergeCell ref="H33:I33"/>
    <mergeCell ref="J32:K32"/>
    <mergeCell ref="H32:I32"/>
    <mergeCell ref="J31:K31"/>
    <mergeCell ref="H31:I31"/>
    <mergeCell ref="J33:K33"/>
    <mergeCell ref="H30:I30"/>
    <mergeCell ref="N33:O33"/>
    <mergeCell ref="L33:M33"/>
    <mergeCell ref="N32:O32"/>
    <mergeCell ref="L32:M32"/>
    <mergeCell ref="N31:O31"/>
    <mergeCell ref="L31:M31"/>
    <mergeCell ref="H25:I25"/>
    <mergeCell ref="H26:I26"/>
    <mergeCell ref="H24:K24"/>
    <mergeCell ref="J25:K25"/>
    <mergeCell ref="J26:K26"/>
    <mergeCell ref="J27:K27"/>
  </mergeCells>
  <printOptions/>
  <pageMargins left="0.7874015748031497" right="0.3937007874015748" top="0.7874015748031497" bottom="0.3937007874015748" header="0.7086614173228347" footer="0.5118110236220472"/>
  <pageSetup horizontalDpi="600" verticalDpi="600" orientation="portrait" paperSize="9" scale="95" r:id="rId1"/>
  <headerFooter alignWithMargins="0">
    <oddHeader>&amp;C&amp;"ＭＳ Ｐゴシック,太字"&amp;12平成22年国勢調査 人口等基本集計結果(長崎県)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007714</dc:creator>
  <cp:keywords/>
  <dc:description/>
  <cp:lastModifiedBy>山口 泰</cp:lastModifiedBy>
  <cp:lastPrinted>2012-01-06T04:46:38Z</cp:lastPrinted>
  <dcterms:created xsi:type="dcterms:W3CDTF">2006-04-21T07:52:01Z</dcterms:created>
  <dcterms:modified xsi:type="dcterms:W3CDTF">2022-06-03T01:44:11Z</dcterms:modified>
  <cp:category/>
  <cp:version/>
  <cp:contentType/>
  <cp:contentStatus/>
</cp:coreProperties>
</file>