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05" windowWidth="7260" windowHeight="8040" tabRatio="506" activeTab="0"/>
  </bookViews>
  <sheets>
    <sheet name="市町,年齢別" sheetId="1" r:id="rId1"/>
  </sheets>
  <definedNames>
    <definedName name="_xlnm.Print_Area" localSheetId="0">'市町,年齢別'!$B$1:$Q$35</definedName>
  </definedNames>
  <calcPr fullCalcOnLoad="1"/>
</workbook>
</file>

<file path=xl/sharedStrings.xml><?xml version="1.0" encoding="utf-8"?>
<sst xmlns="http://schemas.openxmlformats.org/spreadsheetml/2006/main" count="50" uniqueCount="48">
  <si>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</si>
  <si>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</si>
  <si>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</si>
  <si>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</si>
  <si>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</si>
  <si>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</si>
  <si>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</si>
  <si>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</si>
  <si>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</si>
  <si>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</si>
  <si>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</si>
  <si>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</si>
  <si>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</si>
  <si>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</si>
  <si>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</si>
  <si>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</si>
  <si>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</si>
  <si>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</si>
  <si>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</si>
  <si>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県　計</t>
  </si>
  <si>
    <t>市部計</t>
  </si>
  <si>
    <t>郡部計</t>
  </si>
  <si>
    <t>構成比</t>
  </si>
  <si>
    <t>15～64歳</t>
  </si>
  <si>
    <t>65歳以上</t>
  </si>
  <si>
    <t>0～14歳</t>
  </si>
  <si>
    <t>年齢不詳</t>
  </si>
  <si>
    <t>平均年齢</t>
  </si>
  <si>
    <t>100歳以上</t>
  </si>
  <si>
    <t>年少人口指数</t>
  </si>
  <si>
    <t>老年人口指数</t>
  </si>
  <si>
    <t>老年化指数</t>
  </si>
  <si>
    <t>〈表 3〉</t>
  </si>
  <si>
    <t>市町名</t>
  </si>
  <si>
    <t xml:space="preserve">※　老年化指数=老年人口/年少人口×100 </t>
  </si>
  <si>
    <t>※　年少人口指数=年少人口/生産年齢人口×100 , 老年人口指数=老年人口/生産年齢人口×100</t>
  </si>
  <si>
    <t>年齢３区分</t>
  </si>
  <si>
    <t>総数 Ｄ</t>
  </si>
  <si>
    <t>１３市８町(平成22年10月1日現在)</t>
  </si>
  <si>
    <t>市町村コード</t>
  </si>
  <si>
    <t>雲仙市</t>
  </si>
  <si>
    <t>南島原市</t>
  </si>
  <si>
    <t>市町別 年齢３区分等　</t>
  </si>
  <si>
    <t>※　各年齢層の構成比は総数（年齢不詳を除く）に対する割合</t>
  </si>
  <si>
    <t>※　年少人口は０歳以上15歳未満の人口。生産年齢人口は15歳以上65歳未満の人口。老年人口は65歳以上の人口。</t>
  </si>
  <si>
    <t>(年少人口)</t>
  </si>
  <si>
    <t>（生産年齢人口）</t>
  </si>
  <si>
    <t>（老年人口）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</si>
</sst>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;[Red]\-#,##0.0"/>
    <numFmt numFmtId="180" formatCode="#,##0.0_ ;[Red]\-#,##0.0\ "/>
    <numFmt numFmtId="181" formatCode="#,##0_ ;[Red]\-#,##0\ "/>
    <numFmt numFmtId="182" formatCode="0_);[Red]\(0\)"/>
    <numFmt numFmtId="183" formatCode="0_ "/>
    <numFmt numFmtId="184" formatCode="0.0_ "/>
    <numFmt numFmtId="185" formatCode="0.00;[Red]0.00"/>
    <numFmt numFmtId="186" formatCode="0.0;[Red]0.0"/>
    <numFmt numFmtId="187" formatCode="#,##0.0"/>
    <numFmt numFmtId="188" formatCode="#,###,###,##0;&quot; -&quot;###,###,##0"/>
    <numFmt numFmtId="189" formatCode="\ ###,###,##0;&quot;-&quot;###,###,##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 style="double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tted"/>
      <right style="thin"/>
      <top style="hair"/>
      <bottom style="hair"/>
    </border>
    <border>
      <left style="thin"/>
      <right style="double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60" applyFont="1" applyAlignment="1">
      <alignment vertical="center" shrinkToFit="1"/>
      <protection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176" fontId="2" fillId="33" borderId="17" xfId="0" applyNumberFormat="1" applyFont="1" applyFill="1" applyBorder="1" applyAlignment="1">
      <alignment horizontal="right" vertical="center" shrinkToFit="1"/>
    </xf>
    <xf numFmtId="176" fontId="2" fillId="33" borderId="16" xfId="0" applyNumberFormat="1" applyFont="1" applyFill="1" applyBorder="1" applyAlignment="1">
      <alignment horizontal="right" vertical="center" shrinkToFit="1"/>
    </xf>
    <xf numFmtId="184" fontId="2" fillId="33" borderId="18" xfId="0" applyNumberFormat="1" applyFont="1" applyFill="1" applyBorder="1" applyAlignment="1">
      <alignment horizontal="right" vertical="center" shrinkToFit="1"/>
    </xf>
    <xf numFmtId="177" fontId="2" fillId="33" borderId="19" xfId="0" applyNumberFormat="1" applyFont="1" applyFill="1" applyBorder="1" applyAlignment="1">
      <alignment horizontal="right"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176" fontId="2" fillId="33" borderId="22" xfId="0" applyNumberFormat="1" applyFont="1" applyFill="1" applyBorder="1" applyAlignment="1">
      <alignment horizontal="right" vertical="center" shrinkToFit="1"/>
    </xf>
    <xf numFmtId="176" fontId="2" fillId="33" borderId="21" xfId="0" applyNumberFormat="1" applyFont="1" applyFill="1" applyBorder="1" applyAlignment="1">
      <alignment horizontal="right" vertical="center" shrinkToFit="1"/>
    </xf>
    <xf numFmtId="178" fontId="2" fillId="0" borderId="23" xfId="0" applyNumberFormat="1" applyFont="1" applyFill="1" applyBorder="1" applyAlignment="1">
      <alignment horizontal="right" vertical="center" shrinkToFit="1"/>
    </xf>
    <xf numFmtId="177" fontId="2" fillId="33" borderId="24" xfId="0" applyNumberFormat="1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176" fontId="2" fillId="33" borderId="27" xfId="0" applyNumberFormat="1" applyFont="1" applyFill="1" applyBorder="1" applyAlignment="1">
      <alignment horizontal="right" vertical="center" shrinkToFit="1"/>
    </xf>
    <xf numFmtId="176" fontId="2" fillId="33" borderId="26" xfId="0" applyNumberFormat="1" applyFont="1" applyFill="1" applyBorder="1" applyAlignment="1">
      <alignment horizontal="right" vertical="center" shrinkToFit="1"/>
    </xf>
    <xf numFmtId="178" fontId="2" fillId="0" borderId="28" xfId="0" applyNumberFormat="1" applyFont="1" applyFill="1" applyBorder="1" applyAlignment="1">
      <alignment horizontal="right" vertical="center" shrinkToFit="1"/>
    </xf>
    <xf numFmtId="177" fontId="2" fillId="33" borderId="29" xfId="0" applyNumberFormat="1" applyFont="1" applyFill="1" applyBorder="1" applyAlignment="1">
      <alignment horizontal="right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176" fontId="2" fillId="33" borderId="31" xfId="0" applyNumberFormat="1" applyFont="1" applyFill="1" applyBorder="1" applyAlignment="1">
      <alignment vertical="center" shrinkToFit="1"/>
    </xf>
    <xf numFmtId="176" fontId="2" fillId="33" borderId="32" xfId="0" applyNumberFormat="1" applyFont="1" applyFill="1" applyBorder="1" applyAlignment="1">
      <alignment vertical="center" shrinkToFit="1"/>
    </xf>
    <xf numFmtId="178" fontId="2" fillId="0" borderId="33" xfId="0" applyNumberFormat="1" applyFont="1" applyFill="1" applyBorder="1" applyAlignment="1">
      <alignment horizontal="right" vertical="center" shrinkToFit="1"/>
    </xf>
    <xf numFmtId="176" fontId="2" fillId="33" borderId="32" xfId="0" applyNumberFormat="1" applyFont="1" applyFill="1" applyBorder="1" applyAlignment="1">
      <alignment horizontal="right" vertical="center" shrinkToFit="1"/>
    </xf>
    <xf numFmtId="176" fontId="2" fillId="33" borderId="34" xfId="0" applyNumberFormat="1" applyFont="1" applyFill="1" applyBorder="1" applyAlignment="1">
      <alignment vertical="center" shrinkToFit="1"/>
    </xf>
    <xf numFmtId="177" fontId="2" fillId="33" borderId="35" xfId="0" applyNumberFormat="1" applyFont="1" applyFill="1" applyBorder="1" applyAlignment="1">
      <alignment horizontal="right" vertical="center" shrinkToFit="1"/>
    </xf>
    <xf numFmtId="0" fontId="2" fillId="33" borderId="0" xfId="0" applyFont="1" applyFill="1" applyAlignment="1">
      <alignment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vertical="center" shrinkToFit="1"/>
    </xf>
    <xf numFmtId="176" fontId="2" fillId="33" borderId="38" xfId="0" applyNumberFormat="1" applyFont="1" applyFill="1" applyBorder="1" applyAlignment="1">
      <alignment vertical="center" shrinkToFit="1"/>
    </xf>
    <xf numFmtId="176" fontId="2" fillId="33" borderId="37" xfId="0" applyNumberFormat="1" applyFont="1" applyFill="1" applyBorder="1" applyAlignment="1">
      <alignment vertical="center" shrinkToFit="1"/>
    </xf>
    <xf numFmtId="176" fontId="2" fillId="33" borderId="37" xfId="0" applyNumberFormat="1" applyFont="1" applyFill="1" applyBorder="1" applyAlignment="1">
      <alignment horizontal="right" vertical="center" shrinkToFit="1"/>
    </xf>
    <xf numFmtId="176" fontId="2" fillId="33" borderId="39" xfId="0" applyNumberFormat="1" applyFont="1" applyFill="1" applyBorder="1" applyAlignment="1">
      <alignment vertical="center" shrinkToFit="1"/>
    </xf>
    <xf numFmtId="177" fontId="2" fillId="33" borderId="40" xfId="0" applyNumberFormat="1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vertical="center" shrinkToFit="1"/>
    </xf>
    <xf numFmtId="176" fontId="2" fillId="33" borderId="43" xfId="0" applyNumberFormat="1" applyFont="1" applyFill="1" applyBorder="1" applyAlignment="1">
      <alignment vertical="center" shrinkToFit="1"/>
    </xf>
    <xf numFmtId="176" fontId="2" fillId="33" borderId="42" xfId="0" applyNumberFormat="1" applyFont="1" applyFill="1" applyBorder="1" applyAlignment="1">
      <alignment vertical="center" shrinkToFit="1"/>
    </xf>
    <xf numFmtId="178" fontId="2" fillId="0" borderId="44" xfId="0" applyNumberFormat="1" applyFont="1" applyFill="1" applyBorder="1" applyAlignment="1">
      <alignment horizontal="right" vertical="center" shrinkToFit="1"/>
    </xf>
    <xf numFmtId="176" fontId="2" fillId="33" borderId="42" xfId="0" applyNumberFormat="1" applyFont="1" applyFill="1" applyBorder="1" applyAlignment="1">
      <alignment horizontal="right" vertical="center" shrinkToFit="1"/>
    </xf>
    <xf numFmtId="176" fontId="2" fillId="33" borderId="45" xfId="0" applyNumberFormat="1" applyFont="1" applyFill="1" applyBorder="1" applyAlignment="1">
      <alignment vertical="center" shrinkToFit="1"/>
    </xf>
    <xf numFmtId="177" fontId="2" fillId="33" borderId="46" xfId="0" applyNumberFormat="1" applyFont="1" applyFill="1" applyBorder="1" applyAlignment="1">
      <alignment horizontal="right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vertical="center" shrinkToFit="1"/>
    </xf>
    <xf numFmtId="176" fontId="2" fillId="33" borderId="48" xfId="0" applyNumberFormat="1" applyFont="1" applyFill="1" applyBorder="1" applyAlignment="1">
      <alignment vertical="center" shrinkToFit="1"/>
    </xf>
    <xf numFmtId="176" fontId="2" fillId="33" borderId="49" xfId="0" applyNumberFormat="1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vertical="center" shrinkToFit="1"/>
    </xf>
    <xf numFmtId="176" fontId="2" fillId="33" borderId="45" xfId="0" applyNumberFormat="1" applyFont="1" applyFill="1" applyBorder="1" applyAlignment="1">
      <alignment vertical="center"/>
    </xf>
    <xf numFmtId="177" fontId="2" fillId="33" borderId="46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 shrinkToFit="1"/>
    </xf>
    <xf numFmtId="176" fontId="2" fillId="33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shrinkToFit="1"/>
    </xf>
    <xf numFmtId="176" fontId="2" fillId="0" borderId="0" xfId="60" applyNumberFormat="1" applyFont="1">
      <alignment vertical="center"/>
      <protection/>
    </xf>
    <xf numFmtId="177" fontId="2" fillId="33" borderId="51" xfId="0" applyNumberFormat="1" applyFont="1" applyFill="1" applyBorder="1" applyAlignment="1">
      <alignment horizontal="right" vertical="center" shrinkToFit="1"/>
    </xf>
    <xf numFmtId="177" fontId="2" fillId="33" borderId="43" xfId="0" applyNumberFormat="1" applyFont="1" applyFill="1" applyBorder="1" applyAlignment="1">
      <alignment horizontal="right" vertical="center" shrinkToFit="1"/>
    </xf>
    <xf numFmtId="177" fontId="2" fillId="33" borderId="31" xfId="0" applyNumberFormat="1" applyFont="1" applyFill="1" applyBorder="1" applyAlignment="1">
      <alignment horizontal="right" vertical="center" shrinkToFit="1"/>
    </xf>
    <xf numFmtId="177" fontId="2" fillId="33" borderId="38" xfId="0" applyNumberFormat="1" applyFont="1" applyFill="1" applyBorder="1" applyAlignment="1">
      <alignment horizontal="right" vertical="center" shrinkToFit="1"/>
    </xf>
    <xf numFmtId="177" fontId="2" fillId="33" borderId="52" xfId="0" applyNumberFormat="1" applyFont="1" applyFill="1" applyBorder="1" applyAlignment="1">
      <alignment horizontal="right" vertical="center" shrinkToFit="1"/>
    </xf>
    <xf numFmtId="177" fontId="2" fillId="33" borderId="53" xfId="0" applyNumberFormat="1" applyFont="1" applyFill="1" applyBorder="1" applyAlignment="1">
      <alignment horizontal="right" vertical="center" shrinkToFit="1"/>
    </xf>
    <xf numFmtId="177" fontId="2" fillId="33" borderId="54" xfId="0" applyNumberFormat="1" applyFont="1" applyFill="1" applyBorder="1" applyAlignment="1">
      <alignment horizontal="right" vertical="center" shrinkToFit="1"/>
    </xf>
    <xf numFmtId="177" fontId="2" fillId="33" borderId="55" xfId="0" applyNumberFormat="1" applyFont="1" applyFill="1" applyBorder="1" applyAlignment="1">
      <alignment horizontal="right" vertical="center" shrinkToFit="1"/>
    </xf>
    <xf numFmtId="177" fontId="2" fillId="33" borderId="56" xfId="0" applyNumberFormat="1" applyFont="1" applyFill="1" applyBorder="1" applyAlignment="1">
      <alignment horizontal="right" vertical="center" shrinkToFit="1"/>
    </xf>
    <xf numFmtId="177" fontId="2" fillId="33" borderId="45" xfId="0" applyNumberFormat="1" applyFont="1" applyFill="1" applyBorder="1" applyAlignment="1">
      <alignment horizontal="right" vertical="center" shrinkToFit="1"/>
    </xf>
    <xf numFmtId="177" fontId="2" fillId="33" borderId="34" xfId="0" applyNumberFormat="1" applyFont="1" applyFill="1" applyBorder="1" applyAlignment="1">
      <alignment horizontal="right" vertical="center" shrinkToFit="1"/>
    </xf>
    <xf numFmtId="177" fontId="2" fillId="33" borderId="39" xfId="0" applyNumberFormat="1" applyFont="1" applyFill="1" applyBorder="1" applyAlignment="1">
      <alignment horizontal="right" vertical="center" shrinkToFit="1"/>
    </xf>
    <xf numFmtId="178" fontId="2" fillId="0" borderId="57" xfId="0" applyNumberFormat="1" applyFont="1" applyFill="1" applyBorder="1" applyAlignment="1">
      <alignment horizontal="right" vertical="center" shrinkToFit="1"/>
    </xf>
    <xf numFmtId="178" fontId="2" fillId="0" borderId="58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wrapText="1" shrinkToFit="1"/>
    </xf>
    <xf numFmtId="0" fontId="2" fillId="0" borderId="66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horizontal="center" vertical="center" wrapText="1" shrinkToFi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 shrinkToFit="1"/>
    </xf>
    <xf numFmtId="0" fontId="2" fillId="0" borderId="75" xfId="0" applyFont="1" applyBorder="1" applyAlignment="1">
      <alignment horizontal="center" vertical="center" wrapText="1" shrinkToFit="1"/>
    </xf>
    <xf numFmtId="0" fontId="2" fillId="0" borderId="76" xfId="0" applyFont="1" applyBorder="1" applyAlignment="1">
      <alignment horizontal="center" vertical="center" wrapText="1" shrinkToFit="1"/>
    </xf>
    <xf numFmtId="0" fontId="7" fillId="0" borderId="77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/>
    </xf>
    <xf numFmtId="0" fontId="7" fillId="0" borderId="78" xfId="0" applyFont="1" applyBorder="1" applyAlignment="1">
      <alignment/>
    </xf>
    <xf numFmtId="0" fontId="2" fillId="0" borderId="7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,02 国調年齢3区分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4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0.875" style="2" customWidth="1"/>
    <col min="2" max="2" width="4.125" style="1" customWidth="1"/>
    <col min="3" max="3" width="7.125" style="1" customWidth="1"/>
    <col min="4" max="4" width="8.625" style="1" customWidth="1"/>
    <col min="5" max="5" width="7.125" style="1" customWidth="1"/>
    <col min="6" max="6" width="5.375" style="2" customWidth="1"/>
    <col min="7" max="7" width="7.125" style="1" customWidth="1"/>
    <col min="8" max="8" width="5.375" style="2" customWidth="1"/>
    <col min="9" max="9" width="7.125" style="1" customWidth="1"/>
    <col min="10" max="10" width="5.375" style="2" customWidth="1"/>
    <col min="11" max="13" width="5.625" style="2" customWidth="1"/>
    <col min="14" max="16" width="6.625" style="2" customWidth="1"/>
    <col min="17" max="17" width="0.5" style="2" customWidth="1"/>
    <col min="18" max="18" width="11.00390625" style="2" customWidth="1"/>
    <col min="19" max="16384" width="9.00390625" style="2" customWidth="1"/>
  </cols>
  <sheetData>
    <row r="1" ht="14.25">
      <c r="D1" s="6"/>
    </row>
    <row r="2" spans="2:16" ht="12">
      <c r="B2" s="7" t="s">
        <v>32</v>
      </c>
      <c r="C2" s="8"/>
      <c r="D2" s="9"/>
      <c r="K2" s="10"/>
      <c r="L2" s="7"/>
      <c r="N2" s="11" t="s">
        <v>38</v>
      </c>
      <c r="O2" s="7"/>
      <c r="P2" s="7"/>
    </row>
    <row r="3" spans="2:16" ht="14.25">
      <c r="B3" s="9"/>
      <c r="D3" s="12" t="s">
        <v>42</v>
      </c>
      <c r="L3" s="10"/>
      <c r="M3" s="7"/>
      <c r="N3" s="10"/>
      <c r="P3" s="13"/>
    </row>
    <row r="4" ht="7.5" customHeight="1" thickBot="1">
      <c r="B4" s="9"/>
    </row>
    <row r="5" spans="2:21" s="3" customFormat="1" ht="15.75" customHeight="1">
      <c r="B5" s="116" t="s">
        <v>39</v>
      </c>
      <c r="C5" s="119" t="s">
        <v>33</v>
      </c>
      <c r="D5" s="14"/>
      <c r="E5" s="122"/>
      <c r="F5" s="122"/>
      <c r="G5" s="98" t="s">
        <v>36</v>
      </c>
      <c r="H5" s="98"/>
      <c r="I5" s="98"/>
      <c r="J5" s="98"/>
      <c r="K5" s="123" t="s">
        <v>26</v>
      </c>
      <c r="L5" s="113" t="s">
        <v>28</v>
      </c>
      <c r="M5" s="107" t="s">
        <v>27</v>
      </c>
      <c r="N5" s="110" t="s">
        <v>29</v>
      </c>
      <c r="O5" s="113" t="s">
        <v>30</v>
      </c>
      <c r="P5" s="104" t="s">
        <v>31</v>
      </c>
      <c r="Q5" s="8"/>
      <c r="R5" s="8"/>
      <c r="U5" s="82"/>
    </row>
    <row r="6" spans="2:21" s="3" customFormat="1" ht="15.75" customHeight="1">
      <c r="B6" s="117"/>
      <c r="C6" s="120"/>
      <c r="D6" s="99" t="s">
        <v>37</v>
      </c>
      <c r="E6" s="101" t="s">
        <v>25</v>
      </c>
      <c r="F6" s="103"/>
      <c r="G6" s="101" t="s">
        <v>23</v>
      </c>
      <c r="H6" s="102"/>
      <c r="I6" s="101" t="s">
        <v>24</v>
      </c>
      <c r="J6" s="103"/>
      <c r="K6" s="124"/>
      <c r="L6" s="114"/>
      <c r="M6" s="108"/>
      <c r="N6" s="111"/>
      <c r="O6" s="114"/>
      <c r="P6" s="105"/>
      <c r="Q6" s="8"/>
      <c r="R6" s="8"/>
      <c r="U6" s="82"/>
    </row>
    <row r="7" spans="2:21" s="3" customFormat="1" ht="15.75" customHeight="1">
      <c r="B7" s="118"/>
      <c r="C7" s="121"/>
      <c r="D7" s="100"/>
      <c r="E7" s="4" t="s">
        <v>45</v>
      </c>
      <c r="F7" s="15" t="s">
        <v>22</v>
      </c>
      <c r="G7" s="5" t="s">
        <v>46</v>
      </c>
      <c r="H7" s="16" t="s">
        <v>22</v>
      </c>
      <c r="I7" s="5" t="s">
        <v>47</v>
      </c>
      <c r="J7" s="15" t="s">
        <v>22</v>
      </c>
      <c r="K7" s="125"/>
      <c r="L7" s="115"/>
      <c r="M7" s="109"/>
      <c r="N7" s="112"/>
      <c r="O7" s="115"/>
      <c r="P7" s="106"/>
      <c r="Q7" s="8"/>
      <c r="R7" s="8"/>
      <c r="U7" s="82"/>
    </row>
    <row r="8" spans="2:22" ht="15" customHeight="1">
      <c r="B8" s="17"/>
      <c r="C8" s="18" t="s">
        <v>19</v>
      </c>
      <c r="D8" s="19">
        <f>+D9+D10</f>
        <v>1426779</v>
      </c>
      <c r="E8" s="20">
        <f>+E9+E10</f>
        <v>193428</v>
      </c>
      <c r="F8" s="21">
        <v>13.62040484</v>
      </c>
      <c r="G8" s="20">
        <f>+G9+G10</f>
        <v>857416</v>
      </c>
      <c r="H8" s="21">
        <v>60.375</v>
      </c>
      <c r="I8" s="20">
        <f>+I9+I10</f>
        <v>369290</v>
      </c>
      <c r="J8" s="21">
        <v>26.003</v>
      </c>
      <c r="K8" s="20">
        <f>+K9+K10</f>
        <v>6645</v>
      </c>
      <c r="L8" s="20">
        <f>+L9+L10</f>
        <v>700</v>
      </c>
      <c r="M8" s="22">
        <v>46.8</v>
      </c>
      <c r="N8" s="83">
        <f>ROUND(E8/G8*100,1)</f>
        <v>22.6</v>
      </c>
      <c r="O8" s="91">
        <f>ROUND(I8/G8*100,1)</f>
        <v>43.1</v>
      </c>
      <c r="P8" s="87">
        <f>ROUND(I8/E8*100,1)</f>
        <v>190.9</v>
      </c>
      <c r="Q8" s="23"/>
      <c r="R8" s="8"/>
      <c r="U8" s="82"/>
      <c r="V8" s="82"/>
    </row>
    <row r="9" spans="2:22" ht="15" customHeight="1">
      <c r="B9" s="24"/>
      <c r="C9" s="25" t="s">
        <v>20</v>
      </c>
      <c r="D9" s="26">
        <f>SUM(D11:D23)</f>
        <v>1276831</v>
      </c>
      <c r="E9" s="27">
        <f>SUM(E11:E23)</f>
        <v>170629</v>
      </c>
      <c r="F9" s="28">
        <v>13.42940098</v>
      </c>
      <c r="G9" s="27">
        <f>SUM(G11:G23)</f>
        <v>766086</v>
      </c>
      <c r="H9" s="28">
        <v>60.295</v>
      </c>
      <c r="I9" s="27">
        <f>SUM(I11:I23)</f>
        <v>333848</v>
      </c>
      <c r="J9" s="28">
        <v>26.3</v>
      </c>
      <c r="K9" s="27">
        <f>SUM(K11:K23)</f>
        <v>6268</v>
      </c>
      <c r="L9" s="27">
        <f>SUM(L11:L23)</f>
        <v>637</v>
      </c>
      <c r="M9" s="29">
        <v>47</v>
      </c>
      <c r="N9" s="85">
        <f>ROUND(E9/G9*100,1)</f>
        <v>22.3</v>
      </c>
      <c r="O9" s="93">
        <f aca="true" t="shared" si="0" ref="O9:O31">ROUND(I9/G9*100,1)</f>
        <v>43.6</v>
      </c>
      <c r="P9" s="89">
        <f aca="true" t="shared" si="1" ref="P9:P31">ROUND(I9/E9*100,1)</f>
        <v>195.7</v>
      </c>
      <c r="Q9" s="30"/>
      <c r="R9" s="8"/>
      <c r="U9" s="82"/>
      <c r="V9" s="82"/>
    </row>
    <row r="10" spans="2:22" ht="15" customHeight="1" thickBot="1">
      <c r="B10" s="31"/>
      <c r="C10" s="32" t="s">
        <v>21</v>
      </c>
      <c r="D10" s="33">
        <f>SUM(D24:D31)</f>
        <v>149948</v>
      </c>
      <c r="E10" s="34">
        <f>SUM(E24:E31)</f>
        <v>22799</v>
      </c>
      <c r="F10" s="35">
        <v>15.24292811</v>
      </c>
      <c r="G10" s="34">
        <f>SUM(G24:G31)</f>
        <v>91330</v>
      </c>
      <c r="H10" s="35">
        <v>61.061</v>
      </c>
      <c r="I10" s="34">
        <f>SUM(I24:I31)</f>
        <v>35442</v>
      </c>
      <c r="J10" s="35">
        <v>23.695</v>
      </c>
      <c r="K10" s="34">
        <f>SUM(K24:K31)</f>
        <v>377</v>
      </c>
      <c r="L10" s="34">
        <f>SUM(L24:L31)</f>
        <v>63</v>
      </c>
      <c r="M10" s="36">
        <v>45.2</v>
      </c>
      <c r="N10" s="84">
        <f aca="true" t="shared" si="2" ref="N10:N31">ROUND(E10/G10*100,1)</f>
        <v>25</v>
      </c>
      <c r="O10" s="92">
        <f t="shared" si="0"/>
        <v>38.8</v>
      </c>
      <c r="P10" s="88">
        <f t="shared" si="1"/>
        <v>155.5</v>
      </c>
      <c r="Q10" s="30"/>
      <c r="R10" s="8"/>
      <c r="U10" s="82"/>
      <c r="V10" s="82"/>
    </row>
    <row r="11" spans="2:22" ht="15" customHeight="1">
      <c r="B11" s="37">
        <v>201</v>
      </c>
      <c r="C11" s="38" t="s">
        <v>0</v>
      </c>
      <c r="D11" s="39">
        <v>443766</v>
      </c>
      <c r="E11" s="40">
        <v>55317</v>
      </c>
      <c r="F11" s="41">
        <v>12.546</v>
      </c>
      <c r="G11" s="40">
        <v>275191</v>
      </c>
      <c r="H11" s="41">
        <v>62.413</v>
      </c>
      <c r="I11" s="42">
        <v>110405</v>
      </c>
      <c r="J11" s="41">
        <v>25</v>
      </c>
      <c r="K11" s="40">
        <v>2853</v>
      </c>
      <c r="L11" s="43">
        <v>186</v>
      </c>
      <c r="M11" s="44">
        <v>46.6</v>
      </c>
      <c r="N11" s="85">
        <f t="shared" si="2"/>
        <v>20.1</v>
      </c>
      <c r="O11" s="93">
        <f t="shared" si="0"/>
        <v>40.1</v>
      </c>
      <c r="P11" s="89">
        <f t="shared" si="1"/>
        <v>199.6</v>
      </c>
      <c r="Q11" s="45"/>
      <c r="R11" s="8"/>
      <c r="U11" s="82"/>
      <c r="V11" s="82"/>
    </row>
    <row r="12" spans="2:22" ht="15" customHeight="1">
      <c r="B12" s="46">
        <v>202</v>
      </c>
      <c r="C12" s="47" t="s">
        <v>1</v>
      </c>
      <c r="D12" s="48">
        <v>261101</v>
      </c>
      <c r="E12" s="49">
        <v>35525</v>
      </c>
      <c r="F12" s="28">
        <v>13.722</v>
      </c>
      <c r="G12" s="49">
        <v>156652</v>
      </c>
      <c r="H12" s="28">
        <v>60.51</v>
      </c>
      <c r="I12" s="50">
        <v>66705</v>
      </c>
      <c r="J12" s="28">
        <v>25.766</v>
      </c>
      <c r="K12" s="49">
        <v>2219</v>
      </c>
      <c r="L12" s="51">
        <v>117</v>
      </c>
      <c r="M12" s="52">
        <v>46.4</v>
      </c>
      <c r="N12" s="86">
        <f t="shared" si="2"/>
        <v>22.7</v>
      </c>
      <c r="O12" s="94">
        <f t="shared" si="0"/>
        <v>42.6</v>
      </c>
      <c r="P12" s="90">
        <f t="shared" si="1"/>
        <v>187.8</v>
      </c>
      <c r="Q12" s="45"/>
      <c r="R12" s="8"/>
      <c r="U12" s="82"/>
      <c r="V12" s="82"/>
    </row>
    <row r="13" spans="2:22" ht="15" customHeight="1">
      <c r="B13" s="46">
        <v>203</v>
      </c>
      <c r="C13" s="47" t="s">
        <v>2</v>
      </c>
      <c r="D13" s="48">
        <v>47455</v>
      </c>
      <c r="E13" s="49">
        <v>6361</v>
      </c>
      <c r="F13" s="28">
        <v>13.434</v>
      </c>
      <c r="G13" s="49">
        <v>27120</v>
      </c>
      <c r="H13" s="28">
        <v>57.264</v>
      </c>
      <c r="I13" s="50">
        <v>13878</v>
      </c>
      <c r="J13" s="28">
        <v>29.303</v>
      </c>
      <c r="K13" s="49">
        <v>96</v>
      </c>
      <c r="L13" s="51">
        <v>31</v>
      </c>
      <c r="M13" s="52">
        <v>48.7</v>
      </c>
      <c r="N13" s="86">
        <f t="shared" si="2"/>
        <v>23.5</v>
      </c>
      <c r="O13" s="94">
        <f t="shared" si="0"/>
        <v>51.2</v>
      </c>
      <c r="P13" s="90">
        <f t="shared" si="1"/>
        <v>218.2</v>
      </c>
      <c r="Q13" s="45"/>
      <c r="R13" s="8"/>
      <c r="U13" s="82"/>
      <c r="V13" s="82"/>
    </row>
    <row r="14" spans="2:22" ht="15" customHeight="1">
      <c r="B14" s="46">
        <v>204</v>
      </c>
      <c r="C14" s="47" t="s">
        <v>3</v>
      </c>
      <c r="D14" s="48">
        <v>140752</v>
      </c>
      <c r="E14" s="49">
        <v>20146</v>
      </c>
      <c r="F14" s="28">
        <v>14.37</v>
      </c>
      <c r="G14" s="49">
        <v>87201</v>
      </c>
      <c r="H14" s="28">
        <v>62.216</v>
      </c>
      <c r="I14" s="50">
        <v>32811</v>
      </c>
      <c r="J14" s="28">
        <v>23.41</v>
      </c>
      <c r="K14" s="49">
        <v>594</v>
      </c>
      <c r="L14" s="51">
        <v>82</v>
      </c>
      <c r="M14" s="52">
        <v>45.3</v>
      </c>
      <c r="N14" s="86">
        <f t="shared" si="2"/>
        <v>23.1</v>
      </c>
      <c r="O14" s="94">
        <f t="shared" si="0"/>
        <v>37.6</v>
      </c>
      <c r="P14" s="90">
        <f t="shared" si="1"/>
        <v>162.9</v>
      </c>
      <c r="Q14" s="45"/>
      <c r="R14" s="8"/>
      <c r="U14" s="82"/>
      <c r="V14" s="82"/>
    </row>
    <row r="15" spans="2:22" ht="15" customHeight="1">
      <c r="B15" s="46">
        <v>205</v>
      </c>
      <c r="C15" s="47" t="s">
        <v>4</v>
      </c>
      <c r="D15" s="48">
        <v>90517</v>
      </c>
      <c r="E15" s="49">
        <v>15241</v>
      </c>
      <c r="F15" s="28">
        <v>16.904</v>
      </c>
      <c r="G15" s="49">
        <v>56821</v>
      </c>
      <c r="H15" s="28">
        <v>63.023</v>
      </c>
      <c r="I15" s="50">
        <v>18096</v>
      </c>
      <c r="J15" s="28">
        <v>20.071</v>
      </c>
      <c r="K15" s="49">
        <v>359</v>
      </c>
      <c r="L15" s="51">
        <v>30</v>
      </c>
      <c r="M15" s="52">
        <v>42.5</v>
      </c>
      <c r="N15" s="86">
        <f t="shared" si="2"/>
        <v>26.8</v>
      </c>
      <c r="O15" s="94">
        <f t="shared" si="0"/>
        <v>31.8</v>
      </c>
      <c r="P15" s="90">
        <f t="shared" si="1"/>
        <v>118.7</v>
      </c>
      <c r="Q15" s="45"/>
      <c r="R15" s="8"/>
      <c r="U15" s="82"/>
      <c r="V15" s="82"/>
    </row>
    <row r="16" spans="2:22" ht="15" customHeight="1">
      <c r="B16" s="46">
        <v>207</v>
      </c>
      <c r="C16" s="47" t="s">
        <v>5</v>
      </c>
      <c r="D16" s="48">
        <v>34905</v>
      </c>
      <c r="E16" s="49">
        <v>4476</v>
      </c>
      <c r="F16" s="28">
        <v>12.823</v>
      </c>
      <c r="G16" s="49">
        <v>18850</v>
      </c>
      <c r="H16" s="28">
        <v>54.003</v>
      </c>
      <c r="I16" s="50">
        <v>11579</v>
      </c>
      <c r="J16" s="28">
        <v>33.172</v>
      </c>
      <c r="K16" s="49">
        <v>0</v>
      </c>
      <c r="L16" s="51">
        <v>18</v>
      </c>
      <c r="M16" s="52">
        <v>50.8</v>
      </c>
      <c r="N16" s="86">
        <f t="shared" si="2"/>
        <v>23.7</v>
      </c>
      <c r="O16" s="94">
        <f t="shared" si="0"/>
        <v>61.4</v>
      </c>
      <c r="P16" s="90">
        <f t="shared" si="1"/>
        <v>258.7</v>
      </c>
      <c r="Q16" s="45"/>
      <c r="R16" s="8"/>
      <c r="U16" s="82"/>
      <c r="V16" s="82"/>
    </row>
    <row r="17" spans="2:22" ht="15" customHeight="1">
      <c r="B17" s="46">
        <v>208</v>
      </c>
      <c r="C17" s="47" t="s">
        <v>6</v>
      </c>
      <c r="D17" s="48">
        <v>25145</v>
      </c>
      <c r="E17" s="49">
        <v>3360</v>
      </c>
      <c r="F17" s="28">
        <v>13.396</v>
      </c>
      <c r="G17" s="49">
        <v>14198</v>
      </c>
      <c r="H17" s="28">
        <v>56.608</v>
      </c>
      <c r="I17" s="50">
        <v>7523</v>
      </c>
      <c r="J17" s="28">
        <v>29.994</v>
      </c>
      <c r="K17" s="49">
        <v>64</v>
      </c>
      <c r="L17" s="51">
        <v>13</v>
      </c>
      <c r="M17" s="52">
        <v>49</v>
      </c>
      <c r="N17" s="86">
        <f t="shared" si="2"/>
        <v>23.7</v>
      </c>
      <c r="O17" s="94">
        <f t="shared" si="0"/>
        <v>53</v>
      </c>
      <c r="P17" s="90">
        <f t="shared" si="1"/>
        <v>223.9</v>
      </c>
      <c r="Q17" s="45"/>
      <c r="R17" s="8"/>
      <c r="U17" s="82"/>
      <c r="V17" s="82"/>
    </row>
    <row r="18" spans="2:22" ht="15" customHeight="1">
      <c r="B18" s="46">
        <v>209</v>
      </c>
      <c r="C18" s="53" t="s">
        <v>7</v>
      </c>
      <c r="D18" s="48">
        <v>34407</v>
      </c>
      <c r="E18" s="49">
        <v>4837</v>
      </c>
      <c r="F18" s="28">
        <v>14.058</v>
      </c>
      <c r="G18" s="49">
        <v>19435</v>
      </c>
      <c r="H18" s="28">
        <v>56.485</v>
      </c>
      <c r="I18" s="50">
        <v>10135</v>
      </c>
      <c r="J18" s="28">
        <v>29.456</v>
      </c>
      <c r="K18" s="49">
        <v>0</v>
      </c>
      <c r="L18" s="51">
        <v>13</v>
      </c>
      <c r="M18" s="52">
        <v>48.9</v>
      </c>
      <c r="N18" s="86">
        <f t="shared" si="2"/>
        <v>24.9</v>
      </c>
      <c r="O18" s="94">
        <f t="shared" si="0"/>
        <v>52.1</v>
      </c>
      <c r="P18" s="90">
        <f t="shared" si="1"/>
        <v>209.5</v>
      </c>
      <c r="Q18" s="45"/>
      <c r="R18" s="8"/>
      <c r="U18" s="82"/>
      <c r="V18" s="82"/>
    </row>
    <row r="19" spans="2:22" ht="15" customHeight="1">
      <c r="B19" s="46">
        <v>210</v>
      </c>
      <c r="C19" s="53" t="s">
        <v>8</v>
      </c>
      <c r="D19" s="48">
        <v>29377</v>
      </c>
      <c r="E19" s="49">
        <v>4178</v>
      </c>
      <c r="F19" s="28">
        <v>14.222</v>
      </c>
      <c r="G19" s="49">
        <v>15855</v>
      </c>
      <c r="H19" s="28">
        <v>53.974</v>
      </c>
      <c r="I19" s="50">
        <v>9342</v>
      </c>
      <c r="J19" s="28">
        <v>31.802</v>
      </c>
      <c r="K19" s="49">
        <v>2</v>
      </c>
      <c r="L19" s="51">
        <v>19</v>
      </c>
      <c r="M19" s="52">
        <v>49.6</v>
      </c>
      <c r="N19" s="86">
        <f t="shared" si="2"/>
        <v>26.4</v>
      </c>
      <c r="O19" s="94">
        <f t="shared" si="0"/>
        <v>58.9</v>
      </c>
      <c r="P19" s="90">
        <f t="shared" si="1"/>
        <v>223.6</v>
      </c>
      <c r="Q19" s="45"/>
      <c r="R19" s="8"/>
      <c r="U19" s="82"/>
      <c r="V19" s="82"/>
    </row>
    <row r="20" spans="2:22" ht="15" customHeight="1">
      <c r="B20" s="46">
        <v>211</v>
      </c>
      <c r="C20" s="53" t="s">
        <v>9</v>
      </c>
      <c r="D20" s="48">
        <v>40622</v>
      </c>
      <c r="E20" s="49">
        <v>4807</v>
      </c>
      <c r="F20" s="95">
        <v>11.841</v>
      </c>
      <c r="G20" s="49">
        <v>22242</v>
      </c>
      <c r="H20" s="28">
        <v>54.791</v>
      </c>
      <c r="I20" s="50">
        <v>13545</v>
      </c>
      <c r="J20" s="28">
        <v>33.367</v>
      </c>
      <c r="K20" s="49">
        <v>28</v>
      </c>
      <c r="L20" s="51">
        <v>36</v>
      </c>
      <c r="M20" s="52">
        <v>51.6</v>
      </c>
      <c r="N20" s="86">
        <f t="shared" si="2"/>
        <v>21.6</v>
      </c>
      <c r="O20" s="94">
        <f t="shared" si="0"/>
        <v>60.9</v>
      </c>
      <c r="P20" s="90">
        <f t="shared" si="1"/>
        <v>281.8</v>
      </c>
      <c r="Q20" s="45"/>
      <c r="R20" s="8"/>
      <c r="U20" s="82"/>
      <c r="V20" s="82"/>
    </row>
    <row r="21" spans="2:22" ht="15" customHeight="1">
      <c r="B21" s="46">
        <v>212</v>
      </c>
      <c r="C21" s="47" t="s">
        <v>10</v>
      </c>
      <c r="D21" s="48">
        <v>31176</v>
      </c>
      <c r="E21" s="49">
        <v>3710</v>
      </c>
      <c r="F21" s="28">
        <v>11.9</v>
      </c>
      <c r="G21" s="49">
        <v>17501</v>
      </c>
      <c r="H21" s="28">
        <v>56.136</v>
      </c>
      <c r="I21" s="50">
        <v>9965</v>
      </c>
      <c r="J21" s="28">
        <v>31.963</v>
      </c>
      <c r="K21" s="49">
        <v>0</v>
      </c>
      <c r="L21" s="51">
        <v>24</v>
      </c>
      <c r="M21" s="52">
        <v>50.3</v>
      </c>
      <c r="N21" s="86">
        <f t="shared" si="2"/>
        <v>21.2</v>
      </c>
      <c r="O21" s="94">
        <f t="shared" si="0"/>
        <v>56.9</v>
      </c>
      <c r="P21" s="90">
        <f t="shared" si="1"/>
        <v>268.6</v>
      </c>
      <c r="Q21" s="45"/>
      <c r="R21" s="8"/>
      <c r="U21" s="82"/>
      <c r="V21" s="82"/>
    </row>
    <row r="22" spans="2:22" ht="15" customHeight="1">
      <c r="B22" s="62">
        <v>213</v>
      </c>
      <c r="C22" s="81" t="s">
        <v>40</v>
      </c>
      <c r="D22" s="39">
        <v>47245</v>
      </c>
      <c r="E22" s="40">
        <v>6310</v>
      </c>
      <c r="F22" s="41">
        <v>13.368</v>
      </c>
      <c r="G22" s="40">
        <v>27283</v>
      </c>
      <c r="H22" s="41">
        <v>57.8</v>
      </c>
      <c r="I22" s="42">
        <v>13609</v>
      </c>
      <c r="J22" s="41">
        <v>28.831</v>
      </c>
      <c r="K22" s="40">
        <v>43</v>
      </c>
      <c r="L22" s="43">
        <v>34</v>
      </c>
      <c r="M22" s="44">
        <v>48.3</v>
      </c>
      <c r="N22" s="86">
        <f t="shared" si="2"/>
        <v>23.1</v>
      </c>
      <c r="O22" s="94">
        <f t="shared" si="0"/>
        <v>49.9</v>
      </c>
      <c r="P22" s="90">
        <f t="shared" si="1"/>
        <v>215.7</v>
      </c>
      <c r="Q22" s="45"/>
      <c r="R22" s="8"/>
      <c r="U22" s="82"/>
      <c r="V22" s="82"/>
    </row>
    <row r="23" spans="2:22" ht="15" customHeight="1" thickBot="1">
      <c r="B23" s="54">
        <v>214</v>
      </c>
      <c r="C23" s="55" t="s">
        <v>41</v>
      </c>
      <c r="D23" s="56">
        <v>50363</v>
      </c>
      <c r="E23" s="57">
        <v>6361</v>
      </c>
      <c r="F23" s="96">
        <v>12.632</v>
      </c>
      <c r="G23" s="57">
        <v>27737</v>
      </c>
      <c r="H23" s="58">
        <v>55.085</v>
      </c>
      <c r="I23" s="59">
        <v>16255</v>
      </c>
      <c r="J23" s="58">
        <v>32.282</v>
      </c>
      <c r="K23" s="57">
        <v>10</v>
      </c>
      <c r="L23" s="60">
        <v>34</v>
      </c>
      <c r="M23" s="61">
        <v>50.4</v>
      </c>
      <c r="N23" s="84">
        <f t="shared" si="2"/>
        <v>22.9</v>
      </c>
      <c r="O23" s="92">
        <f t="shared" si="0"/>
        <v>58.6</v>
      </c>
      <c r="P23" s="88">
        <f t="shared" si="1"/>
        <v>255.5</v>
      </c>
      <c r="Q23" s="45"/>
      <c r="R23" s="8"/>
      <c r="U23" s="82"/>
      <c r="V23" s="82"/>
    </row>
    <row r="24" spans="2:22" ht="15" customHeight="1">
      <c r="B24" s="62">
        <v>307</v>
      </c>
      <c r="C24" s="63" t="s">
        <v>11</v>
      </c>
      <c r="D24" s="39">
        <v>42535</v>
      </c>
      <c r="E24" s="40">
        <v>7058</v>
      </c>
      <c r="F24" s="41">
        <v>16.724</v>
      </c>
      <c r="G24" s="40">
        <v>27075</v>
      </c>
      <c r="H24" s="41">
        <v>64.157</v>
      </c>
      <c r="I24" s="42">
        <v>8068</v>
      </c>
      <c r="J24" s="41">
        <v>19.118</v>
      </c>
      <c r="K24" s="40">
        <v>334</v>
      </c>
      <c r="L24" s="43">
        <v>15</v>
      </c>
      <c r="M24" s="44">
        <v>42.4</v>
      </c>
      <c r="N24" s="85">
        <f t="shared" si="2"/>
        <v>26.1</v>
      </c>
      <c r="O24" s="93">
        <f t="shared" si="0"/>
        <v>29.8</v>
      </c>
      <c r="P24" s="89">
        <f t="shared" si="1"/>
        <v>114.3</v>
      </c>
      <c r="Q24" s="45"/>
      <c r="R24" s="8"/>
      <c r="U24" s="82"/>
      <c r="V24" s="82"/>
    </row>
    <row r="25" spans="2:22" ht="15" customHeight="1">
      <c r="B25" s="46">
        <v>308</v>
      </c>
      <c r="C25" s="47" t="s">
        <v>12</v>
      </c>
      <c r="D25" s="48">
        <v>30110</v>
      </c>
      <c r="E25" s="49">
        <v>5156</v>
      </c>
      <c r="F25" s="28">
        <v>17.124</v>
      </c>
      <c r="G25" s="49">
        <v>19415</v>
      </c>
      <c r="H25" s="28">
        <v>64.482</v>
      </c>
      <c r="I25" s="50">
        <v>5538</v>
      </c>
      <c r="J25" s="28">
        <v>18.393</v>
      </c>
      <c r="K25" s="49">
        <v>1</v>
      </c>
      <c r="L25" s="51">
        <v>5</v>
      </c>
      <c r="M25" s="52">
        <v>41.5</v>
      </c>
      <c r="N25" s="86">
        <f t="shared" si="2"/>
        <v>26.6</v>
      </c>
      <c r="O25" s="94">
        <f t="shared" si="0"/>
        <v>28.5</v>
      </c>
      <c r="P25" s="90">
        <f t="shared" si="1"/>
        <v>107.4</v>
      </c>
      <c r="Q25" s="45"/>
      <c r="R25" s="8"/>
      <c r="U25" s="82"/>
      <c r="V25" s="82"/>
    </row>
    <row r="26" spans="2:22" ht="15" customHeight="1">
      <c r="B26" s="46">
        <v>321</v>
      </c>
      <c r="C26" s="47" t="s">
        <v>13</v>
      </c>
      <c r="D26" s="48">
        <v>8903</v>
      </c>
      <c r="E26" s="49">
        <v>1027</v>
      </c>
      <c r="F26" s="28">
        <v>11.539</v>
      </c>
      <c r="G26" s="49">
        <v>5157</v>
      </c>
      <c r="H26" s="28">
        <v>57.943</v>
      </c>
      <c r="I26" s="50">
        <v>2716</v>
      </c>
      <c r="J26" s="28">
        <v>30.516</v>
      </c>
      <c r="K26" s="49">
        <v>3</v>
      </c>
      <c r="L26" s="51">
        <v>12</v>
      </c>
      <c r="M26" s="52">
        <v>49.9</v>
      </c>
      <c r="N26" s="86">
        <f t="shared" si="2"/>
        <v>19.9</v>
      </c>
      <c r="O26" s="94">
        <f t="shared" si="0"/>
        <v>52.7</v>
      </c>
      <c r="P26" s="90">
        <f t="shared" si="1"/>
        <v>264.5</v>
      </c>
      <c r="Q26" s="45"/>
      <c r="R26" s="8"/>
      <c r="U26" s="82"/>
      <c r="V26" s="82"/>
    </row>
    <row r="27" spans="2:22" ht="15" customHeight="1">
      <c r="B27" s="46">
        <v>322</v>
      </c>
      <c r="C27" s="47" t="s">
        <v>14</v>
      </c>
      <c r="D27" s="48">
        <v>14651</v>
      </c>
      <c r="E27" s="49">
        <v>2186</v>
      </c>
      <c r="F27" s="28">
        <v>14.953</v>
      </c>
      <c r="G27" s="49">
        <v>8757</v>
      </c>
      <c r="H27" s="28">
        <v>59.901</v>
      </c>
      <c r="I27" s="50">
        <v>3676</v>
      </c>
      <c r="J27" s="28">
        <v>25.145</v>
      </c>
      <c r="K27" s="49">
        <v>32</v>
      </c>
      <c r="L27" s="51">
        <v>10</v>
      </c>
      <c r="M27" s="52">
        <v>46</v>
      </c>
      <c r="N27" s="86">
        <f t="shared" si="2"/>
        <v>25</v>
      </c>
      <c r="O27" s="94">
        <f t="shared" si="0"/>
        <v>42</v>
      </c>
      <c r="P27" s="90">
        <f t="shared" si="1"/>
        <v>168.2</v>
      </c>
      <c r="Q27" s="45"/>
      <c r="R27" s="8"/>
      <c r="U27" s="82"/>
      <c r="V27" s="82"/>
    </row>
    <row r="28" spans="2:22" ht="15" customHeight="1">
      <c r="B28" s="46">
        <v>323</v>
      </c>
      <c r="C28" s="47" t="s">
        <v>15</v>
      </c>
      <c r="D28" s="48">
        <v>15227</v>
      </c>
      <c r="E28" s="49">
        <v>2146</v>
      </c>
      <c r="F28" s="28">
        <v>14.096</v>
      </c>
      <c r="G28" s="49">
        <v>9191</v>
      </c>
      <c r="H28" s="28">
        <v>60.371</v>
      </c>
      <c r="I28" s="50">
        <v>3887</v>
      </c>
      <c r="J28" s="28">
        <v>25.532</v>
      </c>
      <c r="K28" s="49">
        <v>3</v>
      </c>
      <c r="L28" s="51">
        <v>1</v>
      </c>
      <c r="M28" s="52">
        <v>46.4</v>
      </c>
      <c r="N28" s="86">
        <f t="shared" si="2"/>
        <v>23.3</v>
      </c>
      <c r="O28" s="94">
        <f t="shared" si="0"/>
        <v>42.3</v>
      </c>
      <c r="P28" s="90">
        <f t="shared" si="1"/>
        <v>181.1</v>
      </c>
      <c r="Q28" s="45"/>
      <c r="R28" s="8"/>
      <c r="U28" s="82"/>
      <c r="V28" s="82"/>
    </row>
    <row r="29" spans="2:22" ht="15" customHeight="1">
      <c r="B29" s="67">
        <v>383</v>
      </c>
      <c r="C29" s="68" t="s">
        <v>16</v>
      </c>
      <c r="D29" s="64">
        <v>2849</v>
      </c>
      <c r="E29" s="65">
        <v>232</v>
      </c>
      <c r="F29" s="28">
        <v>8.143</v>
      </c>
      <c r="G29" s="65">
        <v>1380</v>
      </c>
      <c r="H29" s="28">
        <v>48.438</v>
      </c>
      <c r="I29" s="50">
        <v>1237</v>
      </c>
      <c r="J29" s="28">
        <v>43.418</v>
      </c>
      <c r="K29" s="49">
        <v>0</v>
      </c>
      <c r="L29" s="51">
        <v>2</v>
      </c>
      <c r="M29" s="52">
        <v>57.7</v>
      </c>
      <c r="N29" s="86">
        <f t="shared" si="2"/>
        <v>16.8</v>
      </c>
      <c r="O29" s="94">
        <f t="shared" si="0"/>
        <v>89.6</v>
      </c>
      <c r="P29" s="90">
        <f t="shared" si="1"/>
        <v>533.2</v>
      </c>
      <c r="Q29" s="66"/>
      <c r="R29" s="8"/>
      <c r="U29" s="82"/>
      <c r="V29" s="82"/>
    </row>
    <row r="30" spans="2:22" ht="15" customHeight="1">
      <c r="B30" s="67">
        <v>391</v>
      </c>
      <c r="C30" s="68" t="s">
        <v>17</v>
      </c>
      <c r="D30" s="64">
        <v>13599</v>
      </c>
      <c r="E30" s="65">
        <v>2251</v>
      </c>
      <c r="F30" s="28">
        <v>16.557</v>
      </c>
      <c r="G30" s="65">
        <v>8406</v>
      </c>
      <c r="H30" s="28">
        <v>61.831</v>
      </c>
      <c r="I30" s="50">
        <v>2938</v>
      </c>
      <c r="J30" s="28">
        <v>21.61</v>
      </c>
      <c r="K30" s="49">
        <v>4</v>
      </c>
      <c r="L30" s="51">
        <v>13</v>
      </c>
      <c r="M30" s="52">
        <v>44</v>
      </c>
      <c r="N30" s="86">
        <f t="shared" si="2"/>
        <v>26.8</v>
      </c>
      <c r="O30" s="94">
        <f t="shared" si="0"/>
        <v>35</v>
      </c>
      <c r="P30" s="90">
        <f t="shared" si="1"/>
        <v>130.5</v>
      </c>
      <c r="Q30" s="66"/>
      <c r="R30" s="8"/>
      <c r="U30" s="82"/>
      <c r="V30" s="82"/>
    </row>
    <row r="31" spans="2:22" ht="15" customHeight="1" thickBot="1">
      <c r="B31" s="69">
        <v>411</v>
      </c>
      <c r="C31" s="70" t="s">
        <v>18</v>
      </c>
      <c r="D31" s="56">
        <v>22074</v>
      </c>
      <c r="E31" s="57">
        <v>2743</v>
      </c>
      <c r="F31" s="58">
        <v>12.426</v>
      </c>
      <c r="G31" s="57">
        <v>11949</v>
      </c>
      <c r="H31" s="58">
        <v>54.131</v>
      </c>
      <c r="I31" s="59">
        <v>7382</v>
      </c>
      <c r="J31" s="58">
        <v>33.442</v>
      </c>
      <c r="K31" s="57">
        <v>0</v>
      </c>
      <c r="L31" s="71">
        <v>5</v>
      </c>
      <c r="M31" s="72">
        <v>51.4</v>
      </c>
      <c r="N31" s="84">
        <f t="shared" si="2"/>
        <v>23</v>
      </c>
      <c r="O31" s="92">
        <f t="shared" si="0"/>
        <v>61.8</v>
      </c>
      <c r="P31" s="88">
        <f t="shared" si="1"/>
        <v>269.1</v>
      </c>
      <c r="Q31" s="66"/>
      <c r="R31" s="8"/>
      <c r="U31" s="82"/>
      <c r="V31" s="82"/>
    </row>
    <row r="32" spans="2:41" ht="13.5" customHeight="1">
      <c r="B32" s="30"/>
      <c r="C32" s="73" t="s">
        <v>43</v>
      </c>
      <c r="D32" s="74"/>
      <c r="F32" s="75"/>
      <c r="G32" s="74"/>
      <c r="H32" s="75"/>
      <c r="I32" s="76"/>
      <c r="J32" s="75"/>
      <c r="K32" s="77"/>
      <c r="L32" s="78"/>
      <c r="M32" s="79"/>
      <c r="N32" s="78"/>
      <c r="O32" s="75"/>
      <c r="P32" s="78"/>
      <c r="Q32" s="66"/>
      <c r="R32" s="8"/>
      <c r="S32" s="66"/>
      <c r="T32" s="66"/>
      <c r="U32" s="66"/>
      <c r="V32" s="66"/>
      <c r="W32" s="66"/>
      <c r="X32" s="66"/>
      <c r="Y32" s="78"/>
      <c r="Z32" s="77"/>
      <c r="AA32" s="77"/>
      <c r="AB32" s="79"/>
      <c r="AC32" s="77"/>
      <c r="AD32" s="77"/>
      <c r="AE32" s="77"/>
      <c r="AF32" s="79"/>
      <c r="AG32" s="77"/>
      <c r="AH32" s="77"/>
      <c r="AI32" s="77"/>
      <c r="AJ32" s="79"/>
      <c r="AK32" s="77"/>
      <c r="AL32" s="77"/>
      <c r="AM32" s="77"/>
      <c r="AN32" s="79"/>
      <c r="AO32" s="77"/>
    </row>
    <row r="33" spans="2:41" ht="13.5" customHeight="1">
      <c r="B33" s="30"/>
      <c r="C33" s="73" t="s">
        <v>35</v>
      </c>
      <c r="D33" s="74"/>
      <c r="F33" s="78"/>
      <c r="G33" s="74"/>
      <c r="H33" s="78"/>
      <c r="I33" s="74"/>
      <c r="J33" s="78"/>
      <c r="K33" s="78"/>
      <c r="L33" s="78"/>
      <c r="M33" s="78"/>
      <c r="N33" s="78"/>
      <c r="O33" s="78"/>
      <c r="P33" s="78"/>
      <c r="Q33" s="66"/>
      <c r="R33" s="8"/>
      <c r="S33" s="66"/>
      <c r="T33" s="66"/>
      <c r="U33" s="66"/>
      <c r="V33" s="66"/>
      <c r="W33" s="66"/>
      <c r="X33" s="66"/>
      <c r="Y33" s="78"/>
      <c r="Z33" s="77"/>
      <c r="AA33" s="77"/>
      <c r="AB33" s="79"/>
      <c r="AC33" s="79"/>
      <c r="AD33" s="77"/>
      <c r="AE33" s="77"/>
      <c r="AF33" s="79"/>
      <c r="AG33" s="79"/>
      <c r="AH33" s="77"/>
      <c r="AI33" s="77"/>
      <c r="AJ33" s="79"/>
      <c r="AK33" s="79"/>
      <c r="AL33" s="77"/>
      <c r="AM33" s="77"/>
      <c r="AN33" s="79"/>
      <c r="AO33" s="80"/>
    </row>
    <row r="34" spans="2:41" ht="13.5" customHeight="1">
      <c r="B34" s="30"/>
      <c r="C34" s="73" t="s">
        <v>34</v>
      </c>
      <c r="D34" s="74"/>
      <c r="F34" s="78"/>
      <c r="G34" s="74"/>
      <c r="H34" s="78"/>
      <c r="I34" s="74"/>
      <c r="J34" s="78"/>
      <c r="K34" s="78"/>
      <c r="L34" s="78"/>
      <c r="M34" s="78"/>
      <c r="N34" s="78"/>
      <c r="O34" s="78"/>
      <c r="P34" s="78"/>
      <c r="Q34" s="66"/>
      <c r="R34" s="8"/>
      <c r="S34" s="66"/>
      <c r="T34" s="66"/>
      <c r="U34" s="66"/>
      <c r="V34" s="66"/>
      <c r="W34" s="66"/>
      <c r="X34" s="66"/>
      <c r="Y34" s="78"/>
      <c r="Z34" s="77"/>
      <c r="AA34" s="77"/>
      <c r="AB34" s="79"/>
      <c r="AC34" s="79"/>
      <c r="AD34" s="77"/>
      <c r="AE34" s="77"/>
      <c r="AF34" s="79"/>
      <c r="AG34" s="79"/>
      <c r="AH34" s="77"/>
      <c r="AI34" s="77"/>
      <c r="AJ34" s="79"/>
      <c r="AK34" s="79"/>
      <c r="AL34" s="77"/>
      <c r="AM34" s="77"/>
      <c r="AN34" s="79"/>
      <c r="AO34" s="80"/>
    </row>
    <row r="35" spans="2:18" ht="13.5" customHeight="1">
      <c r="B35" s="30"/>
      <c r="C35" s="97" t="s">
        <v>44</v>
      </c>
      <c r="D35" s="74"/>
      <c r="E35" s="73"/>
      <c r="F35" s="78"/>
      <c r="G35" s="74"/>
      <c r="H35" s="78"/>
      <c r="I35" s="74"/>
      <c r="J35" s="78"/>
      <c r="K35" s="78"/>
      <c r="L35" s="78"/>
      <c r="M35" s="78"/>
      <c r="N35" s="78"/>
      <c r="O35" s="78"/>
      <c r="P35" s="78"/>
      <c r="Q35" s="66"/>
      <c r="R35" s="8"/>
    </row>
    <row r="36" ht="12">
      <c r="R36" s="8"/>
    </row>
    <row r="37" ht="12">
      <c r="R37" s="8"/>
    </row>
    <row r="38" ht="12">
      <c r="R38" s="8"/>
    </row>
    <row r="39" ht="12">
      <c r="R39" s="8"/>
    </row>
    <row r="40" ht="12">
      <c r="R40" s="8"/>
    </row>
    <row r="41" ht="12">
      <c r="R41" s="8"/>
    </row>
    <row r="42" ht="12">
      <c r="R42" s="8"/>
    </row>
    <row r="43" ht="12">
      <c r="R43" s="8"/>
    </row>
    <row r="44" ht="12">
      <c r="R44" s="8"/>
    </row>
    <row r="45" ht="12">
      <c r="R45" s="8"/>
    </row>
    <row r="46" ht="12">
      <c r="R46" s="8"/>
    </row>
    <row r="47" ht="12">
      <c r="R47" s="8"/>
    </row>
    <row r="48" ht="12">
      <c r="R48" s="8"/>
    </row>
    <row r="49" ht="12">
      <c r="R49" s="8"/>
    </row>
    <row r="50" ht="12">
      <c r="R50" s="8"/>
    </row>
    <row r="51" ht="12">
      <c r="R51" s="8"/>
    </row>
    <row r="52" ht="12">
      <c r="R52" s="8"/>
    </row>
    <row r="53" ht="12">
      <c r="R53" s="8"/>
    </row>
    <row r="54" ht="12">
      <c r="R54" s="8"/>
    </row>
  </sheetData>
  <sheetProtection/>
  <mergeCells count="15">
    <mergeCell ref="B5:B7"/>
    <mergeCell ref="C5:C7"/>
    <mergeCell ref="E5:F5"/>
    <mergeCell ref="L5:L7"/>
    <mergeCell ref="K5:K7"/>
    <mergeCell ref="I5:J5"/>
    <mergeCell ref="G5:H5"/>
    <mergeCell ref="D6:D7"/>
    <mergeCell ref="G6:H6"/>
    <mergeCell ref="I6:J6"/>
    <mergeCell ref="P5:P7"/>
    <mergeCell ref="M5:M7"/>
    <mergeCell ref="E6:F6"/>
    <mergeCell ref="N5:N7"/>
    <mergeCell ref="O5:O7"/>
  </mergeCells>
  <printOptions/>
  <pageMargins left="0.7086614173228347" right="0.1968503937007874" top="0.7874015748031497" bottom="0.1968503937007874" header="0.6692913385826772" footer="0.1968503937007874"/>
  <pageSetup horizontalDpi="600" verticalDpi="600" orientation="portrait" paperSize="9" r:id="rId1"/>
  <headerFooter alignWithMargins="0">
    <oddHeader>&amp;C&amp;"ＭＳ Ｐゴシック,太字"&amp;12平成22年国勢調査 人口等基本集計結果(長崎県)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 泰</cp:lastModifiedBy>
  <cp:lastPrinted>2011-11-04T04:30:52Z</cp:lastPrinted>
  <dcterms:created xsi:type="dcterms:W3CDTF">1997-01-08T22:48:59Z</dcterms:created>
  <dcterms:modified xsi:type="dcterms:W3CDTF">2022-06-03T00:42:56Z</dcterms:modified>
  <cp:category/>
  <cp:version/>
  <cp:contentType/>
  <cp:contentStatus/>
</cp:coreProperties>
</file>