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3855" activeTab="0"/>
  </bookViews>
  <sheets>
    <sheet name="21-6" sheetId="1" r:id="rId1"/>
  </sheets>
  <definedNames>
    <definedName name="_xlnm.Print_Area" localSheetId="0">'21-6'!$A$1:$M$34</definedName>
  </definedNames>
  <calcPr fullCalcOnLoad="1"/>
</workbook>
</file>

<file path=xl/sharedStrings.xml><?xml version="1.0" encoding="utf-8"?>
<sst xmlns="http://schemas.openxmlformats.org/spreadsheetml/2006/main" count="45" uniqueCount="39">
  <si>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</si>
  <si>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</si>
  <si>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</si>
  <si>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</si>
  <si>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</si>
  <si>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</si>
  <si>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</si>
  <si>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</si>
  <si>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</si>
  <si>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</si>
  <si>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</si>
  <si>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</si>
  <si>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</si>
  <si>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</si>
  <si>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</si>
  <si>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</si>
  <si>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</si>
  <si>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</si>
  <si>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</si>
  <si>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</si>
  <si>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</si>
  <si>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</si>
  <si>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</si>
  <si>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</si>
  <si>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</si>
  <si>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</si>
  <si>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</si>
  <si>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</si>
  <si>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</si>
  <si>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</si>
  <si>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</si>
  <si>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</si>
  <si>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</si>
  <si>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県計</t>
  </si>
  <si>
    <t>資料  県選挙管理委員会調</t>
  </si>
  <si>
    <t>総数</t>
  </si>
  <si>
    <r>
      <rPr>
        <sz val="14"/>
        <color indexed="8"/>
        <rFont val="ＭＳ 明朝"/>
        <family val="1"/>
      </rPr>
      <t>２１－６　選挙区別参議院議員選挙結果</t>
    </r>
    <r>
      <rPr>
        <sz val="20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（令和元年7月21日 執行）</t>
    </r>
  </si>
  <si>
    <t>単位：人、％</t>
  </si>
  <si>
    <t>注）選挙区分について掲載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</si>
</sst>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10" xfId="47" applyFont="1" applyFill="1" applyBorder="1" applyAlignment="1">
      <alignment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Alignment="1">
      <alignment/>
    </xf>
    <xf numFmtId="181" fontId="5" fillId="0" borderId="0" xfId="47" applyFont="1" applyFill="1" applyBorder="1" applyAlignment="1">
      <alignment/>
    </xf>
    <xf numFmtId="182" fontId="5" fillId="0" borderId="0" xfId="47" applyNumberFormat="1" applyFont="1" applyFill="1" applyBorder="1" applyAlignment="1">
      <alignment/>
    </xf>
    <xf numFmtId="181" fontId="5" fillId="0" borderId="0" xfId="47" applyFont="1" applyFill="1" applyBorder="1" applyAlignment="1">
      <alignment horizontal="distributed" vertical="center"/>
    </xf>
    <xf numFmtId="182" fontId="5" fillId="0" borderId="0" xfId="47" applyNumberFormat="1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47" applyNumberFormat="1" applyFont="1" applyFill="1" applyBorder="1" applyAlignment="1">
      <alignment horizontal="centerContinuous"/>
    </xf>
    <xf numFmtId="181" fontId="6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centerContinuous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vertical="center"/>
    </xf>
    <xf numFmtId="182" fontId="5" fillId="0" borderId="0" xfId="47" applyNumberFormat="1" applyFont="1" applyFill="1" applyBorder="1" applyAlignment="1">
      <alignment vertical="center"/>
    </xf>
    <xf numFmtId="181" fontId="5" fillId="0" borderId="11" xfId="47" applyFont="1" applyFill="1" applyBorder="1" applyAlignment="1">
      <alignment/>
    </xf>
    <xf numFmtId="181" fontId="5" fillId="0" borderId="10" xfId="47" applyFont="1" applyFill="1" applyBorder="1" applyAlignment="1">
      <alignment vertical="center"/>
    </xf>
    <xf numFmtId="181" fontId="8" fillId="0" borderId="12" xfId="47" applyFont="1" applyFill="1" applyBorder="1" applyAlignment="1">
      <alignment/>
    </xf>
    <xf numFmtId="181" fontId="8" fillId="0" borderId="13" xfId="47" applyFont="1" applyFill="1" applyBorder="1" applyAlignment="1">
      <alignment/>
    </xf>
    <xf numFmtId="182" fontId="8" fillId="0" borderId="14" xfId="47" applyNumberFormat="1" applyFont="1" applyFill="1" applyBorder="1" applyAlignment="1">
      <alignment horizontal="distributed" vertical="center"/>
    </xf>
    <xf numFmtId="181" fontId="8" fillId="0" borderId="14" xfId="47" applyFont="1" applyFill="1" applyBorder="1" applyAlignment="1">
      <alignment horizontal="center" vertical="center"/>
    </xf>
    <xf numFmtId="181" fontId="8" fillId="0" borderId="15" xfId="47" applyFont="1" applyFill="1" applyBorder="1" applyAlignment="1">
      <alignment horizontal="center" vertical="center"/>
    </xf>
    <xf numFmtId="181" fontId="8" fillId="0" borderId="0" xfId="47" applyFont="1" applyFill="1" applyBorder="1" applyAlignment="1">
      <alignment vertical="center"/>
    </xf>
    <xf numFmtId="181" fontId="8" fillId="0" borderId="16" xfId="47" applyFont="1" applyFill="1" applyBorder="1" applyAlignment="1">
      <alignment vertical="center"/>
    </xf>
    <xf numFmtId="182" fontId="8" fillId="0" borderId="0" xfId="47" applyNumberFormat="1" applyFont="1" applyFill="1" applyBorder="1" applyAlignment="1">
      <alignment vertical="center"/>
    </xf>
    <xf numFmtId="181" fontId="8" fillId="0" borderId="10" xfId="47" applyFont="1" applyFill="1" applyBorder="1" applyAlignment="1">
      <alignment vertical="center"/>
    </xf>
    <xf numFmtId="181" fontId="8" fillId="0" borderId="13" xfId="47" applyFont="1" applyFill="1" applyBorder="1" applyAlignment="1">
      <alignment vertical="center"/>
    </xf>
    <xf numFmtId="182" fontId="8" fillId="0" borderId="10" xfId="47" applyNumberFormat="1" applyFont="1" applyFill="1" applyBorder="1" applyAlignment="1">
      <alignment vertical="center"/>
    </xf>
    <xf numFmtId="181" fontId="5" fillId="0" borderId="0" xfId="47" applyFont="1" applyFill="1" applyBorder="1" applyAlignment="1">
      <alignment/>
    </xf>
    <xf numFmtId="181" fontId="8" fillId="0" borderId="16" xfId="47" applyFont="1" applyFill="1" applyBorder="1" applyAlignment="1">
      <alignment/>
    </xf>
    <xf numFmtId="181" fontId="8" fillId="0" borderId="0" xfId="47" applyFont="1" applyFill="1" applyBorder="1" applyAlignment="1">
      <alignment/>
    </xf>
    <xf numFmtId="182" fontId="8" fillId="0" borderId="0" xfId="47" applyNumberFormat="1" applyFont="1" applyFill="1" applyBorder="1" applyAlignment="1">
      <alignment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Border="1" applyAlignment="1">
      <alignment/>
    </xf>
    <xf numFmtId="181" fontId="8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9" fillId="0" borderId="0" xfId="47" applyFont="1" applyFill="1" applyBorder="1" applyAlignment="1">
      <alignment vertical="center"/>
    </xf>
    <xf numFmtId="181" fontId="9" fillId="0" borderId="0" xfId="47" applyFont="1" applyFill="1" applyBorder="1" applyAlignment="1">
      <alignment/>
    </xf>
    <xf numFmtId="181" fontId="8" fillId="0" borderId="10" xfId="47" applyFont="1" applyFill="1" applyBorder="1" applyAlignment="1">
      <alignment horizontal="distributed" vertical="center"/>
    </xf>
    <xf numFmtId="182" fontId="9" fillId="0" borderId="0" xfId="47" applyNumberFormat="1" applyFont="1" applyFill="1" applyBorder="1" applyAlignment="1">
      <alignment horizontal="right"/>
    </xf>
    <xf numFmtId="181" fontId="8" fillId="0" borderId="0" xfId="47" applyFont="1" applyFill="1" applyBorder="1" applyAlignment="1">
      <alignment horizontal="distributed"/>
    </xf>
    <xf numFmtId="182" fontId="5" fillId="0" borderId="0" xfId="47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58" fontId="8" fillId="0" borderId="0" xfId="47" applyNumberFormat="1" applyFont="1" applyFill="1" applyBorder="1" applyAlignment="1">
      <alignment horizontal="distributed"/>
    </xf>
    <xf numFmtId="181" fontId="8" fillId="0" borderId="11" xfId="47" applyFont="1" applyFill="1" applyBorder="1" applyAlignment="1">
      <alignment horizontal="distributed" vertical="center"/>
    </xf>
    <xf numFmtId="181" fontId="8" fillId="0" borderId="10" xfId="47" applyFont="1" applyFill="1" applyBorder="1" applyAlignment="1">
      <alignment horizontal="distributed" vertical="center"/>
    </xf>
    <xf numFmtId="58" fontId="8" fillId="0" borderId="0" xfId="47" applyNumberFormat="1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8" fillId="0" borderId="15" xfId="47" applyFont="1" applyFill="1" applyBorder="1" applyAlignment="1">
      <alignment horizontal="center" vertical="center"/>
    </xf>
    <xf numFmtId="181" fontId="8" fillId="0" borderId="17" xfId="47" applyFont="1" applyFill="1" applyBorder="1" applyAlignment="1">
      <alignment horizontal="center" vertical="center"/>
    </xf>
    <xf numFmtId="181" fontId="8" fillId="0" borderId="18" xfId="47" applyFont="1" applyFill="1" applyBorder="1" applyAlignment="1">
      <alignment horizontal="center" vertical="center"/>
    </xf>
    <xf numFmtId="182" fontId="8" fillId="0" borderId="15" xfId="47" applyNumberFormat="1" applyFont="1" applyFill="1" applyBorder="1" applyAlignment="1">
      <alignment horizontal="center" vertical="center"/>
    </xf>
    <xf numFmtId="182" fontId="8" fillId="0" borderId="17" xfId="47" applyNumberFormat="1" applyFont="1" applyFill="1" applyBorder="1" applyAlignment="1">
      <alignment horizontal="center" vertical="center"/>
    </xf>
    <xf numFmtId="181" fontId="6" fillId="0" borderId="0" xfId="47" applyFont="1" applyFill="1" applyAlignment="1">
      <alignment horizontal="center" vertical="top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1.375" style="2" customWidth="1"/>
    <col min="4" max="4" width="0.875" style="2" customWidth="1"/>
    <col min="5" max="5" width="10.75390625" style="2" customWidth="1"/>
    <col min="6" max="7" width="8.75390625" style="2" bestFit="1" customWidth="1"/>
    <col min="8" max="10" width="8.75390625" style="2" customWidth="1"/>
    <col min="11" max="13" width="8.75390625" style="3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3" customWidth="1"/>
    <col min="27" max="16384" width="8.625" style="2" customWidth="1"/>
  </cols>
  <sheetData>
    <row r="1" spans="1:13" s="20" customFormat="1" ht="30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7" t="s">
        <v>37</v>
      </c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</row>
    <row r="3" spans="1:26" ht="20.25" customHeight="1">
      <c r="A3" s="23"/>
      <c r="B3" s="53" t="s">
        <v>10</v>
      </c>
      <c r="C3" s="53"/>
      <c r="D3" s="25"/>
      <c r="E3" s="58" t="s">
        <v>5</v>
      </c>
      <c r="F3" s="59"/>
      <c r="G3" s="60"/>
      <c r="H3" s="58" t="s">
        <v>6</v>
      </c>
      <c r="I3" s="59"/>
      <c r="J3" s="60"/>
      <c r="K3" s="61" t="s">
        <v>7</v>
      </c>
      <c r="L3" s="62"/>
      <c r="M3" s="62"/>
      <c r="O3" s="4"/>
      <c r="P3" s="51"/>
      <c r="Q3" s="4"/>
      <c r="R3" s="51"/>
      <c r="S3" s="51"/>
      <c r="T3" s="51"/>
      <c r="U3" s="51"/>
      <c r="V3" s="51"/>
      <c r="W3" s="51"/>
      <c r="X3" s="49"/>
      <c r="Y3" s="49"/>
      <c r="Z3" s="49"/>
    </row>
    <row r="4" spans="1:26" ht="30" customHeight="1">
      <c r="A4" s="1"/>
      <c r="B4" s="54"/>
      <c r="C4" s="54"/>
      <c r="D4" s="26"/>
      <c r="E4" s="27" t="s">
        <v>35</v>
      </c>
      <c r="F4" s="28" t="s">
        <v>0</v>
      </c>
      <c r="G4" s="28" t="s">
        <v>1</v>
      </c>
      <c r="H4" s="27" t="s">
        <v>35</v>
      </c>
      <c r="I4" s="28" t="s">
        <v>0</v>
      </c>
      <c r="J4" s="28" t="s">
        <v>1</v>
      </c>
      <c r="K4" s="27" t="s">
        <v>35</v>
      </c>
      <c r="L4" s="28" t="s">
        <v>0</v>
      </c>
      <c r="M4" s="29" t="s">
        <v>1</v>
      </c>
      <c r="O4" s="4"/>
      <c r="P4" s="51"/>
      <c r="Q4" s="4"/>
      <c r="R4" s="6"/>
      <c r="S4" s="8"/>
      <c r="T4" s="8"/>
      <c r="U4" s="6"/>
      <c r="V4" s="8"/>
      <c r="W4" s="8"/>
      <c r="X4" s="7"/>
      <c r="Y4" s="8"/>
      <c r="Z4" s="8"/>
    </row>
    <row r="5" spans="1:26" s="40" customFormat="1" ht="27" customHeight="1">
      <c r="A5" s="36"/>
      <c r="B5" s="52" t="s">
        <v>33</v>
      </c>
      <c r="C5" s="52"/>
      <c r="D5" s="37"/>
      <c r="E5" s="38">
        <f aca="true" t="shared" si="0" ref="E5:J5">SUM(E6:E7)</f>
        <v>1137066</v>
      </c>
      <c r="F5" s="38">
        <f t="shared" si="0"/>
        <v>526678</v>
      </c>
      <c r="G5" s="38">
        <f t="shared" si="0"/>
        <v>610388</v>
      </c>
      <c r="H5" s="38">
        <f t="shared" si="0"/>
        <v>516939</v>
      </c>
      <c r="I5" s="38">
        <f t="shared" si="0"/>
        <v>243791</v>
      </c>
      <c r="J5" s="38">
        <f t="shared" si="0"/>
        <v>273148</v>
      </c>
      <c r="K5" s="39">
        <v>45.46</v>
      </c>
      <c r="L5" s="39">
        <v>46.29</v>
      </c>
      <c r="M5" s="39">
        <v>45.46</v>
      </c>
      <c r="P5" s="10"/>
      <c r="Q5" s="36"/>
      <c r="R5" s="36"/>
      <c r="S5" s="36"/>
      <c r="T5" s="36"/>
      <c r="U5" s="36"/>
      <c r="V5" s="36"/>
      <c r="W5" s="36"/>
      <c r="X5" s="41"/>
      <c r="Y5" s="41"/>
      <c r="Z5" s="41"/>
    </row>
    <row r="6" spans="1:26" s="40" customFormat="1" ht="27" customHeight="1">
      <c r="A6" s="36"/>
      <c r="B6" s="52" t="s">
        <v>8</v>
      </c>
      <c r="C6" s="52"/>
      <c r="D6" s="37"/>
      <c r="E6" s="38">
        <f aca="true" t="shared" si="1" ref="E6:J6">SUM(E8:E20)</f>
        <v>1018015</v>
      </c>
      <c r="F6" s="38">
        <f t="shared" si="1"/>
        <v>471030</v>
      </c>
      <c r="G6" s="38">
        <f t="shared" si="1"/>
        <v>546985</v>
      </c>
      <c r="H6" s="38">
        <f t="shared" si="1"/>
        <v>459036</v>
      </c>
      <c r="I6" s="38">
        <f t="shared" si="1"/>
        <v>216265</v>
      </c>
      <c r="J6" s="38">
        <f t="shared" si="1"/>
        <v>242771</v>
      </c>
      <c r="K6" s="39">
        <v>45.09</v>
      </c>
      <c r="L6" s="39">
        <v>45.91</v>
      </c>
      <c r="M6" s="39">
        <v>45.09</v>
      </c>
      <c r="P6" s="9"/>
      <c r="Q6" s="36"/>
      <c r="R6" s="36"/>
      <c r="S6" s="36"/>
      <c r="T6" s="36"/>
      <c r="U6" s="36"/>
      <c r="V6" s="36"/>
      <c r="W6" s="36"/>
      <c r="X6" s="41"/>
      <c r="Y6" s="41"/>
      <c r="Z6" s="41"/>
    </row>
    <row r="7" spans="1:26" s="20" customFormat="1" ht="27" customHeight="1">
      <c r="A7" s="21"/>
      <c r="B7" s="55" t="s">
        <v>9</v>
      </c>
      <c r="C7" s="55"/>
      <c r="D7" s="31"/>
      <c r="E7" s="30">
        <f aca="true" t="shared" si="2" ref="E7:J7">SUM(E21,E24,E28,E31)</f>
        <v>119051</v>
      </c>
      <c r="F7" s="30">
        <f t="shared" si="2"/>
        <v>55648</v>
      </c>
      <c r="G7" s="30">
        <f t="shared" si="2"/>
        <v>63403</v>
      </c>
      <c r="H7" s="30">
        <f t="shared" si="2"/>
        <v>57903</v>
      </c>
      <c r="I7" s="30">
        <f t="shared" si="2"/>
        <v>27526</v>
      </c>
      <c r="J7" s="30">
        <f t="shared" si="2"/>
        <v>30377</v>
      </c>
      <c r="K7" s="32">
        <v>48.64</v>
      </c>
      <c r="L7" s="32">
        <v>49.46</v>
      </c>
      <c r="M7" s="32">
        <v>48.64</v>
      </c>
      <c r="P7" s="19"/>
      <c r="Q7" s="21"/>
      <c r="R7" s="21"/>
      <c r="S7" s="21"/>
      <c r="T7" s="21"/>
      <c r="U7" s="21"/>
      <c r="V7" s="21"/>
      <c r="W7" s="21"/>
      <c r="X7" s="22"/>
      <c r="Y7" s="22"/>
      <c r="Z7" s="22"/>
    </row>
    <row r="8" spans="1:26" s="40" customFormat="1" ht="23.25" customHeight="1">
      <c r="A8" s="36"/>
      <c r="B8" s="48" t="s">
        <v>12</v>
      </c>
      <c r="C8" s="64"/>
      <c r="D8" s="37"/>
      <c r="E8" s="38">
        <f>SUM(F8:G8)</f>
        <v>355179</v>
      </c>
      <c r="F8" s="38">
        <v>161140</v>
      </c>
      <c r="G8" s="38">
        <v>194039</v>
      </c>
      <c r="H8" s="38">
        <f>SUM(I8:J8)</f>
        <v>151228</v>
      </c>
      <c r="I8" s="38">
        <v>69305</v>
      </c>
      <c r="J8" s="38">
        <v>81923</v>
      </c>
      <c r="K8" s="39">
        <v>42.58</v>
      </c>
      <c r="L8" s="39">
        <v>43.01</v>
      </c>
      <c r="M8" s="39">
        <v>42.22</v>
      </c>
      <c r="P8" s="9"/>
      <c r="Q8" s="36"/>
      <c r="R8" s="36"/>
      <c r="S8" s="36"/>
      <c r="T8" s="36"/>
      <c r="U8" s="36"/>
      <c r="V8" s="36"/>
      <c r="W8" s="36"/>
      <c r="X8" s="41"/>
      <c r="Y8" s="41"/>
      <c r="Z8" s="41"/>
    </row>
    <row r="9" spans="1:26" s="40" customFormat="1" ht="18" customHeight="1">
      <c r="A9" s="36"/>
      <c r="B9" s="48" t="s">
        <v>13</v>
      </c>
      <c r="C9" s="65"/>
      <c r="D9" s="37"/>
      <c r="E9" s="38">
        <f aca="true" t="shared" si="3" ref="E9:E20">SUM(F9:G9)</f>
        <v>208586</v>
      </c>
      <c r="F9" s="38">
        <v>96823</v>
      </c>
      <c r="G9" s="38">
        <v>111763</v>
      </c>
      <c r="H9" s="38">
        <f aca="true" t="shared" si="4" ref="H9:H20">SUM(I9:J9)</f>
        <v>89879</v>
      </c>
      <c r="I9" s="38">
        <v>42825</v>
      </c>
      <c r="J9" s="38">
        <v>47054</v>
      </c>
      <c r="K9" s="39">
        <v>43.09</v>
      </c>
      <c r="L9" s="39">
        <v>44.23</v>
      </c>
      <c r="M9" s="39">
        <v>42.1</v>
      </c>
      <c r="P9" s="9"/>
      <c r="Q9" s="36"/>
      <c r="R9" s="36"/>
      <c r="S9" s="36"/>
      <c r="T9" s="36"/>
      <c r="U9" s="36"/>
      <c r="V9" s="36"/>
      <c r="W9" s="36"/>
      <c r="X9" s="41"/>
      <c r="Y9" s="41"/>
      <c r="Z9" s="41"/>
    </row>
    <row r="10" spans="1:26" s="40" customFormat="1" ht="18" customHeight="1">
      <c r="A10" s="36"/>
      <c r="B10" s="48" t="s">
        <v>14</v>
      </c>
      <c r="C10" s="65"/>
      <c r="D10" s="37"/>
      <c r="E10" s="38">
        <f t="shared" si="3"/>
        <v>37761</v>
      </c>
      <c r="F10" s="38">
        <v>17324</v>
      </c>
      <c r="G10" s="38">
        <v>20437</v>
      </c>
      <c r="H10" s="38">
        <f t="shared" si="4"/>
        <v>16264</v>
      </c>
      <c r="I10" s="38">
        <v>7637</v>
      </c>
      <c r="J10" s="38">
        <v>8627</v>
      </c>
      <c r="K10" s="39">
        <v>43.07</v>
      </c>
      <c r="L10" s="39">
        <v>44.08</v>
      </c>
      <c r="M10" s="39">
        <v>42.21</v>
      </c>
      <c r="P10" s="9"/>
      <c r="Q10" s="36"/>
      <c r="R10" s="36"/>
      <c r="S10" s="36"/>
      <c r="T10" s="36"/>
      <c r="U10" s="36"/>
      <c r="V10" s="36"/>
      <c r="W10" s="36"/>
      <c r="X10" s="41"/>
      <c r="Y10" s="41"/>
      <c r="Z10" s="41"/>
    </row>
    <row r="11" spans="1:26" s="40" customFormat="1" ht="18" customHeight="1">
      <c r="A11" s="36"/>
      <c r="B11" s="48" t="s">
        <v>15</v>
      </c>
      <c r="C11" s="65"/>
      <c r="D11" s="37"/>
      <c r="E11" s="38">
        <f t="shared" si="3"/>
        <v>113356</v>
      </c>
      <c r="F11" s="38">
        <v>52680</v>
      </c>
      <c r="G11" s="38">
        <v>60676</v>
      </c>
      <c r="H11" s="38">
        <f t="shared" si="4"/>
        <v>52480</v>
      </c>
      <c r="I11" s="38">
        <v>24559</v>
      </c>
      <c r="J11" s="38">
        <v>27921</v>
      </c>
      <c r="K11" s="39">
        <v>46.3</v>
      </c>
      <c r="L11" s="39">
        <v>46.62</v>
      </c>
      <c r="M11" s="39">
        <v>46.02</v>
      </c>
      <c r="P11" s="9"/>
      <c r="Q11" s="36"/>
      <c r="R11" s="36"/>
      <c r="S11" s="36"/>
      <c r="T11" s="36"/>
      <c r="U11" s="36"/>
      <c r="V11" s="36"/>
      <c r="W11" s="36"/>
      <c r="X11" s="41"/>
      <c r="Y11" s="41"/>
      <c r="Z11" s="41"/>
    </row>
    <row r="12" spans="1:26" s="40" customFormat="1" ht="18" customHeight="1">
      <c r="A12" s="36"/>
      <c r="B12" s="48" t="s">
        <v>16</v>
      </c>
      <c r="C12" s="65"/>
      <c r="D12" s="37"/>
      <c r="E12" s="38">
        <f t="shared" si="3"/>
        <v>77509</v>
      </c>
      <c r="F12" s="38">
        <v>36390</v>
      </c>
      <c r="G12" s="38">
        <v>41119</v>
      </c>
      <c r="H12" s="38">
        <f t="shared" si="4"/>
        <v>35032</v>
      </c>
      <c r="I12" s="38">
        <v>16767</v>
      </c>
      <c r="J12" s="38">
        <v>18265</v>
      </c>
      <c r="K12" s="39">
        <v>45.2</v>
      </c>
      <c r="L12" s="39">
        <v>46.08</v>
      </c>
      <c r="M12" s="39">
        <v>44.42</v>
      </c>
      <c r="P12" s="9"/>
      <c r="Q12" s="36"/>
      <c r="R12" s="36"/>
      <c r="S12" s="36"/>
      <c r="T12" s="36"/>
      <c r="U12" s="36"/>
      <c r="V12" s="36"/>
      <c r="W12" s="36"/>
      <c r="X12" s="41"/>
      <c r="Y12" s="41"/>
      <c r="Z12" s="41"/>
    </row>
    <row r="13" spans="1:26" s="40" customFormat="1" ht="18" customHeight="1">
      <c r="A13" s="36"/>
      <c r="B13" s="48" t="s">
        <v>17</v>
      </c>
      <c r="C13" s="65"/>
      <c r="D13" s="37"/>
      <c r="E13" s="38">
        <f t="shared" si="3"/>
        <v>26794</v>
      </c>
      <c r="F13" s="38">
        <v>12522</v>
      </c>
      <c r="G13" s="38">
        <v>14272</v>
      </c>
      <c r="H13" s="38">
        <f t="shared" si="4"/>
        <v>13889</v>
      </c>
      <c r="I13" s="38">
        <v>6537</v>
      </c>
      <c r="J13" s="38">
        <v>7352</v>
      </c>
      <c r="K13" s="39">
        <v>51.84</v>
      </c>
      <c r="L13" s="39">
        <v>52.2</v>
      </c>
      <c r="M13" s="39">
        <v>51.51</v>
      </c>
      <c r="P13" s="9"/>
      <c r="Q13" s="36"/>
      <c r="R13" s="36"/>
      <c r="S13" s="36"/>
      <c r="T13" s="36"/>
      <c r="U13" s="36"/>
      <c r="V13" s="36"/>
      <c r="W13" s="36"/>
      <c r="X13" s="41"/>
      <c r="Y13" s="41"/>
      <c r="Z13" s="41"/>
    </row>
    <row r="14" spans="1:26" s="40" customFormat="1" ht="18" customHeight="1">
      <c r="A14" s="36"/>
      <c r="B14" s="48" t="s">
        <v>18</v>
      </c>
      <c r="C14" s="65"/>
      <c r="D14" s="37"/>
      <c r="E14" s="38">
        <f t="shared" si="3"/>
        <v>19146</v>
      </c>
      <c r="F14" s="38">
        <v>9210</v>
      </c>
      <c r="G14" s="38">
        <v>9936</v>
      </c>
      <c r="H14" s="38">
        <f t="shared" si="4"/>
        <v>9166</v>
      </c>
      <c r="I14" s="38">
        <v>4459</v>
      </c>
      <c r="J14" s="38">
        <v>4707</v>
      </c>
      <c r="K14" s="39">
        <v>47.87</v>
      </c>
      <c r="L14" s="39">
        <v>48.41</v>
      </c>
      <c r="M14" s="39">
        <v>47.37</v>
      </c>
      <c r="P14" s="9"/>
      <c r="Q14" s="36"/>
      <c r="R14" s="36"/>
      <c r="S14" s="36"/>
      <c r="T14" s="36"/>
      <c r="U14" s="36"/>
      <c r="V14" s="36"/>
      <c r="W14" s="36"/>
      <c r="X14" s="41"/>
      <c r="Y14" s="41"/>
      <c r="Z14" s="41"/>
    </row>
    <row r="15" spans="1:26" s="40" customFormat="1" ht="18" customHeight="1">
      <c r="A15" s="36"/>
      <c r="B15" s="48" t="s">
        <v>19</v>
      </c>
      <c r="C15" s="65"/>
      <c r="D15" s="37"/>
      <c r="E15" s="38">
        <f t="shared" si="3"/>
        <v>25957</v>
      </c>
      <c r="F15" s="38">
        <v>12718</v>
      </c>
      <c r="G15" s="38">
        <v>13239</v>
      </c>
      <c r="H15" s="38">
        <f t="shared" si="4"/>
        <v>15230</v>
      </c>
      <c r="I15" s="38">
        <v>7669</v>
      </c>
      <c r="J15" s="38">
        <v>7561</v>
      </c>
      <c r="K15" s="39">
        <v>58.67</v>
      </c>
      <c r="L15" s="39">
        <v>60.3</v>
      </c>
      <c r="M15" s="39">
        <v>57.11</v>
      </c>
      <c r="P15" s="9"/>
      <c r="Q15" s="36"/>
      <c r="R15" s="36"/>
      <c r="S15" s="36"/>
      <c r="T15" s="36"/>
      <c r="U15" s="36"/>
      <c r="V15" s="36"/>
      <c r="W15" s="36"/>
      <c r="X15" s="41"/>
      <c r="Y15" s="41"/>
      <c r="Z15" s="41"/>
    </row>
    <row r="16" spans="1:26" s="40" customFormat="1" ht="18" customHeight="1">
      <c r="A16" s="36"/>
      <c r="B16" s="48" t="s">
        <v>20</v>
      </c>
      <c r="C16" s="65"/>
      <c r="D16" s="37"/>
      <c r="E16" s="38">
        <f t="shared" si="3"/>
        <v>22315</v>
      </c>
      <c r="F16" s="38">
        <v>10560</v>
      </c>
      <c r="G16" s="38">
        <v>11755</v>
      </c>
      <c r="H16" s="38">
        <f t="shared" si="4"/>
        <v>12585</v>
      </c>
      <c r="I16" s="38">
        <v>6105</v>
      </c>
      <c r="J16" s="38">
        <v>6480</v>
      </c>
      <c r="K16" s="39">
        <v>56.4</v>
      </c>
      <c r="L16" s="39">
        <v>57.81</v>
      </c>
      <c r="M16" s="39">
        <v>55.13</v>
      </c>
      <c r="P16" s="9"/>
      <c r="Q16" s="36"/>
      <c r="R16" s="36"/>
      <c r="S16" s="36"/>
      <c r="T16" s="36"/>
      <c r="U16" s="36"/>
      <c r="V16" s="36"/>
      <c r="W16" s="36"/>
      <c r="X16" s="41"/>
      <c r="Y16" s="41"/>
      <c r="Z16" s="41"/>
    </row>
    <row r="17" spans="1:26" s="40" customFormat="1" ht="18" customHeight="1">
      <c r="A17" s="36"/>
      <c r="B17" s="48" t="s">
        <v>21</v>
      </c>
      <c r="C17" s="65"/>
      <c r="D17" s="37"/>
      <c r="E17" s="38">
        <f t="shared" si="3"/>
        <v>31963</v>
      </c>
      <c r="F17" s="38">
        <v>14894</v>
      </c>
      <c r="G17" s="38">
        <v>17069</v>
      </c>
      <c r="H17" s="38">
        <f t="shared" si="4"/>
        <v>16352</v>
      </c>
      <c r="I17" s="38">
        <v>7622</v>
      </c>
      <c r="J17" s="38">
        <v>8730</v>
      </c>
      <c r="K17" s="39">
        <v>51.16</v>
      </c>
      <c r="L17" s="39">
        <v>51.17</v>
      </c>
      <c r="M17" s="39">
        <v>51.15</v>
      </c>
      <c r="P17" s="9"/>
      <c r="Q17" s="36"/>
      <c r="R17" s="36"/>
      <c r="S17" s="36"/>
      <c r="T17" s="36"/>
      <c r="U17" s="36"/>
      <c r="V17" s="36"/>
      <c r="W17" s="36"/>
      <c r="X17" s="41"/>
      <c r="Y17" s="41"/>
      <c r="Z17" s="41"/>
    </row>
    <row r="18" spans="1:26" s="40" customFormat="1" ht="18" customHeight="1">
      <c r="A18" s="36"/>
      <c r="B18" s="48" t="s">
        <v>22</v>
      </c>
      <c r="C18" s="65"/>
      <c r="D18" s="37"/>
      <c r="E18" s="38">
        <f t="shared" si="3"/>
        <v>23621</v>
      </c>
      <c r="F18" s="38">
        <v>11386</v>
      </c>
      <c r="G18" s="38">
        <v>12235</v>
      </c>
      <c r="H18" s="38">
        <f t="shared" si="4"/>
        <v>12057</v>
      </c>
      <c r="I18" s="38">
        <v>5897</v>
      </c>
      <c r="J18" s="38">
        <v>6160</v>
      </c>
      <c r="K18" s="39">
        <v>51.04</v>
      </c>
      <c r="L18" s="39">
        <v>51.79</v>
      </c>
      <c r="M18" s="39">
        <v>50.35</v>
      </c>
      <c r="P18" s="9"/>
      <c r="Q18" s="36"/>
      <c r="R18" s="36"/>
      <c r="S18" s="36"/>
      <c r="T18" s="36"/>
      <c r="U18" s="36"/>
      <c r="V18" s="36"/>
      <c r="W18" s="36"/>
      <c r="X18" s="41"/>
      <c r="Y18" s="41"/>
      <c r="Z18" s="41"/>
    </row>
    <row r="19" spans="1:26" s="40" customFormat="1" ht="18" customHeight="1">
      <c r="A19" s="36"/>
      <c r="B19" s="48" t="s">
        <v>23</v>
      </c>
      <c r="C19" s="65"/>
      <c r="D19" s="37"/>
      <c r="E19" s="38">
        <f t="shared" si="3"/>
        <v>36696</v>
      </c>
      <c r="F19" s="38">
        <v>17251</v>
      </c>
      <c r="G19" s="38">
        <v>19445</v>
      </c>
      <c r="H19" s="38">
        <f t="shared" si="4"/>
        <v>16516</v>
      </c>
      <c r="I19" s="38">
        <v>8026</v>
      </c>
      <c r="J19" s="38">
        <v>8490</v>
      </c>
      <c r="K19" s="39">
        <v>45.01</v>
      </c>
      <c r="L19" s="39">
        <v>46.52</v>
      </c>
      <c r="M19" s="39">
        <v>43.66</v>
      </c>
      <c r="O19" s="36"/>
      <c r="P19" s="9"/>
      <c r="Q19" s="36"/>
      <c r="R19" s="36"/>
      <c r="S19" s="36"/>
      <c r="T19" s="36"/>
      <c r="U19" s="36"/>
      <c r="V19" s="36"/>
      <c r="W19" s="36"/>
      <c r="X19" s="41"/>
      <c r="Y19" s="41"/>
      <c r="Z19" s="41"/>
    </row>
    <row r="20" spans="1:26" s="40" customFormat="1" ht="18" customHeight="1">
      <c r="A20" s="36"/>
      <c r="B20" s="48" t="s">
        <v>24</v>
      </c>
      <c r="C20" s="65"/>
      <c r="D20" s="37"/>
      <c r="E20" s="38">
        <f t="shared" si="3"/>
        <v>39132</v>
      </c>
      <c r="F20" s="38">
        <v>18132</v>
      </c>
      <c r="G20" s="38">
        <v>21000</v>
      </c>
      <c r="H20" s="38">
        <f t="shared" si="4"/>
        <v>18358</v>
      </c>
      <c r="I20" s="38">
        <v>8857</v>
      </c>
      <c r="J20" s="38">
        <v>9501</v>
      </c>
      <c r="K20" s="39">
        <v>46.91</v>
      </c>
      <c r="L20" s="39">
        <v>48.85</v>
      </c>
      <c r="M20" s="39">
        <v>45.24</v>
      </c>
      <c r="O20" s="36"/>
      <c r="P20" s="9"/>
      <c r="Q20" s="36"/>
      <c r="R20" s="36"/>
      <c r="S20" s="36"/>
      <c r="T20" s="36"/>
      <c r="U20" s="36"/>
      <c r="V20" s="36"/>
      <c r="W20" s="36"/>
      <c r="X20" s="41"/>
      <c r="Y20" s="41"/>
      <c r="Z20" s="41"/>
    </row>
    <row r="21" spans="1:26" s="40" customFormat="1" ht="27.75" customHeight="1">
      <c r="A21" s="36"/>
      <c r="B21" s="48" t="s">
        <v>11</v>
      </c>
      <c r="C21" s="48"/>
      <c r="D21" s="37"/>
      <c r="E21" s="38">
        <f aca="true" t="shared" si="5" ref="E21:J21">SUM(E22:E23)</f>
        <v>58090</v>
      </c>
      <c r="F21" s="38">
        <f t="shared" si="5"/>
        <v>27185</v>
      </c>
      <c r="G21" s="38">
        <f t="shared" si="5"/>
        <v>30905</v>
      </c>
      <c r="H21" s="38">
        <f t="shared" si="5"/>
        <v>26650</v>
      </c>
      <c r="I21" s="38">
        <f t="shared" si="5"/>
        <v>12757</v>
      </c>
      <c r="J21" s="38">
        <f t="shared" si="5"/>
        <v>13893</v>
      </c>
      <c r="K21" s="39">
        <v>45.88</v>
      </c>
      <c r="L21" s="39">
        <v>46.93</v>
      </c>
      <c r="M21" s="39">
        <v>44.95</v>
      </c>
      <c r="O21" s="36"/>
      <c r="P21" s="36"/>
      <c r="Q21" s="36"/>
      <c r="R21" s="36"/>
      <c r="S21" s="36"/>
      <c r="T21" s="36"/>
      <c r="U21" s="36"/>
      <c r="V21" s="36"/>
      <c r="W21" s="36"/>
      <c r="X21" s="41"/>
      <c r="Y21" s="41"/>
      <c r="Z21" s="41"/>
    </row>
    <row r="22" spans="1:26" s="40" customFormat="1" ht="18" customHeight="1">
      <c r="A22" s="36"/>
      <c r="B22" s="38"/>
      <c r="C22" s="42" t="s">
        <v>25</v>
      </c>
      <c r="D22" s="37"/>
      <c r="E22" s="38">
        <f>SUM(F22:G22)</f>
        <v>34137</v>
      </c>
      <c r="F22" s="38">
        <v>16011</v>
      </c>
      <c r="G22" s="38">
        <v>18126</v>
      </c>
      <c r="H22" s="38">
        <f>SUM(I22:J22)</f>
        <v>16479</v>
      </c>
      <c r="I22" s="38">
        <v>7905</v>
      </c>
      <c r="J22" s="38">
        <v>8574</v>
      </c>
      <c r="K22" s="39">
        <v>48.27</v>
      </c>
      <c r="L22" s="39">
        <v>49.37</v>
      </c>
      <c r="M22" s="39">
        <v>47.3</v>
      </c>
      <c r="O22" s="36"/>
      <c r="P22" s="9"/>
      <c r="Q22" s="36"/>
      <c r="R22" s="36"/>
      <c r="S22" s="36"/>
      <c r="T22" s="36"/>
      <c r="U22" s="36"/>
      <c r="V22" s="36"/>
      <c r="W22" s="36"/>
      <c r="X22" s="41"/>
      <c r="Y22" s="41"/>
      <c r="Z22" s="41"/>
    </row>
    <row r="23" spans="1:26" s="40" customFormat="1" ht="18" customHeight="1">
      <c r="A23" s="36"/>
      <c r="B23" s="38"/>
      <c r="C23" s="42" t="s">
        <v>26</v>
      </c>
      <c r="D23" s="37"/>
      <c r="E23" s="38">
        <f>SUM(F23:G23)</f>
        <v>23953</v>
      </c>
      <c r="F23" s="38">
        <v>11174</v>
      </c>
      <c r="G23" s="38">
        <v>12779</v>
      </c>
      <c r="H23" s="38">
        <f>SUM(I23:J23)</f>
        <v>10171</v>
      </c>
      <c r="I23" s="38">
        <v>4852</v>
      </c>
      <c r="J23" s="38">
        <v>5319</v>
      </c>
      <c r="K23" s="39">
        <v>42.46</v>
      </c>
      <c r="L23" s="39">
        <v>43.42</v>
      </c>
      <c r="M23" s="39">
        <v>41.62</v>
      </c>
      <c r="O23" s="36"/>
      <c r="P23" s="9"/>
      <c r="Q23" s="36"/>
      <c r="R23" s="36"/>
      <c r="S23" s="36"/>
      <c r="T23" s="36"/>
      <c r="U23" s="36"/>
      <c r="V23" s="36"/>
      <c r="W23" s="36"/>
      <c r="X23" s="41"/>
      <c r="Y23" s="41"/>
      <c r="Z23" s="41"/>
    </row>
    <row r="24" spans="1:26" s="40" customFormat="1" ht="27.75" customHeight="1">
      <c r="A24" s="36"/>
      <c r="B24" s="48" t="s">
        <v>2</v>
      </c>
      <c r="C24" s="48"/>
      <c r="D24" s="37"/>
      <c r="E24" s="38">
        <f aca="true" t="shared" si="6" ref="E24:J24">SUM(E25:E27)</f>
        <v>30779</v>
      </c>
      <c r="F24" s="38">
        <f t="shared" si="6"/>
        <v>14399</v>
      </c>
      <c r="G24" s="38">
        <f t="shared" si="6"/>
        <v>16380</v>
      </c>
      <c r="H24" s="38">
        <f t="shared" si="6"/>
        <v>14874</v>
      </c>
      <c r="I24" s="38">
        <f t="shared" si="6"/>
        <v>7135</v>
      </c>
      <c r="J24" s="38">
        <f t="shared" si="6"/>
        <v>7739</v>
      </c>
      <c r="K24" s="39">
        <v>48.33</v>
      </c>
      <c r="L24" s="39">
        <v>49.55</v>
      </c>
      <c r="M24" s="39">
        <v>47.25</v>
      </c>
      <c r="O24" s="36"/>
      <c r="P24" s="9"/>
      <c r="Q24" s="36"/>
      <c r="R24" s="36"/>
      <c r="S24" s="36"/>
      <c r="T24" s="36"/>
      <c r="U24" s="36"/>
      <c r="V24" s="36"/>
      <c r="W24" s="36"/>
      <c r="X24" s="41"/>
      <c r="Y24" s="41"/>
      <c r="Z24" s="41"/>
    </row>
    <row r="25" spans="1:26" s="40" customFormat="1" ht="18" customHeight="1">
      <c r="A25" s="36"/>
      <c r="B25" s="38"/>
      <c r="C25" s="42" t="s">
        <v>27</v>
      </c>
      <c r="D25" s="37"/>
      <c r="E25" s="38">
        <f>SUM(F25:G25)</f>
        <v>6804</v>
      </c>
      <c r="F25" s="38">
        <v>3231</v>
      </c>
      <c r="G25" s="38">
        <v>3573</v>
      </c>
      <c r="H25" s="38">
        <f>SUM(I25:J25)</f>
        <v>3527</v>
      </c>
      <c r="I25" s="38">
        <v>1734</v>
      </c>
      <c r="J25" s="38">
        <v>1793</v>
      </c>
      <c r="K25" s="39">
        <v>51.84</v>
      </c>
      <c r="L25" s="39">
        <v>53.67</v>
      </c>
      <c r="M25" s="39">
        <v>50.18</v>
      </c>
      <c r="P25" s="9"/>
      <c r="Q25" s="36"/>
      <c r="R25" s="36"/>
      <c r="S25" s="36"/>
      <c r="T25" s="36"/>
      <c r="U25" s="36"/>
      <c r="V25" s="36"/>
      <c r="W25" s="36"/>
      <c r="X25" s="41"/>
      <c r="Y25" s="41"/>
      <c r="Z25" s="41"/>
    </row>
    <row r="26" spans="1:26" s="40" customFormat="1" ht="18" customHeight="1">
      <c r="A26" s="36"/>
      <c r="B26" s="38"/>
      <c r="C26" s="42" t="s">
        <v>28</v>
      </c>
      <c r="D26" s="37"/>
      <c r="E26" s="38">
        <f>SUM(F26:G26)</f>
        <v>11699</v>
      </c>
      <c r="F26" s="38">
        <v>5462</v>
      </c>
      <c r="G26" s="38">
        <v>6237</v>
      </c>
      <c r="H26" s="38">
        <f>SUM(I26:J26)</f>
        <v>5270</v>
      </c>
      <c r="I26" s="38">
        <v>2507</v>
      </c>
      <c r="J26" s="38">
        <v>2763</v>
      </c>
      <c r="K26" s="39">
        <v>45.05</v>
      </c>
      <c r="L26" s="39">
        <v>45.9</v>
      </c>
      <c r="M26" s="39">
        <v>44.3</v>
      </c>
      <c r="P26" s="9"/>
      <c r="Q26" s="36"/>
      <c r="R26" s="36"/>
      <c r="S26" s="36"/>
      <c r="T26" s="36"/>
      <c r="U26" s="36"/>
      <c r="V26" s="36"/>
      <c r="W26" s="36"/>
      <c r="X26" s="41"/>
      <c r="Y26" s="41"/>
      <c r="Z26" s="41"/>
    </row>
    <row r="27" spans="1:26" s="40" customFormat="1" ht="18" customHeight="1">
      <c r="A27" s="36"/>
      <c r="B27" s="38"/>
      <c r="C27" s="42" t="s">
        <v>29</v>
      </c>
      <c r="D27" s="37"/>
      <c r="E27" s="38">
        <f>SUM(F27:G27)</f>
        <v>12276</v>
      </c>
      <c r="F27" s="38">
        <v>5706</v>
      </c>
      <c r="G27" s="38">
        <v>6570</v>
      </c>
      <c r="H27" s="38">
        <f>SUM(I27:J27)</f>
        <v>6077</v>
      </c>
      <c r="I27" s="38">
        <v>2894</v>
      </c>
      <c r="J27" s="38">
        <v>3183</v>
      </c>
      <c r="K27" s="39">
        <v>49.5</v>
      </c>
      <c r="L27" s="39">
        <v>50.72</v>
      </c>
      <c r="M27" s="39">
        <v>48.45</v>
      </c>
      <c r="P27" s="9"/>
      <c r="Q27" s="36"/>
      <c r="R27" s="36"/>
      <c r="S27" s="36"/>
      <c r="T27" s="36"/>
      <c r="U27" s="36"/>
      <c r="V27" s="36"/>
      <c r="W27" s="36"/>
      <c r="X27" s="41"/>
      <c r="Y27" s="41"/>
      <c r="Z27" s="41"/>
    </row>
    <row r="28" spans="1:26" s="40" customFormat="1" ht="27.75" customHeight="1">
      <c r="A28" s="36"/>
      <c r="B28" s="48" t="s">
        <v>4</v>
      </c>
      <c r="C28" s="48"/>
      <c r="D28" s="37"/>
      <c r="E28" s="38">
        <f aca="true" t="shared" si="7" ref="E28:J28">SUM(E29:E30)</f>
        <v>13371</v>
      </c>
      <c r="F28" s="38">
        <f t="shared" si="7"/>
        <v>6203</v>
      </c>
      <c r="G28" s="38">
        <f t="shared" si="7"/>
        <v>7168</v>
      </c>
      <c r="H28" s="38">
        <f t="shared" si="7"/>
        <v>6596</v>
      </c>
      <c r="I28" s="38">
        <f t="shared" si="7"/>
        <v>3126</v>
      </c>
      <c r="J28" s="38">
        <f t="shared" si="7"/>
        <v>3470</v>
      </c>
      <c r="K28" s="39">
        <v>49.33</v>
      </c>
      <c r="L28" s="39">
        <v>50.39</v>
      </c>
      <c r="M28" s="39">
        <v>48.41</v>
      </c>
      <c r="P28" s="36"/>
      <c r="Q28" s="36"/>
      <c r="R28" s="36"/>
      <c r="S28" s="36"/>
      <c r="T28" s="36"/>
      <c r="U28" s="36"/>
      <c r="V28" s="36"/>
      <c r="W28" s="36"/>
      <c r="X28" s="41"/>
      <c r="Y28" s="41"/>
      <c r="Z28" s="41"/>
    </row>
    <row r="29" spans="1:26" s="40" customFormat="1" ht="18" customHeight="1">
      <c r="A29" s="36"/>
      <c r="B29" s="38"/>
      <c r="C29" s="42" t="s">
        <v>30</v>
      </c>
      <c r="D29" s="37"/>
      <c r="E29" s="38">
        <f>SUM(F29:G29)</f>
        <v>2164</v>
      </c>
      <c r="F29" s="38">
        <v>1006</v>
      </c>
      <c r="G29" s="38">
        <v>1158</v>
      </c>
      <c r="H29" s="38">
        <f>SUM(I29:J29)</f>
        <v>1555</v>
      </c>
      <c r="I29" s="38">
        <v>735</v>
      </c>
      <c r="J29" s="38">
        <v>820</v>
      </c>
      <c r="K29" s="39">
        <v>71.86</v>
      </c>
      <c r="L29" s="39">
        <v>73.06</v>
      </c>
      <c r="M29" s="39">
        <v>70.81</v>
      </c>
      <c r="P29" s="9"/>
      <c r="Q29" s="36"/>
      <c r="R29" s="36"/>
      <c r="S29" s="36"/>
      <c r="T29" s="36"/>
      <c r="U29" s="36"/>
      <c r="V29" s="36"/>
      <c r="W29" s="36"/>
      <c r="X29" s="41"/>
      <c r="Y29" s="41"/>
      <c r="Z29" s="41"/>
    </row>
    <row r="30" spans="1:26" s="40" customFormat="1" ht="18" customHeight="1">
      <c r="A30" s="36"/>
      <c r="B30" s="38"/>
      <c r="C30" s="42" t="s">
        <v>31</v>
      </c>
      <c r="D30" s="37"/>
      <c r="E30" s="38">
        <f>SUM(F30:G30)</f>
        <v>11207</v>
      </c>
      <c r="F30" s="38">
        <v>5197</v>
      </c>
      <c r="G30" s="38">
        <v>6010</v>
      </c>
      <c r="H30" s="38">
        <f>SUM(I30:J30)</f>
        <v>5041</v>
      </c>
      <c r="I30" s="38">
        <v>2391</v>
      </c>
      <c r="J30" s="38">
        <v>2650</v>
      </c>
      <c r="K30" s="39">
        <v>44.98</v>
      </c>
      <c r="L30" s="39">
        <v>46.01</v>
      </c>
      <c r="M30" s="39">
        <v>44.09</v>
      </c>
      <c r="O30" s="43"/>
      <c r="P30" s="9"/>
      <c r="Q30" s="36"/>
      <c r="R30" s="36"/>
      <c r="S30" s="36"/>
      <c r="T30" s="36"/>
      <c r="U30" s="36"/>
      <c r="V30" s="36"/>
      <c r="W30" s="36"/>
      <c r="X30" s="41"/>
      <c r="Y30" s="41"/>
      <c r="Z30" s="41"/>
    </row>
    <row r="31" spans="1:26" s="40" customFormat="1" ht="27.75" customHeight="1">
      <c r="A31" s="36"/>
      <c r="B31" s="48" t="s">
        <v>3</v>
      </c>
      <c r="C31" s="48"/>
      <c r="D31" s="37"/>
      <c r="E31" s="38">
        <f>E32</f>
        <v>16811</v>
      </c>
      <c r="F31" s="38">
        <f aca="true" t="shared" si="8" ref="F31:M31">F32</f>
        <v>7861</v>
      </c>
      <c r="G31" s="38">
        <f t="shared" si="8"/>
        <v>8950</v>
      </c>
      <c r="H31" s="38">
        <f t="shared" si="8"/>
        <v>9783</v>
      </c>
      <c r="I31" s="38">
        <f t="shared" si="8"/>
        <v>4508</v>
      </c>
      <c r="J31" s="38">
        <f t="shared" si="8"/>
        <v>5275</v>
      </c>
      <c r="K31" s="39">
        <v>58.19</v>
      </c>
      <c r="L31" s="39">
        <v>57.35</v>
      </c>
      <c r="M31" s="39">
        <f t="shared" si="8"/>
        <v>58.94</v>
      </c>
      <c r="P31" s="36"/>
      <c r="Q31" s="36"/>
      <c r="R31" s="36"/>
      <c r="S31" s="36"/>
      <c r="T31" s="36"/>
      <c r="U31" s="36"/>
      <c r="V31" s="36"/>
      <c r="W31" s="36"/>
      <c r="X31" s="41"/>
      <c r="Y31" s="41"/>
      <c r="Z31" s="41"/>
    </row>
    <row r="32" spans="1:26" s="20" customFormat="1" ht="22.5" customHeight="1">
      <c r="A32" s="24"/>
      <c r="B32" s="33"/>
      <c r="C32" s="46" t="s">
        <v>32</v>
      </c>
      <c r="D32" s="34"/>
      <c r="E32" s="33">
        <f>SUM(F32:G32)</f>
        <v>16811</v>
      </c>
      <c r="F32" s="33">
        <v>7861</v>
      </c>
      <c r="G32" s="33">
        <v>8950</v>
      </c>
      <c r="H32" s="33">
        <v>9783</v>
      </c>
      <c r="I32" s="33">
        <v>4508</v>
      </c>
      <c r="J32" s="33">
        <v>5275</v>
      </c>
      <c r="K32" s="35">
        <v>58.19</v>
      </c>
      <c r="L32" s="35">
        <v>57.35</v>
      </c>
      <c r="M32" s="35">
        <v>58.94</v>
      </c>
      <c r="N32" s="21"/>
      <c r="P32" s="19"/>
      <c r="Q32" s="21"/>
      <c r="R32" s="21"/>
      <c r="S32" s="21"/>
      <c r="T32" s="21"/>
      <c r="U32" s="21"/>
      <c r="V32" s="21"/>
      <c r="W32" s="21"/>
      <c r="X32" s="22"/>
      <c r="Y32" s="22"/>
      <c r="Z32" s="22"/>
    </row>
    <row r="33" spans="1:26" ht="14.25">
      <c r="A33" s="44"/>
      <c r="B33" s="44" t="s">
        <v>38</v>
      </c>
      <c r="C33" s="19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4"/>
      <c r="P33" s="9"/>
      <c r="Q33" s="4"/>
      <c r="R33" s="4"/>
      <c r="S33" s="4"/>
      <c r="T33" s="4"/>
      <c r="U33" s="4"/>
      <c r="V33" s="4"/>
      <c r="W33" s="4"/>
      <c r="X33" s="5"/>
      <c r="Y33" s="5"/>
      <c r="Z33" s="5"/>
    </row>
    <row r="34" spans="1:26" ht="14.25">
      <c r="A34" s="45"/>
      <c r="B34" s="45" t="s">
        <v>34</v>
      </c>
      <c r="D34" s="4"/>
      <c r="E34" s="4"/>
      <c r="F34" s="4"/>
      <c r="G34" s="4"/>
      <c r="H34" s="4"/>
      <c r="I34" s="4"/>
      <c r="J34" s="4"/>
      <c r="K34" s="5"/>
      <c r="L34" s="5"/>
      <c r="M34" s="5"/>
      <c r="N34" s="4"/>
      <c r="O34" s="4"/>
      <c r="P34" s="9"/>
      <c r="Q34" s="4"/>
      <c r="R34" s="4"/>
      <c r="S34" s="4"/>
      <c r="T34" s="4"/>
      <c r="U34" s="4"/>
      <c r="V34" s="4"/>
      <c r="W34" s="4"/>
      <c r="X34" s="5"/>
      <c r="Y34" s="5"/>
      <c r="Z34" s="5"/>
    </row>
    <row r="35" spans="1:2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4"/>
      <c r="O35" s="4"/>
      <c r="P35" s="9"/>
      <c r="Q35" s="4"/>
      <c r="R35" s="4"/>
      <c r="S35" s="4"/>
      <c r="T35" s="4"/>
      <c r="U35" s="4"/>
      <c r="V35" s="4"/>
      <c r="W35" s="4"/>
      <c r="X35" s="5"/>
      <c r="Y35" s="5"/>
      <c r="Z35" s="5"/>
    </row>
    <row r="36" spans="1:26" ht="14.25">
      <c r="A36" s="4"/>
      <c r="B36" s="4"/>
      <c r="C36" s="9"/>
      <c r="D36" s="4"/>
      <c r="E36" s="4"/>
      <c r="F36" s="4"/>
      <c r="G36" s="4"/>
      <c r="H36" s="4"/>
      <c r="I36" s="4"/>
      <c r="J36" s="4"/>
      <c r="K36" s="5"/>
      <c r="L36" s="5"/>
      <c r="M36" s="5"/>
      <c r="N36" s="4"/>
      <c r="O36" s="4"/>
      <c r="P36" s="9"/>
      <c r="Q36" s="4"/>
      <c r="R36" s="4"/>
      <c r="S36" s="4"/>
      <c r="T36" s="4"/>
      <c r="U36" s="4"/>
      <c r="V36" s="4"/>
      <c r="W36" s="4"/>
      <c r="X36" s="5"/>
      <c r="Y36" s="5"/>
      <c r="Z36" s="5"/>
    </row>
    <row r="37" spans="1:26" ht="14.25">
      <c r="A37" s="4"/>
      <c r="B37" s="4"/>
      <c r="C37" s="9"/>
      <c r="D37" s="4"/>
      <c r="E37" s="4"/>
      <c r="F37" s="4"/>
      <c r="G37" s="4"/>
      <c r="H37" s="4"/>
      <c r="I37" s="4"/>
      <c r="J37" s="4"/>
      <c r="K37" s="5"/>
      <c r="L37" s="5"/>
      <c r="M37" s="5"/>
      <c r="N37" s="4"/>
      <c r="O37" s="4"/>
      <c r="P37" s="9"/>
      <c r="Q37" s="4"/>
      <c r="R37" s="4"/>
      <c r="S37" s="4"/>
      <c r="T37" s="4"/>
      <c r="U37" s="4"/>
      <c r="V37" s="4"/>
      <c r="W37" s="4"/>
      <c r="X37" s="5"/>
      <c r="Y37" s="5"/>
      <c r="Z37" s="5"/>
    </row>
    <row r="38" spans="1:26" ht="14.25">
      <c r="A38" s="4"/>
      <c r="B38" s="4"/>
      <c r="C38" s="9"/>
      <c r="D38" s="4"/>
      <c r="E38" s="4"/>
      <c r="F38" s="4"/>
      <c r="G38" s="4"/>
      <c r="H38" s="4"/>
      <c r="I38" s="4"/>
      <c r="J38" s="4"/>
      <c r="K38" s="5"/>
      <c r="L38" s="5"/>
      <c r="M38" s="5"/>
      <c r="N38" s="4"/>
      <c r="O38" s="4"/>
      <c r="P38" s="9"/>
      <c r="Q38" s="4"/>
      <c r="R38" s="4"/>
      <c r="S38" s="4"/>
      <c r="T38" s="4"/>
      <c r="U38" s="4"/>
      <c r="V38" s="4"/>
      <c r="W38" s="4"/>
      <c r="X38" s="5"/>
      <c r="Y38" s="5"/>
      <c r="Z38" s="5"/>
    </row>
    <row r="39" spans="1:26" ht="14.25">
      <c r="A39" s="4"/>
      <c r="B39" s="4"/>
      <c r="C39" s="9"/>
      <c r="D39" s="4"/>
      <c r="E39" s="4"/>
      <c r="F39" s="4"/>
      <c r="G39" s="4"/>
      <c r="H39" s="4"/>
      <c r="I39" s="4"/>
      <c r="J39" s="4"/>
      <c r="K39" s="5"/>
      <c r="L39" s="5"/>
      <c r="M39" s="5"/>
      <c r="N39" s="4"/>
      <c r="O39" s="4"/>
      <c r="P39" s="9"/>
      <c r="Q39" s="4"/>
      <c r="R39" s="4"/>
      <c r="S39" s="4"/>
      <c r="T39" s="4"/>
      <c r="U39" s="4"/>
      <c r="V39" s="4"/>
      <c r="W39" s="4"/>
      <c r="X39" s="5"/>
      <c r="Y39" s="5"/>
      <c r="Z39" s="5"/>
    </row>
    <row r="40" spans="1:26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  <c r="N40" s="4"/>
      <c r="O40" s="4"/>
      <c r="P40" s="9"/>
      <c r="Q40" s="4"/>
      <c r="R40" s="4"/>
      <c r="S40" s="4"/>
      <c r="T40" s="4"/>
      <c r="U40" s="4"/>
      <c r="V40" s="4"/>
      <c r="W40" s="4"/>
      <c r="X40" s="5"/>
      <c r="Y40" s="5"/>
      <c r="Z40" s="5"/>
    </row>
    <row r="41" spans="1:26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  <c r="N41" s="4"/>
      <c r="O41" s="4"/>
      <c r="P41" s="9"/>
      <c r="Q41" s="4"/>
      <c r="R41" s="4"/>
      <c r="S41" s="4"/>
      <c r="T41" s="4"/>
      <c r="U41" s="4"/>
      <c r="V41" s="4"/>
      <c r="W41" s="4"/>
      <c r="X41" s="5"/>
      <c r="Y41" s="5"/>
      <c r="Z41" s="5"/>
    </row>
    <row r="42" spans="1:26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  <c r="Y42" s="5"/>
      <c r="Z42" s="5"/>
    </row>
    <row r="43" spans="1:26" ht="14.25">
      <c r="A43" s="4"/>
      <c r="B43" s="4"/>
      <c r="C43" s="9"/>
      <c r="D43" s="4"/>
      <c r="E43" s="4"/>
      <c r="F43" s="4"/>
      <c r="G43" s="4"/>
      <c r="H43" s="4"/>
      <c r="I43" s="4"/>
      <c r="J43" s="4"/>
      <c r="K43" s="5"/>
      <c r="L43" s="5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  <c r="Y43" s="5"/>
      <c r="Z43" s="5"/>
    </row>
    <row r="44" spans="1:2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  <c r="Y44" s="5"/>
      <c r="Z44" s="5"/>
    </row>
    <row r="45" spans="1:2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  <c r="Y45" s="5"/>
      <c r="Z45" s="5"/>
    </row>
    <row r="46" spans="3:13" ht="14.25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14"/>
      <c r="L47" s="15"/>
      <c r="M47" s="5"/>
    </row>
    <row r="48" spans="1:13" ht="24">
      <c r="A48" s="4"/>
      <c r="B48" s="4"/>
      <c r="C48" s="16"/>
      <c r="D48" s="4"/>
      <c r="E48" s="4"/>
      <c r="F48" s="4"/>
      <c r="G48" s="4"/>
      <c r="H48" s="4"/>
      <c r="I48" s="4"/>
      <c r="J48" s="4"/>
      <c r="K48" s="5"/>
      <c r="L48" s="5"/>
      <c r="M48" s="5"/>
    </row>
    <row r="49" spans="1:1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</row>
    <row r="50" spans="1:13" ht="14.25">
      <c r="A50" s="4"/>
      <c r="B50" s="4"/>
      <c r="C50" s="4"/>
      <c r="D50" s="4"/>
      <c r="E50" s="17"/>
      <c r="F50" s="17"/>
      <c r="G50" s="17"/>
      <c r="H50" s="17"/>
      <c r="I50" s="17"/>
      <c r="J50" s="17"/>
      <c r="K50" s="15"/>
      <c r="L50" s="15"/>
      <c r="M50" s="15"/>
    </row>
    <row r="51" spans="1:13" ht="14.25">
      <c r="A51" s="4"/>
      <c r="B51" s="4"/>
      <c r="C51" s="18"/>
      <c r="D51" s="4"/>
      <c r="E51" s="51"/>
      <c r="F51" s="56"/>
      <c r="G51" s="56"/>
      <c r="H51" s="51"/>
      <c r="I51" s="56"/>
      <c r="J51" s="56"/>
      <c r="K51" s="49"/>
      <c r="L51" s="56"/>
      <c r="M51" s="56"/>
    </row>
    <row r="52" spans="1:13" ht="14.25">
      <c r="A52" s="4"/>
      <c r="B52" s="4"/>
      <c r="C52" s="4"/>
      <c r="D52" s="4"/>
      <c r="E52" s="50"/>
      <c r="F52" s="57"/>
      <c r="G52" s="57"/>
      <c r="H52" s="50"/>
      <c r="I52" s="57"/>
      <c r="J52" s="57"/>
      <c r="K52" s="50"/>
      <c r="L52" s="57"/>
      <c r="M52" s="57"/>
    </row>
    <row r="53" spans="1:13" ht="14.25">
      <c r="A53" s="4"/>
      <c r="B53" s="4"/>
      <c r="C53" s="10"/>
      <c r="D53" s="4"/>
      <c r="E53" s="4"/>
      <c r="F53" s="4"/>
      <c r="G53" s="4"/>
      <c r="H53" s="4"/>
      <c r="I53" s="4"/>
      <c r="J53" s="4"/>
      <c r="K53" s="5"/>
      <c r="L53" s="5"/>
      <c r="M53" s="5"/>
    </row>
    <row r="54" spans="1:13" ht="14.25">
      <c r="A54" s="4"/>
      <c r="B54" s="4"/>
      <c r="C54" s="10"/>
      <c r="D54" s="4"/>
      <c r="E54" s="4"/>
      <c r="F54" s="4"/>
      <c r="G54" s="4"/>
      <c r="H54" s="4"/>
      <c r="I54" s="4"/>
      <c r="J54" s="4"/>
      <c r="K54" s="5"/>
      <c r="L54" s="5"/>
      <c r="M54" s="5"/>
    </row>
    <row r="55" spans="1:13" ht="14.25">
      <c r="A55" s="4"/>
      <c r="B55" s="4"/>
      <c r="C55" s="10"/>
      <c r="D55" s="4"/>
      <c r="E55" s="4"/>
      <c r="F55" s="4"/>
      <c r="G55" s="4"/>
      <c r="H55" s="4"/>
      <c r="I55" s="4"/>
      <c r="J55" s="4"/>
      <c r="K55" s="5"/>
      <c r="L55" s="5"/>
      <c r="M55" s="5"/>
    </row>
    <row r="56" spans="1:13" ht="14.25">
      <c r="A56" s="4"/>
      <c r="B56" s="4"/>
      <c r="C56" s="10"/>
      <c r="D56" s="4"/>
      <c r="E56" s="4"/>
      <c r="F56" s="4"/>
      <c r="G56" s="4"/>
      <c r="H56" s="4"/>
      <c r="I56" s="4"/>
      <c r="J56" s="4"/>
      <c r="K56" s="5"/>
      <c r="L56" s="5"/>
      <c r="M56" s="5"/>
    </row>
    <row r="57" spans="1:13" ht="14.25">
      <c r="A57" s="4"/>
      <c r="B57" s="4"/>
      <c r="C57" s="10"/>
      <c r="D57" s="4"/>
      <c r="E57" s="4"/>
      <c r="F57" s="4"/>
      <c r="G57" s="4"/>
      <c r="H57" s="4"/>
      <c r="I57" s="4"/>
      <c r="J57" s="4"/>
      <c r="K57" s="5"/>
      <c r="L57" s="5"/>
      <c r="M57" s="5"/>
    </row>
    <row r="58" spans="1:13" ht="14.25">
      <c r="A58" s="4"/>
      <c r="B58" s="4"/>
      <c r="C58" s="10"/>
      <c r="D58" s="4"/>
      <c r="E58" s="4"/>
      <c r="F58" s="4"/>
      <c r="G58" s="4"/>
      <c r="H58" s="4"/>
      <c r="I58" s="4"/>
      <c r="J58" s="4"/>
      <c r="K58" s="5"/>
      <c r="L58" s="5"/>
      <c r="M58" s="5"/>
    </row>
    <row r="59" spans="1:13" ht="15.75" customHeight="1">
      <c r="A59" s="4"/>
      <c r="B59" s="4"/>
      <c r="C59" s="10"/>
      <c r="D59" s="4"/>
      <c r="E59" s="4"/>
      <c r="F59" s="4"/>
      <c r="G59" s="4"/>
      <c r="H59" s="4"/>
      <c r="I59" s="4"/>
      <c r="J59" s="4"/>
      <c r="K59" s="5"/>
      <c r="L59" s="5"/>
      <c r="M59" s="5"/>
    </row>
    <row r="60" spans="1:13" ht="15.75" customHeight="1">
      <c r="A60" s="4"/>
      <c r="B60" s="4"/>
      <c r="C60" s="10"/>
      <c r="D60" s="4"/>
      <c r="E60" s="4"/>
      <c r="F60" s="4"/>
      <c r="G60" s="4"/>
      <c r="H60" s="4"/>
      <c r="I60" s="4"/>
      <c r="J60" s="4"/>
      <c r="K60" s="5"/>
      <c r="L60" s="5"/>
      <c r="M60" s="5"/>
    </row>
    <row r="61" spans="1:13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5"/>
    </row>
    <row r="62" spans="1:13" ht="15.75" customHeight="1">
      <c r="A62" s="4"/>
      <c r="B62" s="4"/>
      <c r="C62" s="9"/>
      <c r="D62" s="4"/>
      <c r="E62" s="4"/>
      <c r="F62" s="4"/>
      <c r="G62" s="4"/>
      <c r="H62" s="4"/>
      <c r="I62" s="4"/>
      <c r="J62" s="4"/>
      <c r="K62" s="5"/>
      <c r="L62" s="5"/>
      <c r="M62" s="5"/>
    </row>
    <row r="63" spans="1:13" ht="15.75" customHeight="1">
      <c r="A63" s="4"/>
      <c r="B63" s="4"/>
      <c r="C63" s="9"/>
      <c r="D63" s="4"/>
      <c r="E63" s="4"/>
      <c r="F63" s="4"/>
      <c r="G63" s="4"/>
      <c r="H63" s="4"/>
      <c r="I63" s="4"/>
      <c r="J63" s="4"/>
      <c r="K63" s="5"/>
      <c r="L63" s="5"/>
      <c r="M63" s="5"/>
    </row>
    <row r="64" spans="1:13" ht="15.75" customHeight="1">
      <c r="A64" s="4"/>
      <c r="B64" s="4"/>
      <c r="C64" s="9"/>
      <c r="D64" s="4"/>
      <c r="E64" s="4"/>
      <c r="F64" s="4"/>
      <c r="G64" s="4"/>
      <c r="H64" s="4"/>
      <c r="I64" s="4"/>
      <c r="J64" s="4"/>
      <c r="K64" s="5"/>
      <c r="L64" s="5"/>
      <c r="M64" s="5"/>
    </row>
    <row r="65" spans="1:13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5"/>
    </row>
    <row r="66" spans="1:13" ht="15.75" customHeight="1">
      <c r="A66" s="4"/>
      <c r="B66" s="4"/>
      <c r="C66" s="10"/>
      <c r="D66" s="4"/>
      <c r="E66" s="4"/>
      <c r="F66" s="4"/>
      <c r="G66" s="4"/>
      <c r="H66" s="4"/>
      <c r="I66" s="4"/>
      <c r="J66" s="4"/>
      <c r="K66" s="5"/>
      <c r="L66" s="5"/>
      <c r="M66" s="5"/>
    </row>
    <row r="67" spans="1:13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5"/>
    </row>
    <row r="68" spans="1:13" ht="15.75" customHeight="1">
      <c r="A68" s="4"/>
      <c r="B68" s="4"/>
      <c r="C68" s="9"/>
      <c r="D68" s="4"/>
      <c r="E68" s="4"/>
      <c r="F68" s="4"/>
      <c r="G68" s="4"/>
      <c r="H68" s="4"/>
      <c r="I68" s="4"/>
      <c r="J68" s="4"/>
      <c r="K68" s="5"/>
      <c r="L68" s="5"/>
      <c r="M68" s="5"/>
    </row>
    <row r="69" spans="1:13" ht="15.75" customHeight="1">
      <c r="A69" s="4"/>
      <c r="B69" s="4"/>
      <c r="C69" s="9"/>
      <c r="D69" s="4"/>
      <c r="E69" s="4"/>
      <c r="F69" s="4"/>
      <c r="G69" s="4"/>
      <c r="H69" s="4"/>
      <c r="I69" s="4"/>
      <c r="J69" s="4"/>
      <c r="K69" s="5"/>
      <c r="L69" s="5"/>
      <c r="M69" s="5"/>
    </row>
    <row r="70" spans="1:13" ht="15.75" customHeight="1">
      <c r="A70" s="4"/>
      <c r="B70" s="4"/>
      <c r="C70" s="9"/>
      <c r="D70" s="4"/>
      <c r="E70" s="4"/>
      <c r="F70" s="4"/>
      <c r="G70" s="4"/>
      <c r="H70" s="4"/>
      <c r="I70" s="4"/>
      <c r="J70" s="4"/>
      <c r="K70" s="5"/>
      <c r="L70" s="5"/>
      <c r="M70" s="5"/>
    </row>
    <row r="71" spans="1:13" ht="15.75" customHeight="1">
      <c r="A71" s="4"/>
      <c r="B71" s="4"/>
      <c r="C71" s="9"/>
      <c r="D71" s="4"/>
      <c r="E71" s="4"/>
      <c r="F71" s="4"/>
      <c r="G71" s="4"/>
      <c r="H71" s="4"/>
      <c r="I71" s="4"/>
      <c r="J71" s="4"/>
      <c r="K71" s="5"/>
      <c r="L71" s="5"/>
      <c r="M71" s="5"/>
    </row>
    <row r="72" spans="1:13" ht="15.75" customHeight="1">
      <c r="A72" s="4"/>
      <c r="B72" s="4"/>
      <c r="C72" s="9"/>
      <c r="D72" s="4"/>
      <c r="E72" s="4"/>
      <c r="F72" s="4"/>
      <c r="G72" s="4"/>
      <c r="H72" s="4"/>
      <c r="I72" s="4"/>
      <c r="J72" s="4"/>
      <c r="K72" s="5"/>
      <c r="L72" s="5"/>
      <c r="M72" s="5"/>
    </row>
    <row r="73" spans="1:1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5"/>
    </row>
    <row r="74" spans="1:13" ht="15.75" customHeight="1">
      <c r="A74" s="4"/>
      <c r="B74" s="4"/>
      <c r="C74" s="9"/>
      <c r="D74" s="4"/>
      <c r="E74" s="4"/>
      <c r="F74" s="4"/>
      <c r="G74" s="4"/>
      <c r="H74" s="4"/>
      <c r="I74" s="4"/>
      <c r="J74" s="4"/>
      <c r="K74" s="5"/>
      <c r="L74" s="5"/>
      <c r="M74" s="5"/>
    </row>
    <row r="75" spans="1:13" ht="15.75" customHeight="1">
      <c r="A75" s="4"/>
      <c r="B75" s="4"/>
      <c r="C75" s="9"/>
      <c r="D75" s="4"/>
      <c r="E75" s="4"/>
      <c r="F75" s="4"/>
      <c r="G75" s="4"/>
      <c r="H75" s="4"/>
      <c r="I75" s="4"/>
      <c r="J75" s="4"/>
      <c r="K75" s="5"/>
      <c r="L75" s="5"/>
      <c r="M75" s="5"/>
    </row>
    <row r="76" spans="1:13" ht="15.75" customHeight="1">
      <c r="A76" s="4"/>
      <c r="B76" s="4"/>
      <c r="C76" s="9"/>
      <c r="D76" s="4"/>
      <c r="E76" s="4"/>
      <c r="F76" s="4"/>
      <c r="G76" s="4"/>
      <c r="H76" s="4"/>
      <c r="I76" s="4"/>
      <c r="J76" s="4"/>
      <c r="K76" s="5"/>
      <c r="L76" s="5"/>
      <c r="M76" s="5"/>
    </row>
    <row r="77" spans="1:13" ht="15.75" customHeight="1">
      <c r="A77" s="4"/>
      <c r="B77" s="4"/>
      <c r="C77" s="9"/>
      <c r="D77" s="4"/>
      <c r="E77" s="4"/>
      <c r="F77" s="4"/>
      <c r="G77" s="4"/>
      <c r="H77" s="4"/>
      <c r="I77" s="4"/>
      <c r="J77" s="4"/>
      <c r="K77" s="5"/>
      <c r="L77" s="5"/>
      <c r="M77" s="5"/>
    </row>
    <row r="78" spans="1:13" ht="15.75" customHeight="1">
      <c r="A78" s="4"/>
      <c r="B78" s="4"/>
      <c r="C78" s="9"/>
      <c r="D78" s="4"/>
      <c r="E78" s="4"/>
      <c r="F78" s="4"/>
      <c r="G78" s="4"/>
      <c r="H78" s="4"/>
      <c r="I78" s="4"/>
      <c r="J78" s="4"/>
      <c r="K78" s="5"/>
      <c r="L78" s="5"/>
      <c r="M78" s="5"/>
    </row>
    <row r="79" spans="1:13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5"/>
    </row>
    <row r="80" spans="1:13" ht="15.75" customHeight="1">
      <c r="A80" s="4"/>
      <c r="B80" s="4"/>
      <c r="C80" s="10"/>
      <c r="D80" s="4"/>
      <c r="E80" s="4"/>
      <c r="F80" s="4"/>
      <c r="G80" s="4"/>
      <c r="H80" s="4"/>
      <c r="I80" s="4"/>
      <c r="J80" s="4"/>
      <c r="K80" s="5"/>
      <c r="L80" s="5"/>
      <c r="M80" s="5"/>
    </row>
    <row r="81" spans="1:13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5"/>
    </row>
    <row r="82" spans="1:13" ht="15.75" customHeight="1">
      <c r="A82" s="4"/>
      <c r="B82" s="4"/>
      <c r="C82" s="9"/>
      <c r="D82" s="4"/>
      <c r="E82" s="4"/>
      <c r="F82" s="4"/>
      <c r="G82" s="4"/>
      <c r="H82" s="4"/>
      <c r="I82" s="4"/>
      <c r="J82" s="4"/>
      <c r="K82" s="5"/>
      <c r="L82" s="5"/>
      <c r="M82" s="5"/>
    </row>
    <row r="83" spans="1:13" ht="15.75" customHeight="1">
      <c r="A83" s="4"/>
      <c r="B83" s="4"/>
      <c r="C83" s="9"/>
      <c r="D83" s="4"/>
      <c r="E83" s="4"/>
      <c r="F83" s="4"/>
      <c r="G83" s="4"/>
      <c r="H83" s="4"/>
      <c r="I83" s="4"/>
      <c r="J83" s="4"/>
      <c r="K83" s="5"/>
      <c r="L83" s="5"/>
      <c r="M83" s="5"/>
    </row>
    <row r="84" spans="1:13" ht="15.75" customHeight="1">
      <c r="A84" s="4"/>
      <c r="B84" s="4"/>
      <c r="C84" s="9"/>
      <c r="D84" s="4"/>
      <c r="E84" s="4"/>
      <c r="F84" s="4"/>
      <c r="G84" s="4"/>
      <c r="H84" s="4"/>
      <c r="I84" s="4"/>
      <c r="J84" s="4"/>
      <c r="K84" s="5"/>
      <c r="L84" s="5"/>
      <c r="M84" s="5"/>
    </row>
    <row r="85" spans="1:13" ht="15.75" customHeight="1">
      <c r="A85" s="4"/>
      <c r="B85" s="4"/>
      <c r="C85" s="9"/>
      <c r="D85" s="4"/>
      <c r="E85" s="4"/>
      <c r="F85" s="4"/>
      <c r="G85" s="4"/>
      <c r="H85" s="4"/>
      <c r="I85" s="4"/>
      <c r="J85" s="4"/>
      <c r="K85" s="5"/>
      <c r="L85" s="5"/>
      <c r="M85" s="5"/>
    </row>
    <row r="86" spans="1:13" ht="15.75" customHeight="1">
      <c r="A86" s="4"/>
      <c r="B86" s="4"/>
      <c r="C86" s="9"/>
      <c r="D86" s="4"/>
      <c r="E86" s="4"/>
      <c r="F86" s="4"/>
      <c r="G86" s="4"/>
      <c r="H86" s="4"/>
      <c r="I86" s="4"/>
      <c r="J86" s="4"/>
      <c r="K86" s="5"/>
      <c r="L86" s="5"/>
      <c r="M86" s="5"/>
    </row>
    <row r="87" spans="1:13" ht="15.75" customHeight="1">
      <c r="A87" s="4"/>
      <c r="B87" s="4"/>
      <c r="C87" s="10"/>
      <c r="D87" s="4"/>
      <c r="E87" s="4"/>
      <c r="F87" s="4"/>
      <c r="G87" s="4"/>
      <c r="H87" s="4"/>
      <c r="I87" s="4"/>
      <c r="J87" s="4"/>
      <c r="K87" s="5"/>
      <c r="L87" s="5"/>
      <c r="M87" s="5"/>
    </row>
    <row r="88" spans="1:13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5"/>
    </row>
    <row r="89" spans="1:13" ht="15.75" customHeight="1">
      <c r="A89" s="4"/>
      <c r="B89" s="4"/>
      <c r="C89" s="9"/>
      <c r="D89" s="4"/>
      <c r="E89" s="4"/>
      <c r="F89" s="4"/>
      <c r="G89" s="4"/>
      <c r="H89" s="4"/>
      <c r="I89" s="4"/>
      <c r="J89" s="4"/>
      <c r="K89" s="5"/>
      <c r="L89" s="5"/>
      <c r="M89" s="5"/>
    </row>
    <row r="90" spans="1:13" ht="15.75" customHeight="1">
      <c r="A90" s="4"/>
      <c r="B90" s="4"/>
      <c r="C90" s="9"/>
      <c r="D90" s="4"/>
      <c r="E90" s="4"/>
      <c r="F90" s="4"/>
      <c r="G90" s="4"/>
      <c r="H90" s="4"/>
      <c r="I90" s="4"/>
      <c r="J90" s="4"/>
      <c r="K90" s="5"/>
      <c r="L90" s="5"/>
      <c r="M90" s="5"/>
    </row>
    <row r="91" spans="1:13" ht="15.75" customHeight="1">
      <c r="A91" s="4"/>
      <c r="B91" s="4"/>
      <c r="C91" s="9"/>
      <c r="D91" s="4"/>
      <c r="E91" s="4"/>
      <c r="F91" s="4"/>
      <c r="G91" s="4"/>
      <c r="H91" s="4"/>
      <c r="I91" s="4"/>
      <c r="J91" s="4"/>
      <c r="K91" s="5"/>
      <c r="L91" s="5"/>
      <c r="M91" s="5"/>
    </row>
    <row r="92" spans="1:13" ht="15.75" customHeight="1">
      <c r="A92" s="4"/>
      <c r="B92" s="4"/>
      <c r="C92" s="9"/>
      <c r="D92" s="4"/>
      <c r="E92" s="4"/>
      <c r="F92" s="4"/>
      <c r="G92" s="4"/>
      <c r="H92" s="4"/>
      <c r="I92" s="4"/>
      <c r="J92" s="4"/>
      <c r="K92" s="5"/>
      <c r="L92" s="5"/>
      <c r="M92" s="5"/>
    </row>
    <row r="93" spans="1:13" ht="15.75" customHeight="1">
      <c r="A93" s="4"/>
      <c r="B93" s="4"/>
      <c r="C93" s="9"/>
      <c r="D93" s="4"/>
      <c r="E93" s="4"/>
      <c r="F93" s="4"/>
      <c r="G93" s="4"/>
      <c r="H93" s="4"/>
      <c r="I93" s="4"/>
      <c r="J93" s="4"/>
      <c r="K93" s="5"/>
      <c r="L93" s="5"/>
      <c r="M93" s="5"/>
    </row>
    <row r="94" spans="1:13" ht="15.75" customHeight="1">
      <c r="A94" s="4"/>
      <c r="B94" s="4"/>
      <c r="C94" s="9"/>
      <c r="D94" s="4"/>
      <c r="E94" s="4"/>
      <c r="F94" s="4"/>
      <c r="G94" s="4"/>
      <c r="H94" s="4"/>
      <c r="I94" s="4"/>
      <c r="J94" s="4"/>
      <c r="K94" s="5"/>
      <c r="L94" s="5"/>
      <c r="M94" s="5"/>
    </row>
    <row r="95" spans="1:13" ht="15.75" customHeight="1">
      <c r="A95" s="4"/>
      <c r="B95" s="4"/>
      <c r="C95" s="9"/>
      <c r="D95" s="4"/>
      <c r="E95" s="4"/>
      <c r="F95" s="4"/>
      <c r="G95" s="4"/>
      <c r="H95" s="4"/>
      <c r="I95" s="4"/>
      <c r="J95" s="4"/>
      <c r="K95" s="5"/>
      <c r="L95" s="5"/>
      <c r="M95" s="5"/>
    </row>
    <row r="96" spans="1:13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5"/>
      <c r="L96" s="5"/>
      <c r="M96" s="5"/>
    </row>
    <row r="97" spans="1:13" ht="15.75" customHeight="1">
      <c r="A97" s="4"/>
      <c r="B97" s="4"/>
      <c r="C97" s="10"/>
      <c r="D97" s="4"/>
      <c r="E97" s="4"/>
      <c r="F97" s="4"/>
      <c r="G97" s="4"/>
      <c r="H97" s="4"/>
      <c r="I97" s="4"/>
      <c r="J97" s="4"/>
      <c r="K97" s="5"/>
      <c r="L97" s="5"/>
      <c r="M97" s="5"/>
    </row>
    <row r="98" spans="1:13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5"/>
      <c r="L98" s="5"/>
      <c r="M98" s="5"/>
    </row>
    <row r="99" spans="1:13" ht="15.75" customHeight="1">
      <c r="A99" s="4"/>
      <c r="B99" s="4"/>
      <c r="C99" s="10"/>
      <c r="D99" s="4"/>
      <c r="E99" s="4"/>
      <c r="F99" s="4"/>
      <c r="G99" s="4"/>
      <c r="H99" s="4"/>
      <c r="I99" s="4"/>
      <c r="J99" s="4"/>
      <c r="K99" s="5"/>
      <c r="L99" s="5"/>
      <c r="M99" s="5"/>
    </row>
    <row r="100" spans="1:13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5"/>
      <c r="L100" s="5"/>
      <c r="M100" s="5"/>
    </row>
    <row r="101" spans="1:13" ht="15.75" customHeight="1">
      <c r="A101" s="4"/>
      <c r="B101" s="4"/>
      <c r="C101" s="10"/>
      <c r="D101" s="4"/>
      <c r="E101" s="4"/>
      <c r="F101" s="4"/>
      <c r="G101" s="4"/>
      <c r="H101" s="4"/>
      <c r="I101" s="4"/>
      <c r="J101" s="4"/>
      <c r="K101" s="5"/>
      <c r="L101" s="5"/>
      <c r="M101" s="5"/>
    </row>
    <row r="102" spans="1:13" ht="15.75" customHeight="1">
      <c r="A102" s="4"/>
      <c r="B102" s="4"/>
      <c r="C102" s="10"/>
      <c r="D102" s="4"/>
      <c r="E102" s="4"/>
      <c r="F102" s="4"/>
      <c r="G102" s="4"/>
      <c r="H102" s="4"/>
      <c r="I102" s="4"/>
      <c r="J102" s="4"/>
      <c r="K102" s="5"/>
      <c r="L102" s="5"/>
      <c r="M102" s="5"/>
    </row>
    <row r="103" spans="1:13" ht="15.75" customHeight="1">
      <c r="A103" s="4"/>
      <c r="B103" s="4"/>
      <c r="C103" s="10"/>
      <c r="D103" s="4"/>
      <c r="E103" s="4"/>
      <c r="F103" s="4"/>
      <c r="G103" s="4"/>
      <c r="H103" s="4"/>
      <c r="I103" s="4"/>
      <c r="J103" s="4"/>
      <c r="K103" s="5"/>
      <c r="L103" s="5"/>
      <c r="M103" s="5"/>
    </row>
    <row r="104" spans="1:13" ht="15.75" customHeight="1">
      <c r="A104" s="4"/>
      <c r="B104" s="4"/>
      <c r="C104" s="10"/>
      <c r="D104" s="4"/>
      <c r="E104" s="4"/>
      <c r="F104" s="4"/>
      <c r="G104" s="4"/>
      <c r="H104" s="4"/>
      <c r="I104" s="4"/>
      <c r="J104" s="4"/>
      <c r="K104" s="5"/>
      <c r="L104" s="5"/>
      <c r="M104" s="5"/>
    </row>
    <row r="105" spans="1:13" ht="15.75" customHeight="1">
      <c r="A105" s="4"/>
      <c r="B105" s="4"/>
      <c r="C105" s="10"/>
      <c r="D105" s="4"/>
      <c r="E105" s="4"/>
      <c r="F105" s="4"/>
      <c r="G105" s="4"/>
      <c r="H105" s="4"/>
      <c r="I105" s="4"/>
      <c r="J105" s="4"/>
      <c r="K105" s="5"/>
      <c r="L105" s="5"/>
      <c r="M105" s="5"/>
    </row>
    <row r="106" spans="1:13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5"/>
      <c r="L106" s="5"/>
      <c r="M106" s="5"/>
    </row>
    <row r="107" spans="1:13" ht="15.75" customHeight="1">
      <c r="A107" s="4"/>
      <c r="B107" s="4"/>
      <c r="C107" s="9"/>
      <c r="D107" s="4"/>
      <c r="E107" s="4"/>
      <c r="F107" s="4"/>
      <c r="G107" s="4"/>
      <c r="H107" s="4"/>
      <c r="I107" s="4"/>
      <c r="J107" s="4"/>
      <c r="K107" s="5"/>
      <c r="L107" s="5"/>
      <c r="M107" s="5"/>
    </row>
    <row r="108" spans="1:13" ht="14.25">
      <c r="A108" s="4"/>
      <c r="B108" s="4"/>
      <c r="C108" s="9"/>
      <c r="D108" s="4"/>
      <c r="E108" s="4"/>
      <c r="F108" s="4"/>
      <c r="G108" s="4"/>
      <c r="H108" s="4"/>
      <c r="I108" s="4"/>
      <c r="J108" s="4"/>
      <c r="K108" s="5"/>
      <c r="L108" s="5"/>
      <c r="M108" s="5"/>
    </row>
    <row r="109" spans="1:13" ht="14.25">
      <c r="A109" s="4"/>
      <c r="B109" s="4"/>
      <c r="C109" s="9"/>
      <c r="D109" s="4"/>
      <c r="E109" s="4"/>
      <c r="F109" s="4"/>
      <c r="G109" s="4"/>
      <c r="H109" s="4"/>
      <c r="I109" s="4"/>
      <c r="J109" s="4"/>
      <c r="K109" s="5"/>
      <c r="L109" s="5"/>
      <c r="M109" s="5"/>
    </row>
    <row r="110" spans="1:13" ht="14.25">
      <c r="A110" s="4"/>
      <c r="B110" s="4"/>
      <c r="C110" s="9"/>
      <c r="D110" s="4"/>
      <c r="E110" s="4"/>
      <c r="F110" s="4"/>
      <c r="G110" s="4"/>
      <c r="H110" s="4"/>
      <c r="I110" s="4"/>
      <c r="J110" s="4"/>
      <c r="K110" s="5"/>
      <c r="L110" s="5"/>
      <c r="M110" s="5"/>
    </row>
    <row r="111" spans="1:13" ht="14.25">
      <c r="A111" s="4"/>
      <c r="B111" s="4"/>
      <c r="C111" s="9"/>
      <c r="D111" s="4"/>
      <c r="E111" s="4"/>
      <c r="F111" s="4"/>
      <c r="G111" s="4"/>
      <c r="H111" s="4"/>
      <c r="I111" s="4"/>
      <c r="J111" s="4"/>
      <c r="K111" s="5"/>
      <c r="L111" s="5"/>
      <c r="M111" s="5"/>
    </row>
    <row r="112" spans="1:13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5"/>
      <c r="L112" s="5"/>
      <c r="M112" s="5"/>
    </row>
    <row r="113" spans="1:13" ht="14.25">
      <c r="A113" s="4"/>
      <c r="B113" s="4"/>
      <c r="C113" s="9"/>
      <c r="D113" s="4"/>
      <c r="E113" s="4"/>
      <c r="F113" s="4"/>
      <c r="G113" s="4"/>
      <c r="H113" s="4"/>
      <c r="I113" s="4"/>
      <c r="J113" s="4"/>
      <c r="K113" s="5"/>
      <c r="L113" s="5"/>
      <c r="M113" s="5"/>
    </row>
    <row r="114" spans="1:13" ht="14.25">
      <c r="A114" s="4"/>
      <c r="B114" s="4"/>
      <c r="C114" s="9"/>
      <c r="D114" s="4"/>
      <c r="E114" s="4"/>
      <c r="F114" s="4"/>
      <c r="G114" s="4"/>
      <c r="H114" s="4"/>
      <c r="I114" s="4"/>
      <c r="J114" s="4"/>
      <c r="K114" s="5"/>
      <c r="L114" s="5"/>
      <c r="M114" s="5"/>
    </row>
    <row r="115" spans="1:13" ht="14.25">
      <c r="A115" s="4"/>
      <c r="B115" s="4"/>
      <c r="C115" s="9"/>
      <c r="D115" s="4"/>
      <c r="E115" s="4"/>
      <c r="F115" s="4"/>
      <c r="G115" s="4"/>
      <c r="H115" s="4"/>
      <c r="I115" s="4"/>
      <c r="J115" s="4"/>
      <c r="K115" s="5"/>
      <c r="L115" s="5"/>
      <c r="M115" s="5"/>
    </row>
    <row r="116" spans="1:13" ht="14.25">
      <c r="A116" s="4"/>
      <c r="B116" s="4"/>
      <c r="C116" s="9"/>
      <c r="D116" s="4"/>
      <c r="E116" s="4"/>
      <c r="F116" s="4"/>
      <c r="G116" s="4"/>
      <c r="H116" s="4"/>
      <c r="I116" s="4"/>
      <c r="J116" s="4"/>
      <c r="K116" s="5"/>
      <c r="L116" s="5"/>
      <c r="M116" s="5"/>
    </row>
    <row r="117" spans="1:13" ht="14.25">
      <c r="A117" s="4"/>
      <c r="B117" s="4"/>
      <c r="C117" s="9"/>
      <c r="D117" s="4"/>
      <c r="E117" s="4"/>
      <c r="F117" s="4"/>
      <c r="G117" s="4"/>
      <c r="H117" s="4"/>
      <c r="I117" s="4"/>
      <c r="J117" s="4"/>
      <c r="K117" s="5"/>
      <c r="L117" s="5"/>
      <c r="M117" s="5"/>
    </row>
    <row r="118" spans="1:13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5"/>
      <c r="L118" s="5"/>
      <c r="M118" s="5"/>
    </row>
    <row r="119" spans="1:13" ht="14.25">
      <c r="A119" s="4"/>
      <c r="B119" s="4"/>
      <c r="C119" s="9"/>
      <c r="D119" s="4"/>
      <c r="E119" s="4"/>
      <c r="F119" s="4"/>
      <c r="G119" s="4"/>
      <c r="H119" s="4"/>
      <c r="I119" s="4"/>
      <c r="J119" s="4"/>
      <c r="K119" s="5"/>
      <c r="L119" s="5"/>
      <c r="M119" s="5"/>
    </row>
    <row r="120" spans="1:13" ht="14.25">
      <c r="A120" s="4"/>
      <c r="B120" s="4"/>
      <c r="C120" s="9"/>
      <c r="D120" s="4"/>
      <c r="E120" s="4"/>
      <c r="F120" s="4"/>
      <c r="G120" s="4"/>
      <c r="H120" s="4"/>
      <c r="I120" s="4"/>
      <c r="J120" s="4"/>
      <c r="K120" s="5"/>
      <c r="L120" s="5"/>
      <c r="M120" s="5"/>
    </row>
    <row r="121" spans="1:13" ht="14.25">
      <c r="A121" s="4"/>
      <c r="B121" s="4"/>
      <c r="C121" s="9"/>
      <c r="D121" s="4"/>
      <c r="E121" s="4"/>
      <c r="F121" s="4"/>
      <c r="G121" s="4"/>
      <c r="H121" s="4"/>
      <c r="I121" s="4"/>
      <c r="J121" s="4"/>
      <c r="K121" s="5"/>
      <c r="L121" s="5"/>
      <c r="M121" s="5"/>
    </row>
    <row r="122" spans="1:13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5"/>
      <c r="L123" s="5"/>
      <c r="M123" s="5"/>
    </row>
    <row r="124" spans="1:13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5"/>
      <c r="L124" s="5"/>
      <c r="M124" s="5"/>
    </row>
    <row r="125" spans="1:13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5"/>
      <c r="L125" s="5"/>
      <c r="M125" s="5"/>
    </row>
    <row r="126" spans="1:13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5"/>
      <c r="L126" s="5"/>
      <c r="M126" s="5"/>
    </row>
  </sheetData>
  <sheetProtection/>
  <mergeCells count="38">
    <mergeCell ref="A1:M1"/>
    <mergeCell ref="B15:C15"/>
    <mergeCell ref="B20:C20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31:C31"/>
    <mergeCell ref="F51:F52"/>
    <mergeCell ref="G51:G52"/>
    <mergeCell ref="E51:E52"/>
    <mergeCell ref="B24:C24"/>
    <mergeCell ref="J51:J52"/>
    <mergeCell ref="L51:L52"/>
    <mergeCell ref="M51:M52"/>
    <mergeCell ref="X3:Z3"/>
    <mergeCell ref="E3:G3"/>
    <mergeCell ref="H3:J3"/>
    <mergeCell ref="K3:M3"/>
    <mergeCell ref="U3:W3"/>
    <mergeCell ref="H51:H52"/>
    <mergeCell ref="I51:I52"/>
    <mergeCell ref="B8:C8"/>
    <mergeCell ref="K51:K52"/>
    <mergeCell ref="B28:C28"/>
    <mergeCell ref="P3:P4"/>
    <mergeCell ref="R3:T3"/>
    <mergeCell ref="B5:C5"/>
    <mergeCell ref="B6:C6"/>
    <mergeCell ref="B3:C4"/>
    <mergeCell ref="B7:C7"/>
    <mergeCell ref="B21:C2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2019-11-07T01:33:26Z</cp:lastPrinted>
  <dcterms:created xsi:type="dcterms:W3CDTF">2004-09-29T08:05:31Z</dcterms:created>
  <dcterms:modified xsi:type="dcterms:W3CDTF">2019-11-07T01:43:22Z</dcterms:modified>
  <cp:category/>
  <cp:version/>
  <cp:contentType/>
  <cp:contentStatus/>
</cp:coreProperties>
</file>