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01\share\総務部\行財政管理課\財政班\【各種調査】\【公営企業関係調査】\【☆公営企業に係る「経営比較分析表」の分析等について】\Ｒ01（Ｈ31決算分）\03_県回答\"/>
    </mc:Choice>
  </mc:AlternateContent>
  <workbookProtection workbookAlgorithmName="SHA-512" workbookHashValue="5U7XUpjaGiCrETeproD/+rhoXTqolPQXAdV92RIeS8Hlt0boYybiiqJ0FjXNe/5bTXE327B8ONXOl3sPPjwx9Q==" workbookSaltValue="SRfhcGpIIknjurGHQQKte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<sst xmlns="http://schemas.openxmlformats.org/spreadsheetml/2006/main" count="220" uniqueCount="108">
  <si>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</si>
  <si>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</si>
  <si>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</si>
  <si>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</si>
  <si>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</si>
  <si>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</si>
  <si>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</si>
  <si>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</si>
  <si>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</si>
  <si>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</si>
  <si>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</si>
  <si>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</si>
  <si>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</si>
  <si>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</si>
  <si>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</si>
  <si>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</si>
  <si>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</si>
  <si>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</si>
  <si>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</si>
  <si>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</si>
  <si>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</si>
  <si>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</si>
  <si>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</si>
  <si>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</si>
  <si>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</si>
  <si>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</si>
  <si>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</si>
  <si>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</si>
  <si>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</si>
  <si>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</si>
  <si>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</si>
  <si>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</si>
  <si>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</si>
  <si>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</si>
  <si>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</si>
  <si>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</si>
  <si>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</si>
  <si>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</si>
  <si>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</si>
  <si>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</si>
  <si>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</si>
  <si>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</si>
  <si>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</si>
  <si>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</si>
  <si>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</si>
  <si>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</si>
  <si>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</si>
  <si>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</si>
  <si>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</si>
  <si>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</si>
  <si>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</si>
  <si>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</si>
  <si>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</si>
  <si>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</si>
  <si>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</si>
  <si>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</si>
  <si>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</si>
  <si>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</si>
  <si>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</si>
  <si>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</si>
  <si>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</si>
  <si>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</si>
  <si>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</si>
  <si>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</si>
  <si>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</si>
  <si>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</si>
  <si>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</si>
  <si>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</si>
  <si>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</si>
  <si>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</si>
  <si>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</si>
  <si>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</si>
  <si>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</si>
  <si>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</si>
  <si>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</si>
  <si>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</si>
  <si>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</si>
  <si>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</si>
  <si>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</si>
  <si>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</si>
  <si>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</si>
  <si>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</si>
  <si>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</si>
  <si>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</si>
  <si>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</si>
  <si>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</si>
  <si>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</si>
  <si>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</si>
  <si>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</si>
  <si>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</si>
  <si>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</si>
  <si>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</si>
  <si>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</si>
  <si>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西海市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</si>
  <si>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</si>
  <si>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</si>
  <si>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</si>
  <si>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</si>
  <si>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</si>
  <si>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</si>
  <si>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</si>
  <si>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</si>
  <si>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</si>
  <si>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</si>
  <si>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</si>
  <si>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随時更新を行っているが、依然として更新が必要な多くの老朽施設が存在する状況である。
　水道サービスの安定性の確保のために、今後長期にわたって計画的な更新が必要である。
</t>
    <rPh sb="1" eb="3">
      <t>ズイジ</t>
    </rPh>
    <rPh sb="3" eb="5">
      <t>コウシン</t>
    </rPh>
    <rPh sb="6" eb="7">
      <t>オコナ</t>
    </rPh>
    <rPh sb="13" eb="15">
      <t>イゼン</t>
    </rPh>
    <rPh sb="18" eb="20">
      <t>コウシン</t>
    </rPh>
    <rPh sb="21" eb="23">
      <t>ヒツヨウ</t>
    </rPh>
    <rPh sb="24" eb="25">
      <t>オオ</t>
    </rPh>
    <rPh sb="27" eb="29">
      <t>ロウキュウ</t>
    </rPh>
    <rPh sb="29" eb="31">
      <t>シセツ</t>
    </rPh>
    <rPh sb="32" eb="34">
      <t>ソンザイ</t>
    </rPh>
    <rPh sb="36" eb="38">
      <t>ジョウキョウ</t>
    </rPh>
    <rPh sb="44" eb="46">
      <t>スイドウ</t>
    </rPh>
    <rPh sb="51" eb="54">
      <t>アンテイセイ</t>
    </rPh>
    <rPh sb="55" eb="57">
      <t>カクホ</t>
    </rPh>
    <rPh sb="62" eb="64">
      <t>コンゴ</t>
    </rPh>
    <rPh sb="64" eb="66">
      <t>チョウキ</t>
    </rPh>
    <rPh sb="71" eb="74">
      <t>ケイカクテキ</t>
    </rPh>
    <rPh sb="75" eb="77">
      <t>コウシン</t>
    </rPh>
    <rPh sb="78" eb="80">
      <t>ヒツヨウ</t>
    </rPh>
    <phoneticPr fontId="4"/>
  </si>
  <si>
    <t>　水道サービスの安定性の確保のために、今後とも多大な費用、長期の期間が必要である。
西海市水道事業経営戦略に基づき、事業の効率化・経営健全化を図っていく。</t>
    <rPh sb="1" eb="3">
      <t>スイドウ</t>
    </rPh>
    <rPh sb="8" eb="11">
      <t>アンテイセイ</t>
    </rPh>
    <rPh sb="12" eb="14">
      <t>カクホ</t>
    </rPh>
    <rPh sb="19" eb="21">
      <t>コンゴ</t>
    </rPh>
    <rPh sb="23" eb="25">
      <t>タダイ</t>
    </rPh>
    <rPh sb="26" eb="28">
      <t>ヒヨウ</t>
    </rPh>
    <rPh sb="29" eb="31">
      <t>チョウキ</t>
    </rPh>
    <rPh sb="32" eb="34">
      <t>キカン</t>
    </rPh>
    <rPh sb="35" eb="37">
      <t>ヒツヨウ</t>
    </rPh>
    <rPh sb="42" eb="45">
      <t>サイカイシ</t>
    </rPh>
    <rPh sb="45" eb="47">
      <t>スイドウ</t>
    </rPh>
    <rPh sb="47" eb="49">
      <t>ジギョウ</t>
    </rPh>
    <rPh sb="49" eb="51">
      <t>ケイエイ</t>
    </rPh>
    <rPh sb="51" eb="53">
      <t>センリャク</t>
    </rPh>
    <rPh sb="54" eb="55">
      <t>モト</t>
    </rPh>
    <rPh sb="58" eb="60">
      <t>ジギョウ</t>
    </rPh>
    <rPh sb="61" eb="64">
      <t>コウリツカ</t>
    </rPh>
    <rPh sb="65" eb="67">
      <t>ケイエイ</t>
    </rPh>
    <rPh sb="67" eb="70">
      <t>ケンゼンカ</t>
    </rPh>
    <rPh sb="71" eb="72">
      <t>ハカ</t>
    </rPh>
    <phoneticPr fontId="4"/>
  </si>
  <si>
    <t>①経常収支比率　赤字であった簡易水道事業との統合(H29年度)以降、大幅に低くなっている。
対前年度比は同等程度で、経営状況的には目立った変化はない。
②累積欠損金比率　簡易水道事業との統合以降発生しており、今年度も累積欠損が生じた。
③流動比率　簡易水道事業との統合による動向を注視しているが、上昇傾向にある。
④企業債残高対給水収益比率　減少傾向にあるが、依然として高い水準である。
⑤料金回収率　簡易水道との統合により低い水準で推移している。今後の状況次第では料金改定等の検討も必要となってくる。
⑥給水原価　簡易水道との統合により上昇。対前年度比で少し下がったが、今後とも高止まりの可能性がある。
⑦施設利用率　上昇傾向にあるが、今後とも施設の効率性を念頭に整備を行う。
⑧有収率　減少傾向にあるため、今後とも計画的な施設整備による改善を図っていく。　
　　　</t>
    <rPh sb="1" eb="3">
      <t>ケイジョウ</t>
    </rPh>
    <rPh sb="3" eb="5">
      <t>シュウシ</t>
    </rPh>
    <rPh sb="5" eb="7">
      <t>ヒリツ</t>
    </rPh>
    <rPh sb="8" eb="10">
      <t>アカジ</t>
    </rPh>
    <rPh sb="14" eb="16">
      <t>カンイ</t>
    </rPh>
    <rPh sb="16" eb="18">
      <t>スイドウ</t>
    </rPh>
    <rPh sb="18" eb="20">
      <t>ジギョウ</t>
    </rPh>
    <rPh sb="22" eb="24">
      <t>トウゴウ</t>
    </rPh>
    <rPh sb="28" eb="30">
      <t>ネンド</t>
    </rPh>
    <rPh sb="31" eb="33">
      <t>イコウ</t>
    </rPh>
    <rPh sb="34" eb="36">
      <t>オオハバ</t>
    </rPh>
    <rPh sb="37" eb="38">
      <t>ヒク</t>
    </rPh>
    <rPh sb="46" eb="47">
      <t>タイ</t>
    </rPh>
    <rPh sb="47" eb="50">
      <t>ゼンネンド</t>
    </rPh>
    <rPh sb="50" eb="51">
      <t>ヒ</t>
    </rPh>
    <rPh sb="52" eb="54">
      <t>ドウトウ</t>
    </rPh>
    <rPh sb="54" eb="56">
      <t>テイド</t>
    </rPh>
    <rPh sb="58" eb="60">
      <t>ケイエイ</t>
    </rPh>
    <rPh sb="60" eb="62">
      <t>ジョウキョウ</t>
    </rPh>
    <rPh sb="62" eb="63">
      <t>テキ</t>
    </rPh>
    <rPh sb="65" eb="67">
      <t>メダ</t>
    </rPh>
    <rPh sb="69" eb="71">
      <t>ヘンカ</t>
    </rPh>
    <rPh sb="78" eb="80">
      <t>ルイセキ</t>
    </rPh>
    <rPh sb="80" eb="83">
      <t>ケッソンキン</t>
    </rPh>
    <rPh sb="83" eb="85">
      <t>ヒリツ</t>
    </rPh>
    <rPh sb="86" eb="88">
      <t>カンイ</t>
    </rPh>
    <rPh sb="88" eb="90">
      <t>スイドウ</t>
    </rPh>
    <rPh sb="90" eb="92">
      <t>ジギョウ</t>
    </rPh>
    <rPh sb="94" eb="96">
      <t>トウゴウ</t>
    </rPh>
    <rPh sb="96" eb="98">
      <t>イコウ</t>
    </rPh>
    <rPh sb="98" eb="100">
      <t>ハッセイ</t>
    </rPh>
    <rPh sb="105" eb="108">
      <t>コンネンド</t>
    </rPh>
    <rPh sb="109" eb="111">
      <t>ルイセキ</t>
    </rPh>
    <rPh sb="111" eb="113">
      <t>ケッソン</t>
    </rPh>
    <rPh sb="114" eb="115">
      <t>ショウ</t>
    </rPh>
    <rPh sb="121" eb="123">
      <t>リュウドウ</t>
    </rPh>
    <rPh sb="123" eb="125">
      <t>ヒリツ</t>
    </rPh>
    <rPh sb="126" eb="128">
      <t>カンイ</t>
    </rPh>
    <rPh sb="128" eb="130">
      <t>スイドウ</t>
    </rPh>
    <rPh sb="130" eb="132">
      <t>ジギョウ</t>
    </rPh>
    <rPh sb="134" eb="136">
      <t>トウゴウ</t>
    </rPh>
    <rPh sb="139" eb="141">
      <t>ドウコウ</t>
    </rPh>
    <rPh sb="142" eb="144">
      <t>チュウシ</t>
    </rPh>
    <rPh sb="150" eb="152">
      <t>ジョウショウ</t>
    </rPh>
    <rPh sb="152" eb="154">
      <t>ケイコウ</t>
    </rPh>
    <rPh sb="161" eb="163">
      <t>キギョウ</t>
    </rPh>
    <rPh sb="163" eb="164">
      <t>サイ</t>
    </rPh>
    <rPh sb="164" eb="166">
      <t>ザンダカ</t>
    </rPh>
    <rPh sb="166" eb="167">
      <t>タイ</t>
    </rPh>
    <rPh sb="167" eb="169">
      <t>キュウスイ</t>
    </rPh>
    <rPh sb="169" eb="171">
      <t>シュウエキ</t>
    </rPh>
    <rPh sb="171" eb="173">
      <t>ヒリツ</t>
    </rPh>
    <rPh sb="174" eb="176">
      <t>ゲンショウ</t>
    </rPh>
    <rPh sb="176" eb="178">
      <t>ケイコウ</t>
    </rPh>
    <rPh sb="183" eb="185">
      <t>イゼン</t>
    </rPh>
    <rPh sb="188" eb="189">
      <t>タカ</t>
    </rPh>
    <rPh sb="190" eb="192">
      <t>スイジュン</t>
    </rPh>
    <rPh sb="199" eb="201">
      <t>リョウキン</t>
    </rPh>
    <rPh sb="201" eb="203">
      <t>カイシュウ</t>
    </rPh>
    <rPh sb="203" eb="204">
      <t>リツ</t>
    </rPh>
    <rPh sb="205" eb="207">
      <t>カンイ</t>
    </rPh>
    <rPh sb="207" eb="209">
      <t>スイドウ</t>
    </rPh>
    <rPh sb="211" eb="213">
      <t>トウゴウ</t>
    </rPh>
    <rPh sb="216" eb="217">
      <t>ヒク</t>
    </rPh>
    <rPh sb="218" eb="220">
      <t>スイジュン</t>
    </rPh>
    <rPh sb="221" eb="223">
      <t>スイイ</t>
    </rPh>
    <rPh sb="228" eb="230">
      <t>コンゴ</t>
    </rPh>
    <rPh sb="231" eb="233">
      <t>ジョウキョウ</t>
    </rPh>
    <rPh sb="233" eb="235">
      <t>シダイ</t>
    </rPh>
    <rPh sb="237" eb="239">
      <t>リョウキン</t>
    </rPh>
    <rPh sb="239" eb="241">
      <t>カイテイ</t>
    </rPh>
    <rPh sb="241" eb="242">
      <t>トウ</t>
    </rPh>
    <rPh sb="243" eb="245">
      <t>ケントウ</t>
    </rPh>
    <rPh sb="246" eb="248">
      <t>ヒツヨウ</t>
    </rPh>
    <rPh sb="258" eb="260">
      <t>キュウスイ</t>
    </rPh>
    <rPh sb="260" eb="262">
      <t>ゲンカ</t>
    </rPh>
    <rPh sb="263" eb="265">
      <t>カンイ</t>
    </rPh>
    <rPh sb="265" eb="267">
      <t>スイドウ</t>
    </rPh>
    <rPh sb="269" eb="271">
      <t>トウゴウ</t>
    </rPh>
    <rPh sb="274" eb="276">
      <t>ジョウショウ</t>
    </rPh>
    <rPh sb="277" eb="278">
      <t>タイ</t>
    </rPh>
    <rPh sb="278" eb="281">
      <t>ゼンネンド</t>
    </rPh>
    <rPh sb="281" eb="282">
      <t>ヒ</t>
    </rPh>
    <rPh sb="283" eb="284">
      <t>スコ</t>
    </rPh>
    <rPh sb="285" eb="286">
      <t>サ</t>
    </rPh>
    <rPh sb="291" eb="293">
      <t>コンゴ</t>
    </rPh>
    <rPh sb="295" eb="297">
      <t>タカド</t>
    </rPh>
    <rPh sb="300" eb="303">
      <t>カノウセイ</t>
    </rPh>
    <rPh sb="310" eb="312">
      <t>シセツ</t>
    </rPh>
    <rPh sb="312" eb="313">
      <t>リ</t>
    </rPh>
    <rPh sb="313" eb="314">
      <t>ヨウ</t>
    </rPh>
    <rPh sb="314" eb="315">
      <t>リツ</t>
    </rPh>
    <rPh sb="316" eb="318">
      <t>ジョウショウ</t>
    </rPh>
    <rPh sb="318" eb="320">
      <t>ケイコウ</t>
    </rPh>
    <rPh sb="325" eb="327">
      <t>コンゴ</t>
    </rPh>
    <rPh sb="329" eb="331">
      <t>シセツ</t>
    </rPh>
    <rPh sb="332" eb="335">
      <t>コウリツセイ</t>
    </rPh>
    <rPh sb="336" eb="338">
      <t>ネントウ</t>
    </rPh>
    <rPh sb="339" eb="341">
      <t>セイビ</t>
    </rPh>
    <rPh sb="342" eb="343">
      <t>オコナ</t>
    </rPh>
    <rPh sb="348" eb="349">
      <t>ユウ</t>
    </rPh>
    <rPh sb="349" eb="350">
      <t>シュウ</t>
    </rPh>
    <rPh sb="350" eb="351">
      <t>リツ</t>
    </rPh>
    <rPh sb="352" eb="354">
      <t>ゲンショウ</t>
    </rPh>
    <rPh sb="354" eb="356">
      <t>ケイコウ</t>
    </rPh>
    <rPh sb="362" eb="364">
      <t>コンゴ</t>
    </rPh>
    <rPh sb="366" eb="368">
      <t>ケイカク</t>
    </rPh>
    <rPh sb="368" eb="369">
      <t>テキ</t>
    </rPh>
    <rPh sb="370" eb="372">
      <t>シセツ</t>
    </rPh>
    <rPh sb="372" eb="374">
      <t>セイビ</t>
    </rPh>
    <rPh sb="377" eb="379">
      <t>カイゼン</t>
    </rPh>
    <rPh sb="380" eb="38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</si>
</sst>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1.05</c:v>
                </c:pt>
                <c:pt idx="2" formatCode="#,##0.00;&quot;△&quot;#,##0.00">
                  <c:v>0</c:v>
                </c:pt>
                <c:pt idx="3">
                  <c:v>0.21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4-4914-A458-3B410F08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76320"/>
        <c:axId val="34567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0.65</c:v>
                </c:pt>
                <c:pt idx="2">
                  <c:v>0.46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E4-4914-A458-3B410F08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76320"/>
        <c:axId val="345675536"/>
      </c:lineChart>
      <c:dateAx>
        <c:axId val="34567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675536"/>
        <c:crosses val="autoZero"/>
        <c:auto val="1"/>
        <c:lblOffset val="100"/>
        <c:baseTimeUnit val="years"/>
      </c:dateAx>
      <c:valAx>
        <c:axId val="34567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7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45.69</c:v>
                </c:pt>
                <c:pt idx="1">
                  <c:v>45.83</c:v>
                </c:pt>
                <c:pt idx="2">
                  <c:v>46.57</c:v>
                </c:pt>
                <c:pt idx="3">
                  <c:v>63.25</c:v>
                </c:pt>
                <c:pt idx="4">
                  <c:v>65.13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1B-429B-A6F3-FB2F7D153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699616"/>
        <c:axId val="34670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49.08</c:v>
                </c:pt>
                <c:pt idx="2">
                  <c:v>49.32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1B-429B-A6F3-FB2F7D153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699616"/>
        <c:axId val="346705888"/>
      </c:lineChart>
      <c:dateAx>
        <c:axId val="3466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705888"/>
        <c:crosses val="autoZero"/>
        <c:auto val="1"/>
        <c:lblOffset val="100"/>
        <c:baseTimeUnit val="years"/>
      </c:dateAx>
      <c:valAx>
        <c:axId val="34670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6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76.709999999999994</c:v>
                </c:pt>
                <c:pt idx="1">
                  <c:v>76.81</c:v>
                </c:pt>
                <c:pt idx="2">
                  <c:v>75.790000000000006</c:v>
                </c:pt>
                <c:pt idx="3">
                  <c:v>70.8</c:v>
                </c:pt>
                <c:pt idx="4">
                  <c:v>68.16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8-40C9-9107-DE3C83389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00792"/>
        <c:axId val="34669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79.3</c:v>
                </c:pt>
                <c:pt idx="2">
                  <c:v>79.34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98-40C9-9107-DE3C83389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00792"/>
        <c:axId val="346698832"/>
      </c:lineChart>
      <c:dateAx>
        <c:axId val="34670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698832"/>
        <c:crosses val="autoZero"/>
        <c:auto val="1"/>
        <c:lblOffset val="100"/>
        <c:baseTimeUnit val="years"/>
      </c:dateAx>
      <c:valAx>
        <c:axId val="34669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0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97.35</c:v>
                </c:pt>
                <c:pt idx="1">
                  <c:v>90.29</c:v>
                </c:pt>
                <c:pt idx="2">
                  <c:v>111.96</c:v>
                </c:pt>
                <c:pt idx="3">
                  <c:v>77.25</c:v>
                </c:pt>
                <c:pt idx="4">
                  <c:v>80.66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E-477F-9D3B-B7EC8F93E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77104"/>
        <c:axId val="34734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107.2</c:v>
                </c:pt>
                <c:pt idx="1">
                  <c:v>106.62</c:v>
                </c:pt>
                <c:pt idx="2">
                  <c:v>107.95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CE-477F-9D3B-B7EC8F93E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77104"/>
        <c:axId val="347348760"/>
      </c:lineChart>
      <c:dateAx>
        <c:axId val="34567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348760"/>
        <c:crosses val="autoZero"/>
        <c:auto val="1"/>
        <c:lblOffset val="100"/>
        <c:baseTimeUnit val="years"/>
      </c:dateAx>
      <c:valAx>
        <c:axId val="347348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7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47.16</c:v>
                </c:pt>
                <c:pt idx="1">
                  <c:v>44.65</c:v>
                </c:pt>
                <c:pt idx="2">
                  <c:v>42.19</c:v>
                </c:pt>
                <c:pt idx="3">
                  <c:v>23.87</c:v>
                </c:pt>
                <c:pt idx="4">
                  <c:v>27.85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3-4EFB-B266-F8718ECE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4640"/>
        <c:axId val="34735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46.12</c:v>
                </c:pt>
                <c:pt idx="1">
                  <c:v>47.44</c:v>
                </c:pt>
                <c:pt idx="2">
                  <c:v>48.3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63-4EFB-B266-F8718ECE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4640"/>
        <c:axId val="347355032"/>
      </c:lineChart>
      <c:dateAx>
        <c:axId val="34735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355032"/>
        <c:crosses val="autoZero"/>
        <c:auto val="1"/>
        <c:lblOffset val="100"/>
        <c:baseTimeUnit val="years"/>
      </c:dateAx>
      <c:valAx>
        <c:axId val="34735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1.23</c:v>
                </c:pt>
                <c:pt idx="1">
                  <c:v>2.4500000000000002</c:v>
                </c:pt>
                <c:pt idx="2">
                  <c:v>2.44</c:v>
                </c:pt>
                <c:pt idx="3">
                  <c:v>0.55000000000000004</c:v>
                </c:pt>
                <c:pt idx="4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C-4F87-AF67-4A39F9492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2288"/>
        <c:axId val="347352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9.86</c:v>
                </c:pt>
                <c:pt idx="1">
                  <c:v>11.16</c:v>
                </c:pt>
                <c:pt idx="2">
                  <c:v>12.43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5C-4F87-AF67-4A39F9492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2288"/>
        <c:axId val="347352680"/>
      </c:lineChart>
      <c:dateAx>
        <c:axId val="3473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352680"/>
        <c:crosses val="autoZero"/>
        <c:auto val="1"/>
        <c:lblOffset val="100"/>
        <c:baseTimeUnit val="years"/>
      </c:dateAx>
      <c:valAx>
        <c:axId val="347352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23.06</c:v>
                </c:pt>
                <c:pt idx="4" formatCode="#,##0.00;&quot;△&quot;#,##0.00;&quot;-&quot;">
                  <c:v>50.93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9-41F9-903F-AFB3FE953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3072"/>
        <c:axId val="34734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13.46</c:v>
                </c:pt>
                <c:pt idx="1">
                  <c:v>12.59</c:v>
                </c:pt>
                <c:pt idx="2">
                  <c:v>12.44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D9-41F9-903F-AFB3FE953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3072"/>
        <c:axId val="347347584"/>
      </c:lineChart>
      <c:dateAx>
        <c:axId val="34735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347584"/>
        <c:crosses val="autoZero"/>
        <c:auto val="1"/>
        <c:lblOffset val="100"/>
        <c:baseTimeUnit val="years"/>
      </c:dateAx>
      <c:valAx>
        <c:axId val="347347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535.20000000000005</c:v>
                </c:pt>
                <c:pt idx="1">
                  <c:v>159.72999999999999</c:v>
                </c:pt>
                <c:pt idx="2">
                  <c:v>159.83000000000001</c:v>
                </c:pt>
                <c:pt idx="3">
                  <c:v>231.63</c:v>
                </c:pt>
                <c:pt idx="4">
                  <c:v>274.55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CB-4319-A7F7-369837C15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4248"/>
        <c:axId val="347347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434.72</c:v>
                </c:pt>
                <c:pt idx="1">
                  <c:v>416.14</c:v>
                </c:pt>
                <c:pt idx="2">
                  <c:v>371.89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CB-4319-A7F7-369837C15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4248"/>
        <c:axId val="347347976"/>
      </c:lineChart>
      <c:dateAx>
        <c:axId val="34735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347976"/>
        <c:crosses val="autoZero"/>
        <c:auto val="1"/>
        <c:lblOffset val="100"/>
        <c:baseTimeUnit val="years"/>
      </c:dateAx>
      <c:valAx>
        <c:axId val="347347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638.04999999999995</c:v>
                </c:pt>
                <c:pt idx="1">
                  <c:v>818.45</c:v>
                </c:pt>
                <c:pt idx="2">
                  <c:v>845.57</c:v>
                </c:pt>
                <c:pt idx="3">
                  <c:v>791.89</c:v>
                </c:pt>
                <c:pt idx="4">
                  <c:v>769.26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99-4BAC-B486-279D521C8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51896"/>
        <c:axId val="34670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495.76</c:v>
                </c:pt>
                <c:pt idx="1">
                  <c:v>487.22</c:v>
                </c:pt>
                <c:pt idx="2">
                  <c:v>483.11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99-4BAC-B486-279D521C8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51896"/>
        <c:axId val="346702360"/>
      </c:lineChart>
      <c:dateAx>
        <c:axId val="347351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702360"/>
        <c:crosses val="autoZero"/>
        <c:auto val="1"/>
        <c:lblOffset val="100"/>
        <c:baseTimeUnit val="years"/>
      </c:dateAx>
      <c:valAx>
        <c:axId val="346702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351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96.57</c:v>
                </c:pt>
                <c:pt idx="1">
                  <c:v>88.68</c:v>
                </c:pt>
                <c:pt idx="2">
                  <c:v>113.74</c:v>
                </c:pt>
                <c:pt idx="3">
                  <c:v>71.650000000000006</c:v>
                </c:pt>
                <c:pt idx="4">
                  <c:v>72.56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1F-4E82-9057-FBDAF255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01576"/>
        <c:axId val="34670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92.76</c:v>
                </c:pt>
                <c:pt idx="2">
                  <c:v>93.28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1F-4E82-9057-FBDAF255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01576"/>
        <c:axId val="346706280"/>
      </c:lineChart>
      <c:dateAx>
        <c:axId val="346701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706280"/>
        <c:crosses val="autoZero"/>
        <c:auto val="1"/>
        <c:lblOffset val="100"/>
        <c:baseTimeUnit val="years"/>
      </c:dateAx>
      <c:valAx>
        <c:axId val="34670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01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198.86</c:v>
                </c:pt>
                <c:pt idx="1">
                  <c:v>217.05</c:v>
                </c:pt>
                <c:pt idx="2">
                  <c:v>207.38</c:v>
                </c:pt>
                <c:pt idx="3">
                  <c:v>329.58</c:v>
                </c:pt>
                <c:pt idx="4">
                  <c:v>326.02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B-455A-99FA-7A7FE127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04712"/>
        <c:axId val="34670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208.21</c:v>
                </c:pt>
                <c:pt idx="1">
                  <c:v>208.67</c:v>
                </c:pt>
                <c:pt idx="2">
                  <c:v>208.29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4B-455A-99FA-7A7FE127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04712"/>
        <c:axId val="346705104"/>
      </c:lineChart>
      <c:dateAx>
        <c:axId val="34670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705104"/>
        <c:crosses val="autoZero"/>
        <c:auto val="1"/>
        <c:lblOffset val="100"/>
        <c:baseTimeUnit val="years"/>
      </c:dateAx>
      <c:valAx>
        <c:axId val="34670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0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長崎県　西海市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27982</v>
      </c>
      <c r="AM8" s="70"/>
      <c r="AN8" s="70"/>
      <c r="AO8" s="70"/>
      <c r="AP8" s="70"/>
      <c r="AQ8" s="70"/>
      <c r="AR8" s="70"/>
      <c r="AS8" s="70"/>
      <c r="AT8" s="66">
        <f>データ!$S$6</f>
        <v>241.59</v>
      </c>
      <c r="AU8" s="67"/>
      <c r="AV8" s="67"/>
      <c r="AW8" s="67"/>
      <c r="AX8" s="67"/>
      <c r="AY8" s="67"/>
      <c r="AZ8" s="67"/>
      <c r="BA8" s="67"/>
      <c r="BB8" s="69">
        <f>データ!$T$6</f>
        <v>115.82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40.799999999999997</v>
      </c>
      <c r="J10" s="67"/>
      <c r="K10" s="67"/>
      <c r="L10" s="67"/>
      <c r="M10" s="67"/>
      <c r="N10" s="67"/>
      <c r="O10" s="68"/>
      <c r="P10" s="69">
        <f>データ!$P$6</f>
        <v>98.23</v>
      </c>
      <c r="Q10" s="69"/>
      <c r="R10" s="69"/>
      <c r="S10" s="69"/>
      <c r="T10" s="69"/>
      <c r="U10" s="69"/>
      <c r="V10" s="69"/>
      <c r="W10" s="70">
        <f>データ!$Q$6</f>
        <v>4510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26510</v>
      </c>
      <c r="AM10" s="70"/>
      <c r="AN10" s="70"/>
      <c r="AO10" s="70"/>
      <c r="AP10" s="70"/>
      <c r="AQ10" s="70"/>
      <c r="AR10" s="70"/>
      <c r="AS10" s="70"/>
      <c r="AT10" s="66">
        <f>データ!$V$6</f>
        <v>165.1</v>
      </c>
      <c r="AU10" s="67"/>
      <c r="AV10" s="67"/>
      <c r="AW10" s="67"/>
      <c r="AX10" s="67"/>
      <c r="AY10" s="67"/>
      <c r="AZ10" s="67"/>
      <c r="BA10" s="67"/>
      <c r="BB10" s="69">
        <f>データ!$W$6</f>
        <v>160.57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Buz8bqoomhwxQanGwloDMUoLLfMIZEtBIYjdOUa3RtJBU4c6MIiIeVK+53NPjgSjeNGb3wxcw3rk9YdzXwiPtw==" saltValue="diWAcZtkQtKOA0Tm1mobQ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422126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長崎県　西海市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40.799999999999997</v>
      </c>
      <c r="P6" s="35">
        <f t="shared" si="3"/>
        <v>98.23</v>
      </c>
      <c r="Q6" s="35">
        <f t="shared" si="3"/>
        <v>4510</v>
      </c>
      <c r="R6" s="35">
        <f t="shared" si="3"/>
        <v>27982</v>
      </c>
      <c r="S6" s="35">
        <f t="shared" si="3"/>
        <v>241.59</v>
      </c>
      <c r="T6" s="35">
        <f t="shared" si="3"/>
        <v>115.82</v>
      </c>
      <c r="U6" s="35">
        <f t="shared" si="3"/>
        <v>26510</v>
      </c>
      <c r="V6" s="35">
        <f t="shared" si="3"/>
        <v>165.1</v>
      </c>
      <c r="W6" s="35">
        <f t="shared" si="3"/>
        <v>160.57</v>
      </c>
      <c r="X6" s="36">
        <f>IF(X7="",NA(),X7)</f>
        <v>97.35</v>
      </c>
      <c r="Y6" s="36">
        <f t="shared" ref="Y6:AG6" si="4">IF(Y7="",NA(),Y7)</f>
        <v>90.29</v>
      </c>
      <c r="Z6" s="36">
        <f t="shared" si="4"/>
        <v>111.96</v>
      </c>
      <c r="AA6" s="36">
        <f t="shared" si="4"/>
        <v>77.25</v>
      </c>
      <c r="AB6" s="36">
        <f t="shared" si="4"/>
        <v>80.66</v>
      </c>
      <c r="AC6" s="36">
        <f t="shared" si="4"/>
        <v>107.2</v>
      </c>
      <c r="AD6" s="36">
        <f t="shared" si="4"/>
        <v>106.62</v>
      </c>
      <c r="AE6" s="36">
        <f t="shared" si="4"/>
        <v>107.95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6">
        <f t="shared" si="5"/>
        <v>23.06</v>
      </c>
      <c r="AM6" s="36">
        <f t="shared" si="5"/>
        <v>50.93</v>
      </c>
      <c r="AN6" s="36">
        <f t="shared" si="5"/>
        <v>13.46</v>
      </c>
      <c r="AO6" s="36">
        <f t="shared" si="5"/>
        <v>12.59</v>
      </c>
      <c r="AP6" s="36">
        <f t="shared" si="5"/>
        <v>12.44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535.20000000000005</v>
      </c>
      <c r="AU6" s="36">
        <f t="shared" ref="AU6:BC6" si="6">IF(AU7="",NA(),AU7)</f>
        <v>159.72999999999999</v>
      </c>
      <c r="AV6" s="36">
        <f t="shared" si="6"/>
        <v>159.83000000000001</v>
      </c>
      <c r="AW6" s="36">
        <f t="shared" si="6"/>
        <v>231.63</v>
      </c>
      <c r="AX6" s="36">
        <f t="shared" si="6"/>
        <v>274.55</v>
      </c>
      <c r="AY6" s="36">
        <f t="shared" si="6"/>
        <v>434.72</v>
      </c>
      <c r="AZ6" s="36">
        <f t="shared" si="6"/>
        <v>416.14</v>
      </c>
      <c r="BA6" s="36">
        <f t="shared" si="6"/>
        <v>371.89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638.04999999999995</v>
      </c>
      <c r="BF6" s="36">
        <f t="shared" ref="BF6:BN6" si="7">IF(BF7="",NA(),BF7)</f>
        <v>818.45</v>
      </c>
      <c r="BG6" s="36">
        <f t="shared" si="7"/>
        <v>845.57</v>
      </c>
      <c r="BH6" s="36">
        <f t="shared" si="7"/>
        <v>791.89</v>
      </c>
      <c r="BI6" s="36">
        <f t="shared" si="7"/>
        <v>769.26</v>
      </c>
      <c r="BJ6" s="36">
        <f t="shared" si="7"/>
        <v>495.76</v>
      </c>
      <c r="BK6" s="36">
        <f t="shared" si="7"/>
        <v>487.22</v>
      </c>
      <c r="BL6" s="36">
        <f t="shared" si="7"/>
        <v>483.11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96.57</v>
      </c>
      <c r="BQ6" s="36">
        <f t="shared" ref="BQ6:BY6" si="8">IF(BQ7="",NA(),BQ7)</f>
        <v>88.68</v>
      </c>
      <c r="BR6" s="36">
        <f t="shared" si="8"/>
        <v>113.74</v>
      </c>
      <c r="BS6" s="36">
        <f t="shared" si="8"/>
        <v>71.650000000000006</v>
      </c>
      <c r="BT6" s="36">
        <f t="shared" si="8"/>
        <v>72.56</v>
      </c>
      <c r="BU6" s="36">
        <f t="shared" si="8"/>
        <v>93.66</v>
      </c>
      <c r="BV6" s="36">
        <f t="shared" si="8"/>
        <v>92.76</v>
      </c>
      <c r="BW6" s="36">
        <f t="shared" si="8"/>
        <v>93.28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198.86</v>
      </c>
      <c r="CB6" s="36">
        <f t="shared" ref="CB6:CJ6" si="9">IF(CB7="",NA(),CB7)</f>
        <v>217.05</v>
      </c>
      <c r="CC6" s="36">
        <f t="shared" si="9"/>
        <v>207.38</v>
      </c>
      <c r="CD6" s="36">
        <f t="shared" si="9"/>
        <v>329.58</v>
      </c>
      <c r="CE6" s="36">
        <f t="shared" si="9"/>
        <v>326.02</v>
      </c>
      <c r="CF6" s="36">
        <f t="shared" si="9"/>
        <v>208.21</v>
      </c>
      <c r="CG6" s="36">
        <f t="shared" si="9"/>
        <v>208.67</v>
      </c>
      <c r="CH6" s="36">
        <f t="shared" si="9"/>
        <v>208.29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45.69</v>
      </c>
      <c r="CM6" s="36">
        <f t="shared" ref="CM6:CU6" si="10">IF(CM7="",NA(),CM7)</f>
        <v>45.83</v>
      </c>
      <c r="CN6" s="36">
        <f t="shared" si="10"/>
        <v>46.57</v>
      </c>
      <c r="CO6" s="36">
        <f t="shared" si="10"/>
        <v>63.25</v>
      </c>
      <c r="CP6" s="36">
        <f t="shared" si="10"/>
        <v>65.13</v>
      </c>
      <c r="CQ6" s="36">
        <f t="shared" si="10"/>
        <v>49.22</v>
      </c>
      <c r="CR6" s="36">
        <f t="shared" si="10"/>
        <v>49.08</v>
      </c>
      <c r="CS6" s="36">
        <f t="shared" si="10"/>
        <v>49.32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76.709999999999994</v>
      </c>
      <c r="CX6" s="36">
        <f t="shared" ref="CX6:DF6" si="11">IF(CX7="",NA(),CX7)</f>
        <v>76.81</v>
      </c>
      <c r="CY6" s="36">
        <f t="shared" si="11"/>
        <v>75.790000000000006</v>
      </c>
      <c r="CZ6" s="36">
        <f t="shared" si="11"/>
        <v>70.8</v>
      </c>
      <c r="DA6" s="36">
        <f t="shared" si="11"/>
        <v>68.16</v>
      </c>
      <c r="DB6" s="36">
        <f t="shared" si="11"/>
        <v>79.48</v>
      </c>
      <c r="DC6" s="36">
        <f t="shared" si="11"/>
        <v>79.3</v>
      </c>
      <c r="DD6" s="36">
        <f t="shared" si="11"/>
        <v>79.34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47.16</v>
      </c>
      <c r="DI6" s="36">
        <f t="shared" ref="DI6:DQ6" si="12">IF(DI7="",NA(),DI7)</f>
        <v>44.65</v>
      </c>
      <c r="DJ6" s="36">
        <f t="shared" si="12"/>
        <v>42.19</v>
      </c>
      <c r="DK6" s="36">
        <f t="shared" si="12"/>
        <v>23.87</v>
      </c>
      <c r="DL6" s="36">
        <f t="shared" si="12"/>
        <v>27.85</v>
      </c>
      <c r="DM6" s="36">
        <f t="shared" si="12"/>
        <v>46.12</v>
      </c>
      <c r="DN6" s="36">
        <f t="shared" si="12"/>
        <v>47.44</v>
      </c>
      <c r="DO6" s="36">
        <f t="shared" si="12"/>
        <v>48.3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1.23</v>
      </c>
      <c r="DT6" s="36">
        <f t="shared" ref="DT6:EB6" si="13">IF(DT7="",NA(),DT7)</f>
        <v>2.4500000000000002</v>
      </c>
      <c r="DU6" s="36">
        <f t="shared" si="13"/>
        <v>2.44</v>
      </c>
      <c r="DV6" s="36">
        <f t="shared" si="13"/>
        <v>0.55000000000000004</v>
      </c>
      <c r="DW6" s="36">
        <f t="shared" si="13"/>
        <v>0.55000000000000004</v>
      </c>
      <c r="DX6" s="36">
        <f t="shared" si="13"/>
        <v>9.86</v>
      </c>
      <c r="DY6" s="36">
        <f t="shared" si="13"/>
        <v>11.16</v>
      </c>
      <c r="DZ6" s="36">
        <f t="shared" si="13"/>
        <v>12.43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0.74</v>
      </c>
      <c r="EE6" s="36">
        <f t="shared" ref="EE6:EM6" si="14">IF(EE7="",NA(),EE7)</f>
        <v>1.05</v>
      </c>
      <c r="EF6" s="35">
        <f t="shared" si="14"/>
        <v>0</v>
      </c>
      <c r="EG6" s="36">
        <f t="shared" si="14"/>
        <v>0.21</v>
      </c>
      <c r="EH6" s="36">
        <f t="shared" si="14"/>
        <v>0.05</v>
      </c>
      <c r="EI6" s="36">
        <f t="shared" si="14"/>
        <v>0.56000000000000005</v>
      </c>
      <c r="EJ6" s="36">
        <f t="shared" si="14"/>
        <v>0.65</v>
      </c>
      <c r="EK6" s="36">
        <f t="shared" si="14"/>
        <v>0.46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422126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40.799999999999997</v>
      </c>
      <c r="P7" s="39">
        <v>98.23</v>
      </c>
      <c r="Q7" s="39">
        <v>4510</v>
      </c>
      <c r="R7" s="39">
        <v>27982</v>
      </c>
      <c r="S7" s="39">
        <v>241.59</v>
      </c>
      <c r="T7" s="39">
        <v>115.82</v>
      </c>
      <c r="U7" s="39">
        <v>26510</v>
      </c>
      <c r="V7" s="39">
        <v>165.1</v>
      </c>
      <c r="W7" s="39">
        <v>160.57</v>
      </c>
      <c r="X7" s="39">
        <v>97.35</v>
      </c>
      <c r="Y7" s="39">
        <v>90.29</v>
      </c>
      <c r="Z7" s="39">
        <v>111.96</v>
      </c>
      <c r="AA7" s="39">
        <v>77.25</v>
      </c>
      <c r="AB7" s="39">
        <v>80.66</v>
      </c>
      <c r="AC7" s="39">
        <v>107.2</v>
      </c>
      <c r="AD7" s="39">
        <v>106.62</v>
      </c>
      <c r="AE7" s="39">
        <v>107.95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23.06</v>
      </c>
      <c r="AM7" s="39">
        <v>50.93</v>
      </c>
      <c r="AN7" s="39">
        <v>13.46</v>
      </c>
      <c r="AO7" s="39">
        <v>12.59</v>
      </c>
      <c r="AP7" s="39">
        <v>12.44</v>
      </c>
      <c r="AQ7" s="39">
        <v>2.64</v>
      </c>
      <c r="AR7" s="39">
        <v>3.16</v>
      </c>
      <c r="AS7" s="39">
        <v>1.05</v>
      </c>
      <c r="AT7" s="39">
        <v>535.20000000000005</v>
      </c>
      <c r="AU7" s="39">
        <v>159.72999999999999</v>
      </c>
      <c r="AV7" s="39">
        <v>159.83000000000001</v>
      </c>
      <c r="AW7" s="39">
        <v>231.63</v>
      </c>
      <c r="AX7" s="39">
        <v>274.55</v>
      </c>
      <c r="AY7" s="39">
        <v>434.72</v>
      </c>
      <c r="AZ7" s="39">
        <v>416.14</v>
      </c>
      <c r="BA7" s="39">
        <v>371.89</v>
      </c>
      <c r="BB7" s="39">
        <v>359.47</v>
      </c>
      <c r="BC7" s="39">
        <v>369.69</v>
      </c>
      <c r="BD7" s="39">
        <v>261.93</v>
      </c>
      <c r="BE7" s="39">
        <v>638.04999999999995</v>
      </c>
      <c r="BF7" s="39">
        <v>818.45</v>
      </c>
      <c r="BG7" s="39">
        <v>845.57</v>
      </c>
      <c r="BH7" s="39">
        <v>791.89</v>
      </c>
      <c r="BI7" s="39">
        <v>769.26</v>
      </c>
      <c r="BJ7" s="39">
        <v>495.76</v>
      </c>
      <c r="BK7" s="39">
        <v>487.22</v>
      </c>
      <c r="BL7" s="39">
        <v>483.11</v>
      </c>
      <c r="BM7" s="39">
        <v>401.79</v>
      </c>
      <c r="BN7" s="39">
        <v>402.99</v>
      </c>
      <c r="BO7" s="39">
        <v>270.45999999999998</v>
      </c>
      <c r="BP7" s="39">
        <v>96.57</v>
      </c>
      <c r="BQ7" s="39">
        <v>88.68</v>
      </c>
      <c r="BR7" s="39">
        <v>113.74</v>
      </c>
      <c r="BS7" s="39">
        <v>71.650000000000006</v>
      </c>
      <c r="BT7" s="39">
        <v>72.56</v>
      </c>
      <c r="BU7" s="39">
        <v>93.66</v>
      </c>
      <c r="BV7" s="39">
        <v>92.76</v>
      </c>
      <c r="BW7" s="39">
        <v>93.28</v>
      </c>
      <c r="BX7" s="39">
        <v>100.12</v>
      </c>
      <c r="BY7" s="39">
        <v>98.66</v>
      </c>
      <c r="BZ7" s="39">
        <v>103.91</v>
      </c>
      <c r="CA7" s="39">
        <v>198.86</v>
      </c>
      <c r="CB7" s="39">
        <v>217.05</v>
      </c>
      <c r="CC7" s="39">
        <v>207.38</v>
      </c>
      <c r="CD7" s="39">
        <v>329.58</v>
      </c>
      <c r="CE7" s="39">
        <v>326.02</v>
      </c>
      <c r="CF7" s="39">
        <v>208.21</v>
      </c>
      <c r="CG7" s="39">
        <v>208.67</v>
      </c>
      <c r="CH7" s="39">
        <v>208.29</v>
      </c>
      <c r="CI7" s="39">
        <v>174.97</v>
      </c>
      <c r="CJ7" s="39">
        <v>178.59</v>
      </c>
      <c r="CK7" s="39">
        <v>167.11</v>
      </c>
      <c r="CL7" s="39">
        <v>45.69</v>
      </c>
      <c r="CM7" s="39">
        <v>45.83</v>
      </c>
      <c r="CN7" s="39">
        <v>46.57</v>
      </c>
      <c r="CO7" s="39">
        <v>63.25</v>
      </c>
      <c r="CP7" s="39">
        <v>65.13</v>
      </c>
      <c r="CQ7" s="39">
        <v>49.22</v>
      </c>
      <c r="CR7" s="39">
        <v>49.08</v>
      </c>
      <c r="CS7" s="39">
        <v>49.32</v>
      </c>
      <c r="CT7" s="39">
        <v>55.63</v>
      </c>
      <c r="CU7" s="39">
        <v>55.03</v>
      </c>
      <c r="CV7" s="39">
        <v>60.27</v>
      </c>
      <c r="CW7" s="39">
        <v>76.709999999999994</v>
      </c>
      <c r="CX7" s="39">
        <v>76.81</v>
      </c>
      <c r="CY7" s="39">
        <v>75.790000000000006</v>
      </c>
      <c r="CZ7" s="39">
        <v>70.8</v>
      </c>
      <c r="DA7" s="39">
        <v>68.16</v>
      </c>
      <c r="DB7" s="39">
        <v>79.48</v>
      </c>
      <c r="DC7" s="39">
        <v>79.3</v>
      </c>
      <c r="DD7" s="39">
        <v>79.34</v>
      </c>
      <c r="DE7" s="39">
        <v>82.04</v>
      </c>
      <c r="DF7" s="39">
        <v>81.900000000000006</v>
      </c>
      <c r="DG7" s="39">
        <v>89.92</v>
      </c>
      <c r="DH7" s="39">
        <v>47.16</v>
      </c>
      <c r="DI7" s="39">
        <v>44.65</v>
      </c>
      <c r="DJ7" s="39">
        <v>42.19</v>
      </c>
      <c r="DK7" s="39">
        <v>23.87</v>
      </c>
      <c r="DL7" s="39">
        <v>27.85</v>
      </c>
      <c r="DM7" s="39">
        <v>46.12</v>
      </c>
      <c r="DN7" s="39">
        <v>47.44</v>
      </c>
      <c r="DO7" s="39">
        <v>48.3</v>
      </c>
      <c r="DP7" s="39">
        <v>48.05</v>
      </c>
      <c r="DQ7" s="39">
        <v>48.87</v>
      </c>
      <c r="DR7" s="39">
        <v>48.85</v>
      </c>
      <c r="DS7" s="39">
        <v>1.23</v>
      </c>
      <c r="DT7" s="39">
        <v>2.4500000000000002</v>
      </c>
      <c r="DU7" s="39">
        <v>2.44</v>
      </c>
      <c r="DV7" s="39">
        <v>0.55000000000000004</v>
      </c>
      <c r="DW7" s="39">
        <v>0.55000000000000004</v>
      </c>
      <c r="DX7" s="39">
        <v>9.86</v>
      </c>
      <c r="DY7" s="39">
        <v>11.16</v>
      </c>
      <c r="DZ7" s="39">
        <v>12.43</v>
      </c>
      <c r="EA7" s="39">
        <v>13.39</v>
      </c>
      <c r="EB7" s="39">
        <v>14.85</v>
      </c>
      <c r="EC7" s="39">
        <v>17.8</v>
      </c>
      <c r="ED7" s="39">
        <v>0.74</v>
      </c>
      <c r="EE7" s="39">
        <v>1.05</v>
      </c>
      <c r="EF7" s="39">
        <v>0</v>
      </c>
      <c r="EG7" s="39">
        <v>0.21</v>
      </c>
      <c r="EH7" s="39">
        <v>0.05</v>
      </c>
      <c r="EI7" s="39">
        <v>0.56000000000000005</v>
      </c>
      <c r="EJ7" s="39">
        <v>0.65</v>
      </c>
      <c r="EK7" s="39">
        <v>0.46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2019-12-05T04:29:39Z</dcterms:created>
  <dcterms:modified xsi:type="dcterms:W3CDTF">2020-02-06T00:48:24Z</dcterms:modified>
  <cp:category/>
</cp:coreProperties>
</file>