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20475" windowHeight="9630" activeTab="0"/>
  </bookViews>
  <sheets>
    <sheet name="表１６　売場面積規模別事業所数等（県計）" sheetId="1" r:id="rId1"/>
  </sheets>
  <externalReferences>
    <externalReference r:id="rId4"/>
  </externalReferences>
  <definedNames>
    <definedName name="_Q030">#REF!</definedName>
    <definedName name="_Q04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_xlnm.Print_Area" localSheetId="0">'表１６　売場面積規模別事業所数等（県計）'!$A$1:$Q$17</definedName>
    <definedName name="q_050">#REF!</definedName>
    <definedName name="q_060">#REF!</definedName>
    <definedName name="q_070">#REF!</definedName>
    <definedName name="q_080">#REF!</definedName>
    <definedName name="q_090">#REF!</definedName>
    <definedName name="q_100">#REF!</definedName>
  </definedNames>
  <calcPr fullCalcOnLoad="1"/>
</workbook>
</file>

<file path=xl/sharedStrings.xml><?xml version="1.0" encoding="utf-8"?>
<sst xmlns="http://schemas.openxmlformats.org/spreadsheetml/2006/main" count="38" uniqueCount="24">
  <si>
    <t>表16　売場面積規模別事業所数等　（県計）</t>
  </si>
  <si>
    <t>規   模</t>
  </si>
  <si>
    <t>事業所数</t>
  </si>
  <si>
    <t>従業者数</t>
  </si>
  <si>
    <t>年間商品販売額（万円）</t>
  </si>
  <si>
    <t>売場面積（㎡）</t>
  </si>
  <si>
    <t>その他の収入額（万円）</t>
  </si>
  <si>
    <t>計</t>
  </si>
  <si>
    <t>男</t>
  </si>
  <si>
    <t>女</t>
  </si>
  <si>
    <t>１事業所当り</t>
  </si>
  <si>
    <t>販売額</t>
  </si>
  <si>
    <t>１従業者当り</t>
  </si>
  <si>
    <t>１㎡当り</t>
  </si>
  <si>
    <t>売場面積</t>
  </si>
  <si>
    <t>売場面積㎡</t>
  </si>
  <si>
    <t>合　　計</t>
  </si>
  <si>
    <t>～</t>
  </si>
  <si>
    <t>3000以上</t>
  </si>
  <si>
    <t>な　　し</t>
  </si>
  <si>
    <t xml:space="preserve">         -</t>
  </si>
  <si>
    <t xml:space="preserve">       -  </t>
  </si>
  <si>
    <t>注）</t>
  </si>
  <si>
    <t>合計欄の１㎡当り商品販売額、１事業所当り売場面積及び１人当り売場面積は売場面積なしの各数値を除いて算出。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</si>
</sst>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#,##0_);[Red]\(#,##0\)"/>
    <numFmt numFmtId="180" formatCode="0_ "/>
    <numFmt numFmtId="181" formatCode="0.0_);[Red]\(0.0\)"/>
    <numFmt numFmtId="182" formatCode="0.0"/>
    <numFmt numFmtId="183" formatCode="0.000"/>
    <numFmt numFmtId="184" formatCode="0.0_ ;[Red]\-0.0\ "/>
    <numFmt numFmtId="185" formatCode="_ &quot;\&quot;* #,##0.0_ ;_ &quot;\&quot;* \-#,##0.0_ ;_ &quot;\&quot;* &quot;-&quot;?_ ;_ @_ "/>
    <numFmt numFmtId="186" formatCode="0.0%"/>
    <numFmt numFmtId="187" formatCode="#,##0.0_);[Red]\(#,##0.0\)"/>
    <numFmt numFmtId="188" formatCode="#,##0_ ;[Red]\-#,##0\ "/>
    <numFmt numFmtId="189" formatCode="0.0;&quot;▲ &quot;0.0"/>
    <numFmt numFmtId="190" formatCode="#,##0.0;&quot;▲ &quot;#,##0.0"/>
    <numFmt numFmtId="191" formatCode="#,##0.0"/>
    <numFmt numFmtId="192" formatCode="#,##0.0_ ;[Red]\-#,##0.0\ "/>
    <numFmt numFmtId="193" formatCode="#,##0;&quot;▲ &quot;#,##0"/>
    <numFmt numFmtId="194" formatCode="0;&quot;▲ &quot;0"/>
    <numFmt numFmtId="195" formatCode="0_);[Red]\(0\)"/>
    <numFmt numFmtId="196" formatCode="0.00000_ "/>
    <numFmt numFmtId="197" formatCode="0.0000_ "/>
    <numFmt numFmtId="198" formatCode="0.000_ "/>
    <numFmt numFmtId="199" formatCode="0.00_ "/>
    <numFmt numFmtId="200" formatCode="0.000000_ "/>
    <numFmt numFmtId="201" formatCode="\ ###,##0;&quot;-&quot;###,##0"/>
    <numFmt numFmtId="202" formatCode="###,###,##0;&quot;-&quot;##,###,##0"/>
    <numFmt numFmtId="203" formatCode="##,###,##0;&quot;-&quot;#,###,##0"/>
    <numFmt numFmtId="204" formatCode="#,###,##0;&quot; -&quot;###,##0"/>
    <numFmt numFmtId="205" formatCode="##,##0;&quot;-&quot;#,##0"/>
    <numFmt numFmtId="206" formatCode="###,##0;&quot;-&quot;##,##0"/>
    <numFmt numFmtId="207" formatCode="##,##0.0;&quot;-&quot;#,##0.0"/>
    <numFmt numFmtId="208" formatCode="* \(#,###,###,##0\);_ * \(\-#,###,###,##0\)\ ;\ _*\(\ &quot;-&quot;\)\ ;_ \(@\)_ "/>
  </numFmts>
  <fonts count="2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11"/>
      <color indexed="8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color indexed="12"/>
      <name val="ＭＳ Ｐ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176" fontId="21" fillId="0" borderId="10" xfId="0" applyNumberFormat="1" applyFont="1" applyBorder="1" applyAlignment="1">
      <alignment vertical="center"/>
    </xf>
    <xf numFmtId="176" fontId="21" fillId="0" borderId="11" xfId="0" applyNumberFormat="1" applyFont="1" applyBorder="1" applyAlignment="1">
      <alignment vertical="center"/>
    </xf>
    <xf numFmtId="178" fontId="23" fillId="0" borderId="12" xfId="0" applyNumberFormat="1" applyFont="1" applyBorder="1" applyAlignment="1">
      <alignment vertical="center"/>
    </xf>
    <xf numFmtId="176" fontId="21" fillId="0" borderId="12" xfId="0" applyNumberFormat="1" applyFont="1" applyBorder="1" applyAlignment="1">
      <alignment vertical="center"/>
    </xf>
    <xf numFmtId="176" fontId="23" fillId="0" borderId="12" xfId="0" applyNumberFormat="1" applyFont="1" applyBorder="1" applyAlignment="1">
      <alignment vertical="center"/>
    </xf>
    <xf numFmtId="176" fontId="23" fillId="0" borderId="11" xfId="0" applyNumberFormat="1" applyFont="1" applyBorder="1" applyAlignment="1">
      <alignment vertical="center"/>
    </xf>
    <xf numFmtId="177" fontId="23" fillId="0" borderId="12" xfId="0" applyNumberFormat="1" applyFont="1" applyBorder="1" applyAlignment="1">
      <alignment vertical="center"/>
    </xf>
    <xf numFmtId="176" fontId="21" fillId="0" borderId="13" xfId="0" applyNumberFormat="1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vertical="center"/>
    </xf>
    <xf numFmtId="176" fontId="21" fillId="0" borderId="17" xfId="0" applyNumberFormat="1" applyFont="1" applyBorder="1" applyAlignment="1">
      <alignment vertical="center"/>
    </xf>
    <xf numFmtId="176" fontId="23" fillId="0" borderId="18" xfId="0" applyNumberFormat="1" applyFont="1" applyBorder="1" applyAlignment="1">
      <alignment vertical="center"/>
    </xf>
    <xf numFmtId="176" fontId="21" fillId="0" borderId="18" xfId="0" applyNumberFormat="1" applyFont="1" applyBorder="1" applyAlignment="1">
      <alignment vertical="center"/>
    </xf>
    <xf numFmtId="176" fontId="21" fillId="0" borderId="14" xfId="0" applyNumberFormat="1" applyFont="1" applyBorder="1" applyAlignment="1">
      <alignment vertical="center"/>
    </xf>
    <xf numFmtId="178" fontId="23" fillId="0" borderId="14" xfId="0" applyNumberFormat="1" applyFont="1" applyBorder="1" applyAlignment="1">
      <alignment vertical="center"/>
    </xf>
    <xf numFmtId="176" fontId="23" fillId="0" borderId="14" xfId="0" applyNumberFormat="1" applyFont="1" applyBorder="1" applyAlignment="1">
      <alignment vertical="center"/>
    </xf>
    <xf numFmtId="177" fontId="23" fillId="0" borderId="14" xfId="0" applyNumberFormat="1" applyFont="1" applyBorder="1" applyAlignment="1">
      <alignment vertical="center"/>
    </xf>
    <xf numFmtId="176" fontId="21" fillId="0" borderId="19" xfId="0" applyNumberFormat="1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vertical="center"/>
    </xf>
    <xf numFmtId="176" fontId="21" fillId="0" borderId="23" xfId="0" applyNumberFormat="1" applyFont="1" applyBorder="1" applyAlignment="1">
      <alignment vertical="center"/>
    </xf>
    <xf numFmtId="176" fontId="23" fillId="0" borderId="24" xfId="0" applyNumberFormat="1" applyFont="1" applyBorder="1" applyAlignment="1">
      <alignment vertical="center"/>
    </xf>
    <xf numFmtId="176" fontId="21" fillId="0" borderId="24" xfId="0" applyNumberFormat="1" applyFont="1" applyBorder="1" applyAlignment="1">
      <alignment vertical="center"/>
    </xf>
    <xf numFmtId="176" fontId="21" fillId="0" borderId="20" xfId="0" applyNumberFormat="1" applyFont="1" applyBorder="1" applyAlignment="1">
      <alignment vertical="center"/>
    </xf>
    <xf numFmtId="178" fontId="23" fillId="0" borderId="20" xfId="0" applyNumberFormat="1" applyFont="1" applyBorder="1" applyAlignment="1">
      <alignment vertical="center"/>
    </xf>
    <xf numFmtId="176" fontId="23" fillId="0" borderId="20" xfId="0" applyNumberFormat="1" applyFont="1" applyBorder="1" applyAlignment="1">
      <alignment vertical="center"/>
    </xf>
    <xf numFmtId="177" fontId="23" fillId="0" borderId="20" xfId="0" applyNumberFormat="1" applyFont="1" applyBorder="1" applyAlignment="1">
      <alignment vertical="center"/>
    </xf>
    <xf numFmtId="176" fontId="21" fillId="0" borderId="25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176" fontId="21" fillId="0" borderId="26" xfId="0" applyNumberFormat="1" applyFont="1" applyBorder="1" applyAlignment="1">
      <alignment vertical="center"/>
    </xf>
    <xf numFmtId="176" fontId="21" fillId="0" borderId="27" xfId="0" applyNumberFormat="1" applyFont="1" applyBorder="1" applyAlignment="1">
      <alignment vertical="center"/>
    </xf>
    <xf numFmtId="176" fontId="21" fillId="0" borderId="28" xfId="0" applyNumberFormat="1" applyFont="1" applyBorder="1" applyAlignment="1">
      <alignment vertical="center"/>
    </xf>
    <xf numFmtId="178" fontId="23" fillId="0" borderId="28" xfId="0" applyNumberFormat="1" applyFont="1" applyBorder="1" applyAlignment="1">
      <alignment vertical="center"/>
    </xf>
    <xf numFmtId="176" fontId="23" fillId="0" borderId="28" xfId="0" applyNumberFormat="1" applyFont="1" applyBorder="1" applyAlignment="1">
      <alignment vertical="center"/>
    </xf>
    <xf numFmtId="176" fontId="23" fillId="0" borderId="27" xfId="0" applyNumberFormat="1" applyFont="1" applyBorder="1" applyAlignment="1">
      <alignment vertical="center"/>
    </xf>
    <xf numFmtId="176" fontId="21" fillId="0" borderId="28" xfId="0" applyNumberFormat="1" applyFont="1" applyBorder="1" applyAlignment="1">
      <alignment horizontal="right" vertical="center"/>
    </xf>
    <xf numFmtId="177" fontId="21" fillId="0" borderId="28" xfId="0" applyNumberFormat="1" applyFont="1" applyBorder="1" applyAlignment="1">
      <alignment vertical="center"/>
    </xf>
    <xf numFmtId="176" fontId="21" fillId="0" borderId="29" xfId="0" applyNumberFormat="1" applyFont="1" applyBorder="1" applyAlignment="1">
      <alignment vertical="center"/>
    </xf>
    <xf numFmtId="0" fontId="24" fillId="0" borderId="0" xfId="0" applyFont="1" applyBorder="1" applyAlignment="1">
      <alignment vertical="center" wrapText="1"/>
    </xf>
    <xf numFmtId="176" fontId="25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176" fontId="21" fillId="0" borderId="0" xfId="0" applyNumberFormat="1" applyFont="1" applyBorder="1" applyAlignment="1">
      <alignment vertical="center"/>
    </xf>
    <xf numFmtId="178" fontId="26" fillId="0" borderId="0" xfId="0" applyNumberFormat="1" applyFont="1" applyBorder="1" applyAlignment="1">
      <alignment vertical="center"/>
    </xf>
    <xf numFmtId="176" fontId="26" fillId="0" borderId="0" xfId="0" applyNumberFormat="1" applyFont="1" applyBorder="1" applyAlignment="1">
      <alignment vertical="center"/>
    </xf>
    <xf numFmtId="176" fontId="21" fillId="0" borderId="0" xfId="0" applyNumberFormat="1" applyFont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21" fillId="0" borderId="28" xfId="0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1" fillId="0" borderId="20" xfId="0" applyFont="1" applyBorder="1" applyAlignment="1">
      <alignment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1" fillId="0" borderId="12" xfId="0" applyFont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1" fillId="24" borderId="37" xfId="0" applyFont="1" applyFill="1" applyBorder="1" applyAlignment="1">
      <alignment horizontal="center" vertical="center"/>
    </xf>
    <xf numFmtId="0" fontId="0" fillId="24" borderId="38" xfId="0" applyFill="1" applyBorder="1" applyAlignment="1">
      <alignment/>
    </xf>
    <xf numFmtId="0" fontId="0" fillId="24" borderId="39" xfId="0" applyFill="1" applyBorder="1" applyAlignment="1">
      <alignment/>
    </xf>
    <xf numFmtId="0" fontId="21" fillId="24" borderId="40" xfId="0" applyFont="1" applyFill="1" applyBorder="1" applyAlignment="1">
      <alignment horizontal="center" vertical="center"/>
    </xf>
    <xf numFmtId="0" fontId="21" fillId="24" borderId="41" xfId="0" applyFont="1" applyFill="1" applyBorder="1" applyAlignment="1">
      <alignment horizontal="center" vertical="center"/>
    </xf>
    <xf numFmtId="0" fontId="0" fillId="24" borderId="42" xfId="0" applyFill="1" applyBorder="1" applyAlignment="1">
      <alignment horizontal="center" vertical="center"/>
    </xf>
    <xf numFmtId="0" fontId="0" fillId="24" borderId="43" xfId="0" applyFill="1" applyBorder="1" applyAlignment="1">
      <alignment horizontal="center" vertical="center"/>
    </xf>
    <xf numFmtId="0" fontId="21" fillId="24" borderId="42" xfId="0" applyFont="1" applyFill="1" applyBorder="1" applyAlignment="1">
      <alignment horizontal="center" vertical="center"/>
    </xf>
    <xf numFmtId="0" fontId="21" fillId="24" borderId="43" xfId="0" applyFont="1" applyFill="1" applyBorder="1" applyAlignment="1">
      <alignment horizontal="center" vertical="center"/>
    </xf>
    <xf numFmtId="0" fontId="21" fillId="24" borderId="44" xfId="0" applyFont="1" applyFill="1" applyBorder="1" applyAlignment="1">
      <alignment horizontal="center" vertical="center" wrapText="1"/>
    </xf>
    <xf numFmtId="0" fontId="0" fillId="24" borderId="45" xfId="0" applyFill="1" applyBorder="1" applyAlignment="1">
      <alignment/>
    </xf>
    <xf numFmtId="0" fontId="0" fillId="24" borderId="46" xfId="0" applyFill="1" applyBorder="1" applyAlignment="1">
      <alignment/>
    </xf>
    <xf numFmtId="0" fontId="0" fillId="24" borderId="47" xfId="0" applyFill="1" applyBorder="1" applyAlignment="1">
      <alignment/>
    </xf>
    <xf numFmtId="0" fontId="21" fillId="24" borderId="48" xfId="0" applyFont="1" applyFill="1" applyBorder="1" applyAlignment="1">
      <alignment horizontal="center" vertical="center"/>
    </xf>
    <xf numFmtId="0" fontId="21" fillId="24" borderId="27" xfId="0" applyFont="1" applyFill="1" applyBorder="1" applyAlignment="1">
      <alignment horizontal="center" vertical="center"/>
    </xf>
    <xf numFmtId="0" fontId="21" fillId="24" borderId="28" xfId="0" applyFont="1" applyFill="1" applyBorder="1" applyAlignment="1">
      <alignment horizontal="center" vertical="center"/>
    </xf>
    <xf numFmtId="0" fontId="22" fillId="24" borderId="28" xfId="0" applyFont="1" applyFill="1" applyBorder="1" applyAlignment="1">
      <alignment horizontal="center" vertical="center"/>
    </xf>
    <xf numFmtId="0" fontId="21" fillId="24" borderId="27" xfId="0" applyFont="1" applyFill="1" applyBorder="1" applyAlignment="1">
      <alignment horizontal="center" vertical="center" shrinkToFit="1"/>
    </xf>
    <xf numFmtId="0" fontId="0" fillId="24" borderId="49" xfId="0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eti.go.jp/&#29987;&#26989;&#32113;&#35336;&#23460;\&#21830;&#26989;&#65319;\&#38263;&#26399;&#20445;&#31649;\&#65297;&#65305;&#24180;&#32113;&#35336;&#34920;\&#36895;&#22577;\&#12456;&#12463;&#12475;&#12523;\&#24179;&#25104;&#65297;&#65305;&#24180;&#21830;&#26989;&#32113;&#35336;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第１表"/>
      <sheetName val="第２表"/>
      <sheetName val="第３表－１"/>
      <sheetName val="第３表－２"/>
      <sheetName val="第４表"/>
      <sheetName val="第５表"/>
      <sheetName val="第６表"/>
      <sheetName val="第７表"/>
      <sheetName val="第８表"/>
      <sheetName val="第９表"/>
      <sheetName val="第１０表－１"/>
      <sheetName val="第１０表－２"/>
      <sheetName val="第１０表－３"/>
      <sheetName val="第１１表"/>
      <sheetName val="第１２表"/>
      <sheetName val="第１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3">
    <tabColor indexed="14"/>
  </sheetPr>
  <dimension ref="A1:S17"/>
  <sheetViews>
    <sheetView tabSelected="1" view="pageBreakPreview" zoomScaleSheetLayoutView="100" workbookViewId="0" topLeftCell="A1">
      <selection activeCell="B1" sqref="B1"/>
    </sheetView>
  </sheetViews>
  <sheetFormatPr defaultColWidth="9.00390625" defaultRowHeight="13.5"/>
  <cols>
    <col min="1" max="1" width="3.375" style="1" customWidth="1"/>
    <col min="2" max="2" width="4.875" style="1" customWidth="1"/>
    <col min="3" max="3" width="3.25390625" style="2" customWidth="1"/>
    <col min="4" max="4" width="4.875" style="1" customWidth="1"/>
    <col min="5" max="9" width="8.375" style="1" customWidth="1"/>
    <col min="10" max="10" width="12.875" style="1" customWidth="1"/>
    <col min="11" max="12" width="8.375" style="1" customWidth="1"/>
    <col min="13" max="13" width="7.75390625" style="1" customWidth="1"/>
    <col min="14" max="14" width="10.625" style="1" customWidth="1"/>
    <col min="15" max="16" width="8.375" style="1" customWidth="1"/>
    <col min="17" max="17" width="11.875" style="1" customWidth="1"/>
    <col min="18" max="18" width="4.50390625" style="1" customWidth="1"/>
    <col min="19" max="19" width="11.625" style="1" customWidth="1"/>
    <col min="20" max="16384" width="9.00390625" style="1" customWidth="1"/>
  </cols>
  <sheetData>
    <row r="1" ht="18.75" customHeight="1" thickBot="1">
      <c r="A1" s="1" t="s">
        <v>0</v>
      </c>
    </row>
    <row r="2" spans="1:17" ht="18.75" customHeight="1">
      <c r="A2" s="62" t="s">
        <v>1</v>
      </c>
      <c r="B2" s="63"/>
      <c r="C2" s="63"/>
      <c r="D2" s="64"/>
      <c r="E2" s="65" t="s">
        <v>2</v>
      </c>
      <c r="F2" s="66" t="s">
        <v>3</v>
      </c>
      <c r="G2" s="67"/>
      <c r="H2" s="67"/>
      <c r="I2" s="68"/>
      <c r="J2" s="66" t="s">
        <v>4</v>
      </c>
      <c r="K2" s="69"/>
      <c r="L2" s="69"/>
      <c r="M2" s="70"/>
      <c r="N2" s="66" t="s">
        <v>5</v>
      </c>
      <c r="O2" s="69"/>
      <c r="P2" s="70"/>
      <c r="Q2" s="71" t="s">
        <v>6</v>
      </c>
    </row>
    <row r="3" spans="1:17" ht="18.75" customHeight="1" thickBot="1">
      <c r="A3" s="72"/>
      <c r="B3" s="73"/>
      <c r="C3" s="73"/>
      <c r="D3" s="74"/>
      <c r="E3" s="75"/>
      <c r="F3" s="76" t="s">
        <v>7</v>
      </c>
      <c r="G3" s="76" t="s">
        <v>8</v>
      </c>
      <c r="H3" s="77" t="s">
        <v>9</v>
      </c>
      <c r="I3" s="78" t="s">
        <v>10</v>
      </c>
      <c r="J3" s="77" t="s">
        <v>11</v>
      </c>
      <c r="K3" s="78" t="s">
        <v>10</v>
      </c>
      <c r="L3" s="79" t="s">
        <v>12</v>
      </c>
      <c r="M3" s="76" t="s">
        <v>13</v>
      </c>
      <c r="N3" s="77" t="s">
        <v>14</v>
      </c>
      <c r="O3" s="78" t="s">
        <v>10</v>
      </c>
      <c r="P3" s="79" t="s">
        <v>12</v>
      </c>
      <c r="Q3" s="80"/>
    </row>
    <row r="4" spans="1:19" ht="18.75" customHeight="1" thickBot="1">
      <c r="A4" s="50" t="s">
        <v>15</v>
      </c>
      <c r="B4" s="59" t="s">
        <v>16</v>
      </c>
      <c r="C4" s="60"/>
      <c r="D4" s="61"/>
      <c r="E4" s="3">
        <f>SUM(E5:E16)</f>
        <v>11329</v>
      </c>
      <c r="F4" s="4">
        <f>SUM(F5:F16)</f>
        <v>68334</v>
      </c>
      <c r="G4" s="4">
        <f>SUM(G5:G16)</f>
        <v>28790</v>
      </c>
      <c r="H4" s="4">
        <f>SUM(H5:H16)</f>
        <v>39544</v>
      </c>
      <c r="I4" s="5">
        <f aca="true" t="shared" si="0" ref="I4:I16">F4/E4</f>
        <v>6.031776855856651</v>
      </c>
      <c r="J4" s="6">
        <f>SUM(J5:J16)</f>
        <v>134285752</v>
      </c>
      <c r="K4" s="7">
        <f aca="true" t="shared" si="1" ref="K4:K16">J4/E4</f>
        <v>11853.274958072205</v>
      </c>
      <c r="L4" s="8">
        <f aca="true" t="shared" si="2" ref="L4:L16">J4/F4</f>
        <v>1965.1381742617145</v>
      </c>
      <c r="M4" s="8">
        <f>(J4-J16)/N4</f>
        <v>57.2465377169064</v>
      </c>
      <c r="N4" s="6">
        <f>SUM(N5:N15)</f>
        <v>1502549</v>
      </c>
      <c r="O4" s="9">
        <f>N4/(E4-E16)</f>
        <v>160.4259021994448</v>
      </c>
      <c r="P4" s="9">
        <f>N4/(F4-F16)</f>
        <v>27.74175621284295</v>
      </c>
      <c r="Q4" s="10">
        <f>SUM(Q5:Q16)</f>
        <v>5362804</v>
      </c>
      <c r="S4" s="33"/>
    </row>
    <row r="5" spans="1:19" ht="18.75" customHeight="1" thickTop="1">
      <c r="A5" s="51"/>
      <c r="B5" s="11">
        <v>1</v>
      </c>
      <c r="C5" s="12" t="s">
        <v>17</v>
      </c>
      <c r="D5" s="13">
        <v>9</v>
      </c>
      <c r="E5" s="14">
        <v>506</v>
      </c>
      <c r="F5" s="15">
        <v>1192</v>
      </c>
      <c r="G5" s="16">
        <v>465</v>
      </c>
      <c r="H5" s="17">
        <v>727</v>
      </c>
      <c r="I5" s="18">
        <f t="shared" si="0"/>
        <v>2.355731225296443</v>
      </c>
      <c r="J5" s="17">
        <v>979199</v>
      </c>
      <c r="K5" s="19">
        <f t="shared" si="1"/>
        <v>1935.1758893280632</v>
      </c>
      <c r="L5" s="15">
        <f t="shared" si="2"/>
        <v>821.4756711409397</v>
      </c>
      <c r="M5" s="15">
        <f aca="true" t="shared" si="3" ref="M5:M15">J5/N5</f>
        <v>345.1529784984138</v>
      </c>
      <c r="N5" s="17">
        <v>2837</v>
      </c>
      <c r="O5" s="20">
        <f aca="true" t="shared" si="4" ref="O5:O15">N5/E5</f>
        <v>5.606719367588933</v>
      </c>
      <c r="P5" s="20">
        <f aca="true" t="shared" si="5" ref="P5:P15">N5/F5</f>
        <v>2.3800335570469797</v>
      </c>
      <c r="Q5" s="21">
        <v>12602</v>
      </c>
      <c r="S5" s="33"/>
    </row>
    <row r="6" spans="1:19" ht="18.75" customHeight="1">
      <c r="A6" s="51"/>
      <c r="B6" s="22">
        <v>10</v>
      </c>
      <c r="C6" s="23" t="s">
        <v>17</v>
      </c>
      <c r="D6" s="24">
        <v>19</v>
      </c>
      <c r="E6" s="25">
        <v>1187</v>
      </c>
      <c r="F6" s="26">
        <v>2871</v>
      </c>
      <c r="G6" s="27">
        <v>1070</v>
      </c>
      <c r="H6" s="28">
        <v>1801</v>
      </c>
      <c r="I6" s="29">
        <f t="shared" si="0"/>
        <v>2.418702611625948</v>
      </c>
      <c r="J6" s="28">
        <v>2866394</v>
      </c>
      <c r="K6" s="30">
        <f t="shared" si="1"/>
        <v>2414.8222409435552</v>
      </c>
      <c r="L6" s="26">
        <f t="shared" si="2"/>
        <v>998.3956809474051</v>
      </c>
      <c r="M6" s="26">
        <f t="shared" si="3"/>
        <v>174.4716050885629</v>
      </c>
      <c r="N6" s="28">
        <v>16429</v>
      </c>
      <c r="O6" s="31">
        <f t="shared" si="4"/>
        <v>13.840775063184498</v>
      </c>
      <c r="P6" s="31">
        <f t="shared" si="5"/>
        <v>5.722396377568791</v>
      </c>
      <c r="Q6" s="32">
        <v>28814</v>
      </c>
      <c r="S6" s="33"/>
    </row>
    <row r="7" spans="1:19" ht="18.75" customHeight="1">
      <c r="A7" s="51"/>
      <c r="B7" s="22">
        <v>20</v>
      </c>
      <c r="C7" s="23" t="s">
        <v>17</v>
      </c>
      <c r="D7" s="24">
        <v>29</v>
      </c>
      <c r="E7" s="25">
        <v>1221</v>
      </c>
      <c r="F7" s="26">
        <v>3269</v>
      </c>
      <c r="G7" s="27">
        <v>1227</v>
      </c>
      <c r="H7" s="28">
        <v>2042</v>
      </c>
      <c r="I7" s="29">
        <f t="shared" si="0"/>
        <v>2.6773136773136774</v>
      </c>
      <c r="J7" s="28">
        <v>2973303</v>
      </c>
      <c r="K7" s="30">
        <f t="shared" si="1"/>
        <v>2435.137592137592</v>
      </c>
      <c r="L7" s="26">
        <f t="shared" si="2"/>
        <v>909.5451208320587</v>
      </c>
      <c r="M7" s="26">
        <f t="shared" si="3"/>
        <v>104.92282447596867</v>
      </c>
      <c r="N7" s="28">
        <v>28338</v>
      </c>
      <c r="O7" s="31">
        <f t="shared" si="4"/>
        <v>23.208845208845208</v>
      </c>
      <c r="P7" s="31">
        <f t="shared" si="5"/>
        <v>8.66870602630774</v>
      </c>
      <c r="Q7" s="32">
        <v>53088</v>
      </c>
      <c r="S7" s="33"/>
    </row>
    <row r="8" spans="1:19" ht="18.75" customHeight="1">
      <c r="A8" s="51"/>
      <c r="B8" s="22">
        <v>30</v>
      </c>
      <c r="C8" s="23" t="s">
        <v>17</v>
      </c>
      <c r="D8" s="24">
        <v>49</v>
      </c>
      <c r="E8" s="25">
        <v>1881</v>
      </c>
      <c r="F8" s="26">
        <v>5603</v>
      </c>
      <c r="G8" s="27">
        <v>2159</v>
      </c>
      <c r="H8" s="28">
        <v>3444</v>
      </c>
      <c r="I8" s="29">
        <f t="shared" si="0"/>
        <v>2.9787347155768207</v>
      </c>
      <c r="J8" s="28">
        <v>5672732</v>
      </c>
      <c r="K8" s="30">
        <f t="shared" si="1"/>
        <v>3015.806485911749</v>
      </c>
      <c r="L8" s="26">
        <f t="shared" si="2"/>
        <v>1012.445475638051</v>
      </c>
      <c r="M8" s="26">
        <f t="shared" si="3"/>
        <v>82.3017729158808</v>
      </c>
      <c r="N8" s="28">
        <v>68926</v>
      </c>
      <c r="O8" s="31">
        <f t="shared" si="4"/>
        <v>36.64327485380117</v>
      </c>
      <c r="P8" s="31">
        <f t="shared" si="5"/>
        <v>12.301624129930394</v>
      </c>
      <c r="Q8" s="32">
        <v>103244</v>
      </c>
      <c r="S8" s="33"/>
    </row>
    <row r="9" spans="1:19" ht="18.75" customHeight="1">
      <c r="A9" s="51"/>
      <c r="B9" s="22">
        <v>50</v>
      </c>
      <c r="C9" s="23" t="s">
        <v>17</v>
      </c>
      <c r="D9" s="24">
        <v>99</v>
      </c>
      <c r="E9" s="25">
        <v>2026</v>
      </c>
      <c r="F9" s="26">
        <v>7977</v>
      </c>
      <c r="G9" s="27">
        <v>3050</v>
      </c>
      <c r="H9" s="28">
        <v>4927</v>
      </c>
      <c r="I9" s="29">
        <f t="shared" si="0"/>
        <v>3.937314906219151</v>
      </c>
      <c r="J9" s="28">
        <v>10844193</v>
      </c>
      <c r="K9" s="30">
        <f t="shared" si="1"/>
        <v>5352.513820335636</v>
      </c>
      <c r="L9" s="26">
        <f t="shared" si="2"/>
        <v>1359.4324934185784</v>
      </c>
      <c r="M9" s="26">
        <f t="shared" si="3"/>
        <v>78.5077210433725</v>
      </c>
      <c r="N9" s="28">
        <v>138129</v>
      </c>
      <c r="O9" s="31">
        <f t="shared" si="4"/>
        <v>68.1781836130306</v>
      </c>
      <c r="P9" s="31">
        <f t="shared" si="5"/>
        <v>17.315908236179016</v>
      </c>
      <c r="Q9" s="32">
        <v>239368</v>
      </c>
      <c r="S9" s="33"/>
    </row>
    <row r="10" spans="1:19" ht="18.75" customHeight="1">
      <c r="A10" s="51"/>
      <c r="B10" s="22">
        <v>100</v>
      </c>
      <c r="C10" s="23" t="s">
        <v>17</v>
      </c>
      <c r="D10" s="24">
        <v>199</v>
      </c>
      <c r="E10" s="25">
        <v>1269</v>
      </c>
      <c r="F10" s="26">
        <v>8661</v>
      </c>
      <c r="G10" s="27">
        <v>3431</v>
      </c>
      <c r="H10" s="28">
        <v>5230</v>
      </c>
      <c r="I10" s="29">
        <f t="shared" si="0"/>
        <v>6.825059101654847</v>
      </c>
      <c r="J10" s="28">
        <v>12049781</v>
      </c>
      <c r="K10" s="30">
        <f t="shared" si="1"/>
        <v>9495.49330181245</v>
      </c>
      <c r="L10" s="26">
        <f t="shared" si="2"/>
        <v>1391.2690220528807</v>
      </c>
      <c r="M10" s="26">
        <f t="shared" si="3"/>
        <v>70.12250420451701</v>
      </c>
      <c r="N10" s="28">
        <v>171839</v>
      </c>
      <c r="O10" s="31">
        <f t="shared" si="4"/>
        <v>135.41292356185974</v>
      </c>
      <c r="P10" s="31">
        <f t="shared" si="5"/>
        <v>19.840549590116616</v>
      </c>
      <c r="Q10" s="32">
        <v>282214</v>
      </c>
      <c r="S10" s="33"/>
    </row>
    <row r="11" spans="1:19" ht="18.75" customHeight="1">
      <c r="A11" s="51"/>
      <c r="B11" s="22">
        <v>200</v>
      </c>
      <c r="C11" s="23" t="s">
        <v>17</v>
      </c>
      <c r="D11" s="24">
        <v>499</v>
      </c>
      <c r="E11" s="25">
        <v>682</v>
      </c>
      <c r="F11" s="26">
        <v>5618</v>
      </c>
      <c r="G11" s="27">
        <v>2034</v>
      </c>
      <c r="H11" s="28">
        <v>3584</v>
      </c>
      <c r="I11" s="29">
        <f t="shared" si="0"/>
        <v>8.237536656891496</v>
      </c>
      <c r="J11" s="28">
        <v>9186894</v>
      </c>
      <c r="K11" s="30">
        <f t="shared" si="1"/>
        <v>13470.519061583578</v>
      </c>
      <c r="L11" s="26">
        <f t="shared" si="2"/>
        <v>1635.2605909576362</v>
      </c>
      <c r="M11" s="26">
        <f t="shared" si="3"/>
        <v>44.09504518990319</v>
      </c>
      <c r="N11" s="28">
        <v>208343</v>
      </c>
      <c r="O11" s="31">
        <f t="shared" si="4"/>
        <v>305.4882697947214</v>
      </c>
      <c r="P11" s="31">
        <f t="shared" si="5"/>
        <v>37.08490566037736</v>
      </c>
      <c r="Q11" s="32">
        <v>286632</v>
      </c>
      <c r="R11" s="33"/>
      <c r="S11" s="33"/>
    </row>
    <row r="12" spans="1:19" ht="18.75" customHeight="1">
      <c r="A12" s="51"/>
      <c r="B12" s="22">
        <v>500</v>
      </c>
      <c r="C12" s="23" t="s">
        <v>17</v>
      </c>
      <c r="D12" s="24">
        <v>999</v>
      </c>
      <c r="E12" s="25">
        <v>366</v>
      </c>
      <c r="F12" s="26">
        <v>7176</v>
      </c>
      <c r="G12" s="27">
        <v>2095</v>
      </c>
      <c r="H12" s="28">
        <v>5081</v>
      </c>
      <c r="I12" s="29">
        <f t="shared" si="0"/>
        <v>19.60655737704918</v>
      </c>
      <c r="J12" s="28">
        <v>13614503</v>
      </c>
      <c r="K12" s="30">
        <f t="shared" si="1"/>
        <v>37198.0956284153</v>
      </c>
      <c r="L12" s="26">
        <f t="shared" si="2"/>
        <v>1897.2272853957636</v>
      </c>
      <c r="M12" s="26">
        <f t="shared" si="3"/>
        <v>50.46483086343789</v>
      </c>
      <c r="N12" s="28">
        <v>269782</v>
      </c>
      <c r="O12" s="31">
        <f t="shared" si="4"/>
        <v>737.1092896174863</v>
      </c>
      <c r="P12" s="31">
        <f t="shared" si="5"/>
        <v>37.595039018952065</v>
      </c>
      <c r="Q12" s="32">
        <v>210498</v>
      </c>
      <c r="S12" s="33"/>
    </row>
    <row r="13" spans="1:19" ht="18.75" customHeight="1">
      <c r="A13" s="51"/>
      <c r="B13" s="22">
        <v>1000</v>
      </c>
      <c r="C13" s="23" t="s">
        <v>17</v>
      </c>
      <c r="D13" s="24">
        <v>1499</v>
      </c>
      <c r="E13" s="25">
        <v>84</v>
      </c>
      <c r="F13" s="26">
        <v>3286</v>
      </c>
      <c r="G13" s="27">
        <v>879</v>
      </c>
      <c r="H13" s="28">
        <v>2407</v>
      </c>
      <c r="I13" s="29">
        <f t="shared" si="0"/>
        <v>39.11904761904762</v>
      </c>
      <c r="J13" s="28">
        <v>6157053</v>
      </c>
      <c r="K13" s="30">
        <f t="shared" si="1"/>
        <v>73298.25</v>
      </c>
      <c r="L13" s="26">
        <f t="shared" si="2"/>
        <v>1873.7227632379793</v>
      </c>
      <c r="M13" s="26">
        <f t="shared" si="3"/>
        <v>59.38744743238551</v>
      </c>
      <c r="N13" s="28">
        <v>103676</v>
      </c>
      <c r="O13" s="31">
        <f t="shared" si="4"/>
        <v>1234.2380952380952</v>
      </c>
      <c r="P13" s="31">
        <f t="shared" si="5"/>
        <v>31.55082166768107</v>
      </c>
      <c r="Q13" s="32">
        <v>94243</v>
      </c>
      <c r="S13" s="33"/>
    </row>
    <row r="14" spans="1:19" ht="18.75" customHeight="1">
      <c r="A14" s="51"/>
      <c r="B14" s="22">
        <v>1500</v>
      </c>
      <c r="C14" s="23" t="s">
        <v>17</v>
      </c>
      <c r="D14" s="24">
        <v>2999</v>
      </c>
      <c r="E14" s="25">
        <v>92</v>
      </c>
      <c r="F14" s="26">
        <v>3633</v>
      </c>
      <c r="G14" s="27">
        <v>1050</v>
      </c>
      <c r="H14" s="28">
        <v>2583</v>
      </c>
      <c r="I14" s="29">
        <f t="shared" si="0"/>
        <v>39.48913043478261</v>
      </c>
      <c r="J14" s="28">
        <v>9433319</v>
      </c>
      <c r="K14" s="30">
        <f t="shared" si="1"/>
        <v>102536.07608695653</v>
      </c>
      <c r="L14" s="26">
        <f t="shared" si="2"/>
        <v>2596.5645472061656</v>
      </c>
      <c r="M14" s="26">
        <f t="shared" si="3"/>
        <v>53.003320672450215</v>
      </c>
      <c r="N14" s="28">
        <v>177976</v>
      </c>
      <c r="O14" s="31">
        <f t="shared" si="4"/>
        <v>1934.5217391304348</v>
      </c>
      <c r="P14" s="31">
        <f t="shared" si="5"/>
        <v>48.988714560968894</v>
      </c>
      <c r="Q14" s="32">
        <v>65329</v>
      </c>
      <c r="S14" s="33"/>
    </row>
    <row r="15" spans="1:19" ht="18.75" customHeight="1">
      <c r="A15" s="51"/>
      <c r="B15" s="56" t="s">
        <v>18</v>
      </c>
      <c r="C15" s="57"/>
      <c r="D15" s="58"/>
      <c r="E15" s="25">
        <v>52</v>
      </c>
      <c r="F15" s="26">
        <v>4876</v>
      </c>
      <c r="G15" s="27">
        <v>1327</v>
      </c>
      <c r="H15" s="28">
        <v>3549</v>
      </c>
      <c r="I15" s="29">
        <f t="shared" si="0"/>
        <v>93.76923076923077</v>
      </c>
      <c r="J15" s="28">
        <v>12238357</v>
      </c>
      <c r="K15" s="30">
        <f t="shared" si="1"/>
        <v>235353.01923076922</v>
      </c>
      <c r="L15" s="26">
        <f t="shared" si="2"/>
        <v>2509.9173502871204</v>
      </c>
      <c r="M15" s="26">
        <f t="shared" si="3"/>
        <v>38.695425485496756</v>
      </c>
      <c r="N15" s="28">
        <v>316274</v>
      </c>
      <c r="O15" s="31">
        <f t="shared" si="4"/>
        <v>6082.192307692308</v>
      </c>
      <c r="P15" s="31">
        <f t="shared" si="5"/>
        <v>64.86341263330598</v>
      </c>
      <c r="Q15" s="32">
        <v>155695</v>
      </c>
      <c r="S15" s="33"/>
    </row>
    <row r="16" spans="1:19" ht="18.75" customHeight="1" thickBot="1">
      <c r="A16" s="52"/>
      <c r="B16" s="53" t="s">
        <v>19</v>
      </c>
      <c r="C16" s="54"/>
      <c r="D16" s="55"/>
      <c r="E16" s="34">
        <v>1963</v>
      </c>
      <c r="F16" s="35">
        <v>14172</v>
      </c>
      <c r="G16" s="35">
        <v>10003</v>
      </c>
      <c r="H16" s="36">
        <v>4169</v>
      </c>
      <c r="I16" s="37">
        <f t="shared" si="0"/>
        <v>7.219561895058583</v>
      </c>
      <c r="J16" s="36">
        <v>48270024</v>
      </c>
      <c r="K16" s="38">
        <f t="shared" si="1"/>
        <v>24589.92562404483</v>
      </c>
      <c r="L16" s="39">
        <f t="shared" si="2"/>
        <v>3406.013547840813</v>
      </c>
      <c r="M16" s="39" t="s">
        <v>20</v>
      </c>
      <c r="N16" s="40" t="s">
        <v>21</v>
      </c>
      <c r="O16" s="41" t="s">
        <v>20</v>
      </c>
      <c r="P16" s="41" t="s">
        <v>20</v>
      </c>
      <c r="Q16" s="42">
        <v>3831077</v>
      </c>
      <c r="S16" s="33"/>
    </row>
    <row r="17" spans="1:17" ht="18.75" customHeight="1">
      <c r="A17" s="43" t="s">
        <v>22</v>
      </c>
      <c r="B17" s="44" t="s">
        <v>23</v>
      </c>
      <c r="C17" s="45"/>
      <c r="D17" s="45"/>
      <c r="E17" s="46"/>
      <c r="F17" s="46"/>
      <c r="G17" s="46"/>
      <c r="H17" s="46"/>
      <c r="I17" s="46"/>
      <c r="J17" s="47"/>
      <c r="K17" s="47"/>
      <c r="L17" s="46"/>
      <c r="M17" s="46"/>
      <c r="N17" s="48"/>
      <c r="O17" s="48"/>
      <c r="P17" s="48"/>
      <c r="Q17" s="49"/>
    </row>
  </sheetData>
  <mergeCells count="10">
    <mergeCell ref="N2:P2"/>
    <mergeCell ref="Q2:Q3"/>
    <mergeCell ref="A2:D3"/>
    <mergeCell ref="B16:D16"/>
    <mergeCell ref="B15:D15"/>
    <mergeCell ref="B4:D4"/>
    <mergeCell ref="E2:E3"/>
    <mergeCell ref="A4:A16"/>
    <mergeCell ref="F2:I2"/>
    <mergeCell ref="J2:M2"/>
  </mergeCells>
  <printOptions/>
  <pageMargins left="1.062992125984252" right="0.7874015748031497" top="3.6220472440944884" bottom="0.7874015748031497" header="0.5118110236220472" footer="0.5118110236220472"/>
  <pageSetup horizontalDpi="400" verticalDpi="4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情報政策課</cp:lastModifiedBy>
  <dcterms:created xsi:type="dcterms:W3CDTF">2016-02-15T08:14:48Z</dcterms:created>
  <dcterms:modified xsi:type="dcterms:W3CDTF">2016-03-25T08:58:48Z</dcterms:modified>
  <cp:category/>
  <cp:version/>
  <cp:contentType/>
  <cp:contentStatus/>
</cp:coreProperties>
</file>