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2" sheetId="1" r:id="rId1"/>
  </sheets>
  <definedNames>
    <definedName name="_xlnm.Print_Area" localSheetId="0">'232'!$A$1:$Q$47</definedName>
  </definedNames>
  <calcPr fullCalcOnLoad="1"/>
</workbook>
</file>

<file path=xl/sharedStrings.xml><?xml version="1.0" encoding="utf-8"?>
<sst xmlns="http://schemas.openxmlformats.org/spreadsheetml/2006/main" count="168" uniqueCount="50">
  <si>
    <t>市部</t>
  </si>
  <si>
    <t>郡部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</si>
  <si>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</si>
  <si>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</si>
  <si>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</si>
  <si>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</si>
  <si>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</si>
  <si>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</si>
  <si>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</si>
  <si>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</si>
  <si>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</si>
  <si>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</si>
  <si>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</si>
  <si>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</si>
  <si>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</si>
  <si>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</si>
  <si>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</si>
  <si>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</si>
  <si>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</si>
  <si>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</si>
  <si>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</si>
  <si>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</si>
  <si>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</si>
  <si>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</si>
  <si>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</si>
  <si>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</si>
  <si>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</si>
  <si>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</si>
  <si>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</si>
  <si>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</si>
  <si>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</si>
  <si>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</si>
  <si>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</si>
  <si>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･･･</t>
  </si>
  <si>
    <t>雲仙市</t>
  </si>
  <si>
    <t>南島原市</t>
  </si>
  <si>
    <t>西彼杵郡</t>
  </si>
  <si>
    <t>市      町</t>
  </si>
  <si>
    <t>資料  県地域振興課ホームページ　</t>
  </si>
  <si>
    <t>日本維新   の会</t>
  </si>
  <si>
    <t>日本未来   の党</t>
  </si>
  <si>
    <r>
      <t xml:space="preserve">　    ２３２　 衆 議 院 議 員 選 挙 党 派 別 得 票 数  </t>
    </r>
    <r>
      <rPr>
        <sz val="18"/>
        <color indexed="8"/>
        <rFont val="ＭＳ 明朝"/>
        <family val="1"/>
      </rPr>
      <t>（比 例 代 表）　</t>
    </r>
  </si>
  <si>
    <t>（平成26年12月14日 執行）</t>
  </si>
  <si>
    <t>次世代の党</t>
  </si>
  <si>
    <t>生活の党</t>
  </si>
  <si>
    <t>維新の党</t>
  </si>
  <si>
    <t>2)佐世保市</t>
  </si>
  <si>
    <t>1)長 崎 市</t>
  </si>
  <si>
    <t>　2)  ３区と４区の合計である。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</si>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</sst>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="8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1.12109375" style="1" customWidth="1"/>
    <col min="4" max="17" width="10.75390625" style="1" customWidth="1"/>
    <col min="18" max="16384" width="8.625" style="1" customWidth="1"/>
  </cols>
  <sheetData>
    <row r="1" spans="2:12" ht="27.75" customHeight="1">
      <c r="B1" s="15" t="s">
        <v>41</v>
      </c>
      <c r="F1" s="2"/>
      <c r="G1" s="2"/>
      <c r="H1" s="2"/>
      <c r="I1" s="2"/>
      <c r="K1" s="3"/>
      <c r="L1" s="3"/>
    </row>
    <row r="2" spans="1:17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4"/>
      <c r="P2" s="5" t="s">
        <v>42</v>
      </c>
      <c r="Q2" s="5" t="s">
        <v>19</v>
      </c>
    </row>
    <row r="3" spans="1:17" ht="42.75" customHeight="1">
      <c r="A3" s="6"/>
      <c r="B3" s="7" t="s">
        <v>37</v>
      </c>
      <c r="C3" s="8"/>
      <c r="D3" s="9" t="s">
        <v>18</v>
      </c>
      <c r="E3" s="9" t="s">
        <v>28</v>
      </c>
      <c r="F3" s="12" t="s">
        <v>26</v>
      </c>
      <c r="G3" s="10" t="s">
        <v>25</v>
      </c>
      <c r="H3" s="10" t="s">
        <v>29</v>
      </c>
      <c r="I3" s="10" t="s">
        <v>30</v>
      </c>
      <c r="J3" s="10" t="s">
        <v>31</v>
      </c>
      <c r="K3" s="11" t="s">
        <v>17</v>
      </c>
      <c r="L3" s="12" t="s">
        <v>32</v>
      </c>
      <c r="M3" s="30" t="s">
        <v>39</v>
      </c>
      <c r="N3" s="31" t="s">
        <v>40</v>
      </c>
      <c r="O3" s="30" t="s">
        <v>43</v>
      </c>
      <c r="P3" s="32" t="s">
        <v>44</v>
      </c>
      <c r="Q3" s="32" t="s">
        <v>45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7" s="18" customFormat="1" ht="33" customHeight="1">
      <c r="A5" s="34">
        <v>40055</v>
      </c>
      <c r="B5" s="35"/>
      <c r="C5" s="17"/>
      <c r="D5" s="16">
        <v>820286</v>
      </c>
      <c r="E5" s="24">
        <v>4911</v>
      </c>
      <c r="F5" s="16">
        <v>124952</v>
      </c>
      <c r="G5" s="16">
        <v>338670</v>
      </c>
      <c r="H5" s="24">
        <v>25611</v>
      </c>
      <c r="I5" s="16">
        <v>38198</v>
      </c>
      <c r="J5" s="16">
        <v>237460</v>
      </c>
      <c r="K5" s="16">
        <v>34676</v>
      </c>
      <c r="L5" s="16">
        <v>15808</v>
      </c>
      <c r="M5" s="24" t="s">
        <v>33</v>
      </c>
      <c r="N5" s="24" t="s">
        <v>33</v>
      </c>
      <c r="O5" s="24" t="s">
        <v>33</v>
      </c>
      <c r="P5" s="24" t="s">
        <v>33</v>
      </c>
      <c r="Q5" s="24" t="s">
        <v>33</v>
      </c>
    </row>
    <row r="6" spans="1:14" s="18" customFormat="1" ht="12" customHeight="1">
      <c r="A6" s="22"/>
      <c r="B6" s="23"/>
      <c r="C6" s="17"/>
      <c r="M6" s="24"/>
      <c r="N6" s="24"/>
    </row>
    <row r="7" spans="1:17" s="18" customFormat="1" ht="33" customHeight="1">
      <c r="A7" s="34">
        <v>41259</v>
      </c>
      <c r="B7" s="35"/>
      <c r="C7" s="17"/>
      <c r="D7" s="16">
        <v>678585</v>
      </c>
      <c r="E7" s="24">
        <v>2386</v>
      </c>
      <c r="F7" s="16">
        <v>102921</v>
      </c>
      <c r="G7" s="16">
        <v>129892</v>
      </c>
      <c r="H7" s="24">
        <v>36409</v>
      </c>
      <c r="I7" s="16">
        <v>18149</v>
      </c>
      <c r="J7" s="16">
        <v>206342</v>
      </c>
      <c r="K7" s="16">
        <v>28155</v>
      </c>
      <c r="L7" s="16">
        <v>4835</v>
      </c>
      <c r="M7" s="24">
        <v>108337</v>
      </c>
      <c r="N7" s="24">
        <v>41159</v>
      </c>
      <c r="O7" s="24" t="s">
        <v>33</v>
      </c>
      <c r="P7" s="24" t="s">
        <v>33</v>
      </c>
      <c r="Q7" s="24" t="s">
        <v>33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7" s="18" customFormat="1" ht="33" customHeight="1">
      <c r="A9" s="34">
        <v>41987</v>
      </c>
      <c r="B9" s="35"/>
      <c r="C9" s="22"/>
      <c r="D9" s="25">
        <f>D11+D13</f>
        <v>570885</v>
      </c>
      <c r="E9" s="16">
        <f aca="true" t="shared" si="0" ref="E9:Q9">E11+E13</f>
        <v>2830</v>
      </c>
      <c r="F9" s="16">
        <f t="shared" si="0"/>
        <v>102990</v>
      </c>
      <c r="G9" s="16">
        <f t="shared" si="0"/>
        <v>128626</v>
      </c>
      <c r="H9" s="21" t="s">
        <v>49</v>
      </c>
      <c r="I9" s="16">
        <f t="shared" si="0"/>
        <v>16481</v>
      </c>
      <c r="J9" s="16">
        <f t="shared" si="0"/>
        <v>193522</v>
      </c>
      <c r="K9" s="16">
        <f t="shared" si="0"/>
        <v>42609</v>
      </c>
      <c r="L9" s="21" t="s">
        <v>49</v>
      </c>
      <c r="M9" s="21" t="s">
        <v>49</v>
      </c>
      <c r="N9" s="21" t="s">
        <v>49</v>
      </c>
      <c r="O9" s="16">
        <f t="shared" si="0"/>
        <v>10092</v>
      </c>
      <c r="P9" s="16">
        <f t="shared" si="0"/>
        <v>12193</v>
      </c>
      <c r="Q9" s="16">
        <f t="shared" si="0"/>
        <v>61542</v>
      </c>
    </row>
    <row r="10" spans="1:14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7" s="18" customFormat="1" ht="33" customHeight="1">
      <c r="A11" s="36" t="s">
        <v>0</v>
      </c>
      <c r="B11" s="36"/>
      <c r="C11" s="17"/>
      <c r="D11" s="16">
        <f>SUM(D15:D27)</f>
        <v>510695</v>
      </c>
      <c r="E11" s="16">
        <f aca="true" t="shared" si="1" ref="E11:Q11">SUM(E15:E27)</f>
        <v>2461</v>
      </c>
      <c r="F11" s="16">
        <f t="shared" si="1"/>
        <v>92028</v>
      </c>
      <c r="G11" s="16">
        <f t="shared" si="1"/>
        <v>114523</v>
      </c>
      <c r="H11" s="21" t="s">
        <v>49</v>
      </c>
      <c r="I11" s="16">
        <f t="shared" si="1"/>
        <v>14957</v>
      </c>
      <c r="J11" s="16">
        <f t="shared" si="1"/>
        <v>173399</v>
      </c>
      <c r="K11" s="16">
        <f t="shared" si="1"/>
        <v>38433</v>
      </c>
      <c r="L11" s="21" t="s">
        <v>49</v>
      </c>
      <c r="M11" s="21" t="s">
        <v>49</v>
      </c>
      <c r="N11" s="21" t="s">
        <v>49</v>
      </c>
      <c r="O11" s="16">
        <f t="shared" si="1"/>
        <v>9066</v>
      </c>
      <c r="P11" s="16">
        <f t="shared" si="1"/>
        <v>11084</v>
      </c>
      <c r="Q11" s="16">
        <f t="shared" si="1"/>
        <v>54744</v>
      </c>
    </row>
    <row r="12" spans="1:14" s="18" customFormat="1" ht="12" customHeight="1">
      <c r="A12" s="36"/>
      <c r="B12" s="3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7" s="18" customFormat="1" ht="33" customHeight="1">
      <c r="A13" s="36" t="s">
        <v>1</v>
      </c>
      <c r="B13" s="36"/>
      <c r="C13" s="17"/>
      <c r="D13" s="16">
        <f aca="true" t="shared" si="2" ref="D13:Q13">D29+D33+D38+D42</f>
        <v>60190</v>
      </c>
      <c r="E13" s="16">
        <f t="shared" si="2"/>
        <v>369</v>
      </c>
      <c r="F13" s="16">
        <f t="shared" si="2"/>
        <v>10962</v>
      </c>
      <c r="G13" s="16">
        <f t="shared" si="2"/>
        <v>14103</v>
      </c>
      <c r="H13" s="21" t="s">
        <v>49</v>
      </c>
      <c r="I13" s="16">
        <f t="shared" si="2"/>
        <v>1524</v>
      </c>
      <c r="J13" s="16">
        <f t="shared" si="2"/>
        <v>20123</v>
      </c>
      <c r="K13" s="16">
        <f t="shared" si="2"/>
        <v>4176</v>
      </c>
      <c r="L13" s="21" t="s">
        <v>49</v>
      </c>
      <c r="M13" s="21" t="s">
        <v>49</v>
      </c>
      <c r="N13" s="21" t="s">
        <v>49</v>
      </c>
      <c r="O13" s="16">
        <f t="shared" si="2"/>
        <v>1026</v>
      </c>
      <c r="P13" s="16">
        <f t="shared" si="2"/>
        <v>1109</v>
      </c>
      <c r="Q13" s="16">
        <f t="shared" si="2"/>
        <v>6798</v>
      </c>
    </row>
    <row r="14" spans="1:14" s="18" customFormat="1" ht="12" customHeight="1">
      <c r="A14" s="36"/>
      <c r="B14" s="3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7" s="18" customFormat="1" ht="33" customHeight="1">
      <c r="B15" s="23" t="s">
        <v>47</v>
      </c>
      <c r="C15" s="17"/>
      <c r="D15" s="18">
        <f>SUM(E15:Q15)</f>
        <v>174211</v>
      </c>
      <c r="E15" s="18">
        <v>684</v>
      </c>
      <c r="F15" s="18">
        <v>28962</v>
      </c>
      <c r="G15" s="18">
        <v>46143</v>
      </c>
      <c r="H15" s="21" t="s">
        <v>49</v>
      </c>
      <c r="I15" s="18">
        <v>5033</v>
      </c>
      <c r="J15" s="18">
        <v>50417</v>
      </c>
      <c r="K15" s="21">
        <v>15916</v>
      </c>
      <c r="L15" s="21" t="s">
        <v>49</v>
      </c>
      <c r="M15" s="21" t="s">
        <v>49</v>
      </c>
      <c r="N15" s="21" t="s">
        <v>49</v>
      </c>
      <c r="O15" s="18">
        <v>3469</v>
      </c>
      <c r="P15" s="18">
        <v>2943</v>
      </c>
      <c r="Q15" s="18">
        <v>20644</v>
      </c>
    </row>
    <row r="16" spans="2:17" s="18" customFormat="1" ht="33" customHeight="1">
      <c r="B16" s="23" t="s">
        <v>46</v>
      </c>
      <c r="C16" s="17"/>
      <c r="D16" s="18">
        <f aca="true" t="shared" si="3" ref="D16:D27">SUM(E16:Q16)</f>
        <v>100042</v>
      </c>
      <c r="E16" s="18">
        <v>529</v>
      </c>
      <c r="F16" s="18">
        <v>17284</v>
      </c>
      <c r="G16" s="18">
        <v>20262</v>
      </c>
      <c r="H16" s="21" t="s">
        <v>49</v>
      </c>
      <c r="I16" s="18">
        <v>4051</v>
      </c>
      <c r="J16" s="21">
        <v>35195</v>
      </c>
      <c r="K16" s="21">
        <v>5503</v>
      </c>
      <c r="L16" s="21" t="s">
        <v>49</v>
      </c>
      <c r="M16" s="21" t="s">
        <v>49</v>
      </c>
      <c r="N16" s="21" t="s">
        <v>49</v>
      </c>
      <c r="O16" s="18">
        <v>1882</v>
      </c>
      <c r="P16" s="18">
        <v>4157</v>
      </c>
      <c r="Q16" s="18">
        <v>11179</v>
      </c>
    </row>
    <row r="17" spans="2:17" s="18" customFormat="1" ht="33" customHeight="1">
      <c r="B17" s="23" t="s">
        <v>2</v>
      </c>
      <c r="C17" s="17"/>
      <c r="D17" s="18">
        <f t="shared" si="3"/>
        <v>20249</v>
      </c>
      <c r="E17" s="18">
        <v>136</v>
      </c>
      <c r="F17" s="18">
        <v>4414</v>
      </c>
      <c r="G17" s="21">
        <v>4044</v>
      </c>
      <c r="H17" s="21" t="s">
        <v>49</v>
      </c>
      <c r="I17" s="21">
        <v>575</v>
      </c>
      <c r="J17" s="21">
        <v>7473</v>
      </c>
      <c r="K17" s="21">
        <v>1072</v>
      </c>
      <c r="L17" s="21" t="s">
        <v>49</v>
      </c>
      <c r="M17" s="21" t="s">
        <v>49</v>
      </c>
      <c r="N17" s="21" t="s">
        <v>49</v>
      </c>
      <c r="O17" s="18">
        <v>286</v>
      </c>
      <c r="P17" s="18">
        <v>254</v>
      </c>
      <c r="Q17" s="18">
        <v>1995</v>
      </c>
    </row>
    <row r="18" spans="2:17" s="18" customFormat="1" ht="33" customHeight="1">
      <c r="B18" s="23" t="s">
        <v>3</v>
      </c>
      <c r="C18" s="17"/>
      <c r="D18" s="18">
        <f t="shared" si="3"/>
        <v>55666</v>
      </c>
      <c r="E18" s="18">
        <v>288</v>
      </c>
      <c r="F18" s="18">
        <v>9481</v>
      </c>
      <c r="G18" s="18">
        <v>14077</v>
      </c>
      <c r="H18" s="21" t="s">
        <v>49</v>
      </c>
      <c r="I18" s="18">
        <v>1607</v>
      </c>
      <c r="J18" s="21">
        <v>18247</v>
      </c>
      <c r="K18" s="21">
        <v>4182</v>
      </c>
      <c r="L18" s="21" t="s">
        <v>49</v>
      </c>
      <c r="M18" s="21" t="s">
        <v>49</v>
      </c>
      <c r="N18" s="21" t="s">
        <v>49</v>
      </c>
      <c r="O18" s="18">
        <v>956</v>
      </c>
      <c r="P18" s="18">
        <v>786</v>
      </c>
      <c r="Q18" s="18">
        <v>6042</v>
      </c>
    </row>
    <row r="19" spans="2:17" s="18" customFormat="1" ht="33" customHeight="1">
      <c r="B19" s="23" t="s">
        <v>4</v>
      </c>
      <c r="C19" s="17"/>
      <c r="D19" s="18">
        <f t="shared" si="3"/>
        <v>33618</v>
      </c>
      <c r="E19" s="18">
        <v>199</v>
      </c>
      <c r="F19" s="18">
        <v>6058</v>
      </c>
      <c r="G19" s="18">
        <v>5112</v>
      </c>
      <c r="H19" s="21" t="s">
        <v>49</v>
      </c>
      <c r="I19" s="18">
        <v>937</v>
      </c>
      <c r="J19" s="21">
        <v>12632</v>
      </c>
      <c r="K19" s="21">
        <v>3270</v>
      </c>
      <c r="L19" s="21" t="s">
        <v>49</v>
      </c>
      <c r="M19" s="21" t="s">
        <v>49</v>
      </c>
      <c r="N19" s="21" t="s">
        <v>49</v>
      </c>
      <c r="O19" s="18">
        <v>725</v>
      </c>
      <c r="P19" s="18">
        <v>560</v>
      </c>
      <c r="Q19" s="18">
        <v>4125</v>
      </c>
    </row>
    <row r="20" spans="2:17" s="18" customFormat="1" ht="33" customHeight="1">
      <c r="B20" s="23" t="s">
        <v>5</v>
      </c>
      <c r="C20" s="17"/>
      <c r="D20" s="18">
        <f t="shared" si="3"/>
        <v>16108</v>
      </c>
      <c r="E20" s="18">
        <v>78</v>
      </c>
      <c r="F20" s="18">
        <v>2714</v>
      </c>
      <c r="G20" s="18">
        <v>3067</v>
      </c>
      <c r="H20" s="21" t="s">
        <v>49</v>
      </c>
      <c r="I20" s="18">
        <v>451</v>
      </c>
      <c r="J20" s="18">
        <v>6927</v>
      </c>
      <c r="K20" s="21">
        <v>1037</v>
      </c>
      <c r="L20" s="21" t="s">
        <v>49</v>
      </c>
      <c r="M20" s="21" t="s">
        <v>49</v>
      </c>
      <c r="N20" s="21" t="s">
        <v>49</v>
      </c>
      <c r="O20" s="18">
        <v>201</v>
      </c>
      <c r="P20" s="18">
        <v>436</v>
      </c>
      <c r="Q20" s="18">
        <v>1197</v>
      </c>
    </row>
    <row r="21" spans="2:17" s="18" customFormat="1" ht="33" customHeight="1">
      <c r="B21" s="23" t="s">
        <v>6</v>
      </c>
      <c r="C21" s="17"/>
      <c r="D21" s="18">
        <f t="shared" si="3"/>
        <v>10666</v>
      </c>
      <c r="E21" s="18">
        <v>53</v>
      </c>
      <c r="F21" s="18">
        <v>1788</v>
      </c>
      <c r="G21" s="18">
        <v>2164</v>
      </c>
      <c r="H21" s="21" t="s">
        <v>49</v>
      </c>
      <c r="I21" s="18">
        <v>323</v>
      </c>
      <c r="J21" s="21">
        <v>4122</v>
      </c>
      <c r="K21" s="21">
        <v>664</v>
      </c>
      <c r="L21" s="21" t="s">
        <v>49</v>
      </c>
      <c r="M21" s="21" t="s">
        <v>49</v>
      </c>
      <c r="N21" s="21" t="s">
        <v>49</v>
      </c>
      <c r="O21" s="18">
        <v>116</v>
      </c>
      <c r="P21" s="18">
        <v>487</v>
      </c>
      <c r="Q21" s="18">
        <v>949</v>
      </c>
    </row>
    <row r="22" spans="2:17" s="18" customFormat="1" ht="33" customHeight="1">
      <c r="B22" s="23" t="s">
        <v>20</v>
      </c>
      <c r="C22" s="17"/>
      <c r="D22" s="18">
        <f t="shared" si="3"/>
        <v>15403</v>
      </c>
      <c r="E22" s="18">
        <v>91</v>
      </c>
      <c r="F22" s="18">
        <v>3431</v>
      </c>
      <c r="G22" s="18">
        <v>2530</v>
      </c>
      <c r="H22" s="21" t="s">
        <v>49</v>
      </c>
      <c r="I22" s="18">
        <v>272</v>
      </c>
      <c r="J22" s="21">
        <v>6451</v>
      </c>
      <c r="K22" s="21">
        <v>800</v>
      </c>
      <c r="L22" s="21" t="s">
        <v>49</v>
      </c>
      <c r="M22" s="21" t="s">
        <v>49</v>
      </c>
      <c r="N22" s="21" t="s">
        <v>49</v>
      </c>
      <c r="O22" s="18">
        <v>256</v>
      </c>
      <c r="P22" s="18">
        <v>265</v>
      </c>
      <c r="Q22" s="18">
        <v>1307</v>
      </c>
    </row>
    <row r="23" spans="2:17" s="18" customFormat="1" ht="33" customHeight="1">
      <c r="B23" s="23" t="s">
        <v>21</v>
      </c>
      <c r="C23" s="17"/>
      <c r="D23" s="18">
        <f t="shared" si="3"/>
        <v>13753</v>
      </c>
      <c r="E23" s="18">
        <v>83</v>
      </c>
      <c r="F23" s="18">
        <v>3121</v>
      </c>
      <c r="G23" s="18">
        <v>2296</v>
      </c>
      <c r="H23" s="21" t="s">
        <v>49</v>
      </c>
      <c r="I23" s="18">
        <v>301</v>
      </c>
      <c r="J23" s="21">
        <v>5724</v>
      </c>
      <c r="K23" s="21">
        <v>764</v>
      </c>
      <c r="L23" s="21" t="s">
        <v>49</v>
      </c>
      <c r="M23" s="21" t="s">
        <v>49</v>
      </c>
      <c r="N23" s="21" t="s">
        <v>49</v>
      </c>
      <c r="O23" s="18">
        <v>185</v>
      </c>
      <c r="P23" s="18">
        <v>206</v>
      </c>
      <c r="Q23" s="18">
        <v>1073</v>
      </c>
    </row>
    <row r="24" spans="2:17" s="18" customFormat="1" ht="33" customHeight="1">
      <c r="B24" s="23" t="s">
        <v>22</v>
      </c>
      <c r="C24" s="17"/>
      <c r="D24" s="18">
        <f t="shared" si="3"/>
        <v>17223</v>
      </c>
      <c r="E24" s="18">
        <v>67</v>
      </c>
      <c r="F24" s="18">
        <v>3357</v>
      </c>
      <c r="G24" s="18">
        <v>2933</v>
      </c>
      <c r="H24" s="21" t="s">
        <v>49</v>
      </c>
      <c r="I24" s="18">
        <v>319</v>
      </c>
      <c r="J24" s="18">
        <v>6667</v>
      </c>
      <c r="K24" s="21">
        <v>1916</v>
      </c>
      <c r="L24" s="21" t="s">
        <v>49</v>
      </c>
      <c r="M24" s="21" t="s">
        <v>49</v>
      </c>
      <c r="N24" s="21" t="s">
        <v>49</v>
      </c>
      <c r="O24" s="18">
        <v>246</v>
      </c>
      <c r="P24" s="18">
        <v>262</v>
      </c>
      <c r="Q24" s="18">
        <v>1456</v>
      </c>
    </row>
    <row r="25" spans="2:17" s="18" customFormat="1" ht="33" customHeight="1">
      <c r="B25" s="23" t="s">
        <v>23</v>
      </c>
      <c r="C25" s="17"/>
      <c r="D25" s="18">
        <f t="shared" si="3"/>
        <v>13239</v>
      </c>
      <c r="E25" s="18">
        <v>68</v>
      </c>
      <c r="F25" s="18">
        <v>2272</v>
      </c>
      <c r="G25" s="18">
        <v>3365</v>
      </c>
      <c r="H25" s="21" t="s">
        <v>49</v>
      </c>
      <c r="I25" s="18">
        <v>272</v>
      </c>
      <c r="J25" s="21">
        <v>4999</v>
      </c>
      <c r="K25" s="21">
        <v>824</v>
      </c>
      <c r="L25" s="21" t="s">
        <v>49</v>
      </c>
      <c r="M25" s="21" t="s">
        <v>49</v>
      </c>
      <c r="N25" s="21" t="s">
        <v>49</v>
      </c>
      <c r="O25" s="18">
        <v>195</v>
      </c>
      <c r="P25" s="18">
        <v>202</v>
      </c>
      <c r="Q25" s="18">
        <v>1042</v>
      </c>
    </row>
    <row r="26" spans="2:17" s="18" customFormat="1" ht="33" customHeight="1">
      <c r="B26" s="23" t="s">
        <v>34</v>
      </c>
      <c r="C26" s="17"/>
      <c r="D26" s="18">
        <f t="shared" si="3"/>
        <v>18448</v>
      </c>
      <c r="E26" s="18">
        <v>91</v>
      </c>
      <c r="F26" s="18">
        <v>3862</v>
      </c>
      <c r="G26" s="18">
        <v>3988</v>
      </c>
      <c r="H26" s="21" t="s">
        <v>49</v>
      </c>
      <c r="I26" s="18">
        <v>396</v>
      </c>
      <c r="J26" s="21">
        <v>6954</v>
      </c>
      <c r="K26" s="21">
        <v>1027</v>
      </c>
      <c r="L26" s="21" t="s">
        <v>49</v>
      </c>
      <c r="M26" s="21" t="s">
        <v>49</v>
      </c>
      <c r="N26" s="21" t="s">
        <v>49</v>
      </c>
      <c r="O26" s="18">
        <v>248</v>
      </c>
      <c r="P26" s="18">
        <v>247</v>
      </c>
      <c r="Q26" s="18">
        <v>1635</v>
      </c>
    </row>
    <row r="27" spans="2:17" s="18" customFormat="1" ht="33" customHeight="1">
      <c r="B27" s="23" t="s">
        <v>35</v>
      </c>
      <c r="C27" s="17"/>
      <c r="D27" s="18">
        <f t="shared" si="3"/>
        <v>22069</v>
      </c>
      <c r="E27" s="16">
        <v>94</v>
      </c>
      <c r="F27" s="16">
        <v>5284</v>
      </c>
      <c r="G27" s="16">
        <v>4542</v>
      </c>
      <c r="H27" s="21" t="s">
        <v>49</v>
      </c>
      <c r="I27" s="16">
        <v>420</v>
      </c>
      <c r="J27" s="16">
        <v>7591</v>
      </c>
      <c r="K27" s="16">
        <v>1458</v>
      </c>
      <c r="L27" s="21" t="s">
        <v>49</v>
      </c>
      <c r="M27" s="21" t="s">
        <v>49</v>
      </c>
      <c r="N27" s="21" t="s">
        <v>49</v>
      </c>
      <c r="O27" s="18">
        <v>301</v>
      </c>
      <c r="P27" s="18">
        <v>279</v>
      </c>
      <c r="Q27" s="18">
        <v>2100</v>
      </c>
    </row>
    <row r="28" spans="3:11" s="18" customFormat="1" ht="12" customHeight="1">
      <c r="C28" s="17"/>
      <c r="J28" s="21"/>
      <c r="K28" s="21"/>
    </row>
    <row r="29" spans="1:17" s="18" customFormat="1" ht="33" customHeight="1">
      <c r="A29" s="23"/>
      <c r="B29" s="23" t="s">
        <v>36</v>
      </c>
      <c r="C29" s="17"/>
      <c r="D29" s="18">
        <f>SUM(D30:D31)</f>
        <v>27183</v>
      </c>
      <c r="E29" s="18">
        <f aca="true" t="shared" si="4" ref="E29:Q29">SUM(E30:E31)</f>
        <v>75</v>
      </c>
      <c r="F29" s="18">
        <f t="shared" si="4"/>
        <v>3891</v>
      </c>
      <c r="G29" s="18">
        <f t="shared" si="4"/>
        <v>7903</v>
      </c>
      <c r="H29" s="21" t="s">
        <v>49</v>
      </c>
      <c r="I29" s="18">
        <f t="shared" si="4"/>
        <v>739</v>
      </c>
      <c r="J29" s="18">
        <f t="shared" si="4"/>
        <v>8206</v>
      </c>
      <c r="K29" s="18">
        <f t="shared" si="4"/>
        <v>2097</v>
      </c>
      <c r="L29" s="21" t="s">
        <v>49</v>
      </c>
      <c r="M29" s="21" t="s">
        <v>49</v>
      </c>
      <c r="N29" s="21" t="s">
        <v>49</v>
      </c>
      <c r="O29" s="18">
        <f t="shared" si="4"/>
        <v>533</v>
      </c>
      <c r="P29" s="18">
        <f t="shared" si="4"/>
        <v>424</v>
      </c>
      <c r="Q29" s="18">
        <f t="shared" si="4"/>
        <v>3315</v>
      </c>
    </row>
    <row r="30" spans="2:17" s="18" customFormat="1" ht="33" customHeight="1">
      <c r="B30" s="24" t="s">
        <v>7</v>
      </c>
      <c r="C30" s="17"/>
      <c r="D30" s="18">
        <f>SUM(E30:Q30)</f>
        <v>16605</v>
      </c>
      <c r="E30" s="18">
        <v>40</v>
      </c>
      <c r="F30" s="18">
        <v>2166</v>
      </c>
      <c r="G30" s="18">
        <v>5055</v>
      </c>
      <c r="H30" s="21" t="s">
        <v>49</v>
      </c>
      <c r="I30" s="18">
        <v>507</v>
      </c>
      <c r="J30" s="21">
        <v>4947</v>
      </c>
      <c r="K30" s="21">
        <v>1312</v>
      </c>
      <c r="L30" s="21" t="s">
        <v>49</v>
      </c>
      <c r="M30" s="21" t="s">
        <v>49</v>
      </c>
      <c r="N30" s="21" t="s">
        <v>49</v>
      </c>
      <c r="O30" s="18">
        <v>308</v>
      </c>
      <c r="P30" s="18">
        <v>271</v>
      </c>
      <c r="Q30" s="18">
        <v>1999</v>
      </c>
    </row>
    <row r="31" spans="2:17" s="18" customFormat="1" ht="33" customHeight="1">
      <c r="B31" s="24" t="s">
        <v>8</v>
      </c>
      <c r="C31" s="17"/>
      <c r="D31" s="18">
        <f>SUM(E31:Q31)</f>
        <v>10578</v>
      </c>
      <c r="E31" s="18">
        <v>35</v>
      </c>
      <c r="F31" s="18">
        <v>1725</v>
      </c>
      <c r="G31" s="18">
        <v>2848</v>
      </c>
      <c r="H31" s="21" t="s">
        <v>49</v>
      </c>
      <c r="I31" s="18">
        <v>232</v>
      </c>
      <c r="J31" s="21">
        <v>3259</v>
      </c>
      <c r="K31" s="21">
        <v>785</v>
      </c>
      <c r="L31" s="21" t="s">
        <v>49</v>
      </c>
      <c r="M31" s="21" t="s">
        <v>49</v>
      </c>
      <c r="N31" s="21" t="s">
        <v>49</v>
      </c>
      <c r="O31" s="18">
        <v>225</v>
      </c>
      <c r="P31" s="18">
        <v>153</v>
      </c>
      <c r="Q31" s="18">
        <v>1316</v>
      </c>
    </row>
    <row r="32" spans="3:14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7" s="18" customFormat="1" ht="33" customHeight="1">
      <c r="A33" s="23"/>
      <c r="B33" s="23" t="s">
        <v>9</v>
      </c>
      <c r="D33" s="26">
        <f>SUM(D34:D36)</f>
        <v>15130</v>
      </c>
      <c r="E33" s="24">
        <f aca="true" t="shared" si="5" ref="E33:Q33">SUM(E34:E36)</f>
        <v>146</v>
      </c>
      <c r="F33" s="24">
        <f t="shared" si="5"/>
        <v>2992</v>
      </c>
      <c r="G33" s="24">
        <f t="shared" si="5"/>
        <v>2768</v>
      </c>
      <c r="H33" s="21" t="s">
        <v>49</v>
      </c>
      <c r="I33" s="24">
        <f t="shared" si="5"/>
        <v>406</v>
      </c>
      <c r="J33" s="24">
        <f t="shared" si="5"/>
        <v>5434</v>
      </c>
      <c r="K33" s="24">
        <f t="shared" si="5"/>
        <v>1087</v>
      </c>
      <c r="L33" s="21" t="s">
        <v>49</v>
      </c>
      <c r="M33" s="21" t="s">
        <v>49</v>
      </c>
      <c r="N33" s="21" t="s">
        <v>49</v>
      </c>
      <c r="O33" s="24">
        <f t="shared" si="5"/>
        <v>254</v>
      </c>
      <c r="P33" s="24">
        <f t="shared" si="5"/>
        <v>278</v>
      </c>
      <c r="Q33" s="24">
        <f t="shared" si="5"/>
        <v>1765</v>
      </c>
    </row>
    <row r="34" spans="2:17" s="18" customFormat="1" ht="33" customHeight="1">
      <c r="B34" s="21" t="s">
        <v>10</v>
      </c>
      <c r="C34" s="17"/>
      <c r="D34" s="18">
        <f>SUM(E34:Q34)</f>
        <v>3679</v>
      </c>
      <c r="E34" s="21">
        <v>19</v>
      </c>
      <c r="F34" s="18">
        <v>723</v>
      </c>
      <c r="G34" s="18">
        <v>687</v>
      </c>
      <c r="H34" s="21" t="s">
        <v>49</v>
      </c>
      <c r="I34" s="18">
        <v>110</v>
      </c>
      <c r="J34" s="21">
        <v>1438</v>
      </c>
      <c r="K34" s="21">
        <v>231</v>
      </c>
      <c r="L34" s="21" t="s">
        <v>49</v>
      </c>
      <c r="M34" s="21" t="s">
        <v>49</v>
      </c>
      <c r="N34" s="21" t="s">
        <v>49</v>
      </c>
      <c r="O34" s="18">
        <v>48</v>
      </c>
      <c r="P34" s="18">
        <v>61</v>
      </c>
      <c r="Q34" s="18">
        <v>362</v>
      </c>
    </row>
    <row r="35" spans="2:17" s="18" customFormat="1" ht="33" customHeight="1">
      <c r="B35" s="21" t="s">
        <v>11</v>
      </c>
      <c r="C35" s="17"/>
      <c r="D35" s="18">
        <f>SUM(E35:Q35)</f>
        <v>5678</v>
      </c>
      <c r="E35" s="21">
        <v>79</v>
      </c>
      <c r="F35" s="24">
        <v>1093</v>
      </c>
      <c r="G35" s="21">
        <v>1051</v>
      </c>
      <c r="H35" s="21" t="s">
        <v>49</v>
      </c>
      <c r="I35" s="21">
        <v>168</v>
      </c>
      <c r="J35" s="21">
        <v>1833</v>
      </c>
      <c r="K35" s="21">
        <v>553</v>
      </c>
      <c r="L35" s="21" t="s">
        <v>49</v>
      </c>
      <c r="M35" s="21" t="s">
        <v>49</v>
      </c>
      <c r="N35" s="21" t="s">
        <v>49</v>
      </c>
      <c r="O35" s="18">
        <v>92</v>
      </c>
      <c r="P35" s="18">
        <v>117</v>
      </c>
      <c r="Q35" s="18">
        <v>692</v>
      </c>
    </row>
    <row r="36" spans="2:17" s="18" customFormat="1" ht="33" customHeight="1">
      <c r="B36" s="21" t="s">
        <v>12</v>
      </c>
      <c r="C36" s="17"/>
      <c r="D36" s="18">
        <f>SUM(E36:Q36)</f>
        <v>5773</v>
      </c>
      <c r="E36" s="18">
        <v>48</v>
      </c>
      <c r="F36" s="18">
        <v>1176</v>
      </c>
      <c r="G36" s="18">
        <v>1030</v>
      </c>
      <c r="H36" s="21" t="s">
        <v>49</v>
      </c>
      <c r="I36" s="18">
        <v>128</v>
      </c>
      <c r="J36" s="21">
        <v>2163</v>
      </c>
      <c r="K36" s="21">
        <v>303</v>
      </c>
      <c r="L36" s="21" t="s">
        <v>49</v>
      </c>
      <c r="M36" s="21" t="s">
        <v>49</v>
      </c>
      <c r="N36" s="21" t="s">
        <v>49</v>
      </c>
      <c r="O36" s="18">
        <v>114</v>
      </c>
      <c r="P36" s="18">
        <v>100</v>
      </c>
      <c r="Q36" s="18">
        <v>711</v>
      </c>
    </row>
    <row r="37" spans="1:14" s="18" customFormat="1" ht="12" customHeight="1">
      <c r="A37" s="33"/>
      <c r="B37" s="33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7" s="18" customFormat="1" ht="33" customHeight="1">
      <c r="A38" s="23"/>
      <c r="B38" s="23" t="s">
        <v>13</v>
      </c>
      <c r="C38" s="17"/>
      <c r="D38" s="18">
        <f aca="true" t="shared" si="6" ref="D38:Q38">SUM(D39:D40)</f>
        <v>7326</v>
      </c>
      <c r="E38" s="18">
        <f t="shared" si="6"/>
        <v>45</v>
      </c>
      <c r="F38" s="18">
        <f t="shared" si="6"/>
        <v>1402</v>
      </c>
      <c r="G38" s="18">
        <f t="shared" si="6"/>
        <v>1527</v>
      </c>
      <c r="H38" s="21" t="s">
        <v>49</v>
      </c>
      <c r="I38" s="18">
        <f t="shared" si="6"/>
        <v>190</v>
      </c>
      <c r="J38" s="18">
        <f t="shared" si="6"/>
        <v>2694</v>
      </c>
      <c r="K38" s="18">
        <f t="shared" si="6"/>
        <v>447</v>
      </c>
      <c r="L38" s="21" t="s">
        <v>49</v>
      </c>
      <c r="M38" s="21" t="s">
        <v>49</v>
      </c>
      <c r="N38" s="21" t="s">
        <v>49</v>
      </c>
      <c r="O38" s="18">
        <f t="shared" si="6"/>
        <v>104</v>
      </c>
      <c r="P38" s="18">
        <f t="shared" si="6"/>
        <v>203</v>
      </c>
      <c r="Q38" s="18">
        <f t="shared" si="6"/>
        <v>714</v>
      </c>
    </row>
    <row r="39" spans="2:17" s="18" customFormat="1" ht="33" customHeight="1">
      <c r="B39" s="21" t="s">
        <v>14</v>
      </c>
      <c r="C39" s="17"/>
      <c r="D39" s="18">
        <f>SUM(E39:Q39)</f>
        <v>1806</v>
      </c>
      <c r="E39" s="18">
        <v>10</v>
      </c>
      <c r="F39" s="18">
        <v>500</v>
      </c>
      <c r="G39" s="21">
        <v>291</v>
      </c>
      <c r="H39" s="21" t="s">
        <v>49</v>
      </c>
      <c r="I39" s="21">
        <v>23</v>
      </c>
      <c r="J39" s="21">
        <v>748</v>
      </c>
      <c r="K39" s="21">
        <v>70</v>
      </c>
      <c r="L39" s="21" t="s">
        <v>49</v>
      </c>
      <c r="M39" s="21" t="s">
        <v>49</v>
      </c>
      <c r="N39" s="21" t="s">
        <v>49</v>
      </c>
      <c r="O39" s="18">
        <v>17</v>
      </c>
      <c r="P39" s="18">
        <v>27</v>
      </c>
      <c r="Q39" s="18">
        <v>120</v>
      </c>
    </row>
    <row r="40" spans="2:17" s="18" customFormat="1" ht="33" customHeight="1">
      <c r="B40" s="21" t="s">
        <v>15</v>
      </c>
      <c r="C40" s="17"/>
      <c r="D40" s="18">
        <f>SUM(E40:Q40)</f>
        <v>5520</v>
      </c>
      <c r="E40" s="18">
        <v>35</v>
      </c>
      <c r="F40" s="21">
        <v>902</v>
      </c>
      <c r="G40" s="21">
        <v>1236</v>
      </c>
      <c r="H40" s="21" t="s">
        <v>49</v>
      </c>
      <c r="I40" s="21">
        <v>167</v>
      </c>
      <c r="J40" s="21">
        <v>1946</v>
      </c>
      <c r="K40" s="21">
        <v>377</v>
      </c>
      <c r="L40" s="21" t="s">
        <v>49</v>
      </c>
      <c r="M40" s="21" t="s">
        <v>49</v>
      </c>
      <c r="N40" s="21" t="s">
        <v>49</v>
      </c>
      <c r="O40" s="18">
        <v>87</v>
      </c>
      <c r="P40" s="18">
        <v>176</v>
      </c>
      <c r="Q40" s="18">
        <v>594</v>
      </c>
    </row>
    <row r="41" spans="2:14" s="18" customFormat="1" ht="12" customHeight="1">
      <c r="B41" s="24"/>
      <c r="C41" s="17"/>
      <c r="F41" s="21"/>
      <c r="G41" s="21"/>
      <c r="H41" s="21"/>
      <c r="I41" s="21"/>
      <c r="J41" s="21"/>
      <c r="K41" s="21"/>
      <c r="L41" s="21"/>
      <c r="M41" s="21"/>
      <c r="N41" s="21"/>
    </row>
    <row r="42" spans="1:17" s="18" customFormat="1" ht="33" customHeight="1">
      <c r="A42" s="23"/>
      <c r="B42" s="23" t="s">
        <v>16</v>
      </c>
      <c r="C42" s="17"/>
      <c r="D42" s="25">
        <f>SUM(D43)</f>
        <v>10551</v>
      </c>
      <c r="E42" s="16">
        <f aca="true" t="shared" si="7" ref="E42:Q42">SUM(E43)</f>
        <v>103</v>
      </c>
      <c r="F42" s="16">
        <f t="shared" si="7"/>
        <v>2677</v>
      </c>
      <c r="G42" s="16">
        <f t="shared" si="7"/>
        <v>1905</v>
      </c>
      <c r="H42" s="21" t="s">
        <v>49</v>
      </c>
      <c r="I42" s="16">
        <f t="shared" si="7"/>
        <v>189</v>
      </c>
      <c r="J42" s="16">
        <f t="shared" si="7"/>
        <v>3789</v>
      </c>
      <c r="K42" s="16">
        <f t="shared" si="7"/>
        <v>545</v>
      </c>
      <c r="L42" s="21" t="s">
        <v>49</v>
      </c>
      <c r="M42" s="21" t="s">
        <v>49</v>
      </c>
      <c r="N42" s="21" t="s">
        <v>49</v>
      </c>
      <c r="O42" s="16">
        <f t="shared" si="7"/>
        <v>135</v>
      </c>
      <c r="P42" s="16">
        <f t="shared" si="7"/>
        <v>204</v>
      </c>
      <c r="Q42" s="16">
        <f t="shared" si="7"/>
        <v>1004</v>
      </c>
    </row>
    <row r="43" spans="2:17" s="18" customFormat="1" ht="33" customHeight="1">
      <c r="B43" s="21" t="s">
        <v>27</v>
      </c>
      <c r="C43" s="17"/>
      <c r="D43" s="18">
        <f>SUM(E43:Q43)</f>
        <v>10551</v>
      </c>
      <c r="E43" s="18">
        <v>103</v>
      </c>
      <c r="F43" s="18">
        <v>2677</v>
      </c>
      <c r="G43" s="16">
        <v>1905</v>
      </c>
      <c r="H43" s="21" t="s">
        <v>49</v>
      </c>
      <c r="I43" s="16">
        <v>189</v>
      </c>
      <c r="J43" s="16">
        <v>3789</v>
      </c>
      <c r="K43" s="16">
        <v>545</v>
      </c>
      <c r="L43" s="21" t="s">
        <v>49</v>
      </c>
      <c r="M43" s="21" t="s">
        <v>49</v>
      </c>
      <c r="N43" s="21" t="s">
        <v>49</v>
      </c>
      <c r="O43" s="18">
        <v>135</v>
      </c>
      <c r="P43" s="18">
        <v>204</v>
      </c>
      <c r="Q43" s="18">
        <v>1004</v>
      </c>
    </row>
    <row r="44" spans="1:17" s="18" customFormat="1" ht="12" customHeight="1" thickBot="1">
      <c r="A44" s="27"/>
      <c r="B44" s="28"/>
      <c r="C44" s="29"/>
      <c r="D44" s="27"/>
      <c r="E44" s="27"/>
      <c r="F44" s="27"/>
      <c r="G44" s="28"/>
      <c r="H44" s="28"/>
      <c r="I44" s="28"/>
      <c r="J44" s="28"/>
      <c r="K44" s="28"/>
      <c r="L44" s="28"/>
      <c r="M44" s="27"/>
      <c r="N44" s="27"/>
      <c r="O44" s="27"/>
      <c r="P44" s="27"/>
      <c r="Q44" s="27"/>
    </row>
    <row r="45" ht="14.25">
      <c r="B45" s="1" t="s">
        <v>24</v>
      </c>
    </row>
    <row r="46" ht="14.25">
      <c r="B46" s="1" t="s">
        <v>48</v>
      </c>
    </row>
    <row r="47" ht="14.25">
      <c r="B47" s="1" t="s">
        <v>38</v>
      </c>
    </row>
    <row r="49" ht="24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8">
    <mergeCell ref="A37:B37"/>
    <mergeCell ref="A5:B5"/>
    <mergeCell ref="A11:B11"/>
    <mergeCell ref="A13:B13"/>
    <mergeCell ref="A14:B14"/>
    <mergeCell ref="A12:B12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2015-08-07T07:26:26Z</cp:lastPrinted>
  <dcterms:created xsi:type="dcterms:W3CDTF">2003-10-28T07:42:41Z</dcterms:created>
  <dcterms:modified xsi:type="dcterms:W3CDTF">2015-09-07T06:51:51Z</dcterms:modified>
  <cp:category/>
  <cp:version/>
  <cp:contentType/>
  <cp:contentStatus/>
</cp:coreProperties>
</file>