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189-1" sheetId="1" r:id="rId1"/>
    <sheet name="189-2" sheetId="2" r:id="rId2"/>
    <sheet name="189-3" sheetId="3" r:id="rId3"/>
    <sheet name="189-4" sheetId="4" r:id="rId4"/>
    <sheet name="189-5" sheetId="5" r:id="rId5"/>
  </sheets>
  <definedNames>
    <definedName name="_xlnm.Print_Area" localSheetId="0">'189-1'!$A$1:$K$25</definedName>
    <definedName name="_xlnm.Print_Area" localSheetId="1">'189-2'!$A$1:$I$25</definedName>
    <definedName name="_xlnm.Print_Area" localSheetId="2">'189-3'!$A$1:$N$24</definedName>
    <definedName name="_xlnm.Print_Area" localSheetId="3">'189-4'!$A$1:$AA$27</definedName>
    <definedName name="_xlnm.Print_Area" localSheetId="4">'189-5'!$A$1:$V$25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<sst xmlns="http://schemas.openxmlformats.org/spreadsheetml/2006/main" count="226" uniqueCount="97">
  <si>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</si>
  <si>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</si>
  <si>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</si>
  <si>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</si>
  <si>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</si>
  <si>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</si>
  <si>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</si>
  <si>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</si>
  <si>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金額</t>
  </si>
  <si>
    <t>療養費</t>
  </si>
  <si>
    <t>歯科診療</t>
  </si>
  <si>
    <t>移送費</t>
  </si>
  <si>
    <t>施設療養費</t>
  </si>
  <si>
    <t>訪問看護療養費</t>
  </si>
  <si>
    <t>現   金    給   付</t>
  </si>
  <si>
    <t>傷病手当金</t>
  </si>
  <si>
    <t>埋葬料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</si>
  <si>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</si>
  <si>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</si>
  <si>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</si>
  <si>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</si>
  <si>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</si>
  <si>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</si>
  <si>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</si>
  <si>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</si>
  <si>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</si>
  <si>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</si>
  <si>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任意継続適用</t>
  </si>
  <si>
    <t>男</t>
  </si>
  <si>
    <t>女</t>
  </si>
  <si>
    <t>被 保 険 者
１人当たり
被扶養者数</t>
  </si>
  <si>
    <t>年度</t>
  </si>
  <si>
    <t>平均</t>
  </si>
  <si>
    <t>調剤</t>
  </si>
  <si>
    <t>医科診療</t>
  </si>
  <si>
    <t>現   物    給   付</t>
  </si>
  <si>
    <t>入院時食事療養費</t>
  </si>
  <si>
    <t>世帯合算高額療養費</t>
  </si>
  <si>
    <t>医科診療</t>
  </si>
  <si>
    <t xml:space="preserve">(3) 保険の給付 </t>
  </si>
  <si>
    <t>…</t>
  </si>
  <si>
    <t>費　　　目</t>
  </si>
  <si>
    <t>注）（  ）は、障害認定を受けた者の再掲である。</t>
  </si>
  <si>
    <t>《</t>
  </si>
  <si>
    <t>》</t>
  </si>
  <si>
    <t>日　            　数</t>
  </si>
  <si>
    <t>…</t>
  </si>
  <si>
    <t>…</t>
  </si>
  <si>
    <t>(</t>
  </si>
  <si>
    <t>)</t>
  </si>
  <si>
    <t>《</t>
  </si>
  <si>
    <t>》</t>
  </si>
  <si>
    <t xml:space="preserve"> 》</t>
  </si>
  <si>
    <t>-</t>
  </si>
  <si>
    <t>…</t>
  </si>
  <si>
    <t>…</t>
  </si>
  <si>
    <t>(</t>
  </si>
  <si>
    <t>)</t>
  </si>
  <si>
    <t xml:space="preserve">(2) 被保険者および被扶養者数  </t>
  </si>
  <si>
    <t>　　単位：人</t>
  </si>
  <si>
    <t>被          保          険          者</t>
  </si>
  <si>
    <t>被          扶          養          者</t>
  </si>
  <si>
    <t>平   均   標   準   報   酬   月   額</t>
  </si>
  <si>
    <t xml:space="preserve"> （－）</t>
  </si>
  <si>
    <t xml:space="preserve">(4) 高齢受給者関係 </t>
  </si>
  <si>
    <t>任意適用</t>
  </si>
  <si>
    <t>　　単位：件、日(回)、千円</t>
  </si>
  <si>
    <t>　       単位：件、日(回）、千円</t>
  </si>
  <si>
    <t>件           数</t>
  </si>
  <si>
    <t>件数</t>
  </si>
  <si>
    <t>資料  全国健康保険協会長崎支部調</t>
  </si>
  <si>
    <t xml:space="preserve"> (1) 保険の適用 </t>
  </si>
  <si>
    <t>　　　　単位：所、人、円</t>
  </si>
  <si>
    <t>任意適用</t>
  </si>
  <si>
    <t>-</t>
  </si>
  <si>
    <t>金額</t>
  </si>
  <si>
    <t>70 歳以上の者等</t>
  </si>
  <si>
    <t>70 歳未満の者</t>
  </si>
  <si>
    <t>-</t>
  </si>
  <si>
    <t xml:space="preserve">            １８９      健    康    保    険</t>
  </si>
  <si>
    <t xml:space="preserve">  １８９       健    康    保    険</t>
  </si>
  <si>
    <t>24</t>
  </si>
  <si>
    <t>注）1.(3),(4)の( )内は、処方箋受付回数である。 また、《 》 内は診療報酬改正により１日あたりから回数へ単位が変更になった。</t>
  </si>
  <si>
    <t>（平成23～25年度）</t>
  </si>
  <si>
    <t>平成23年度</t>
  </si>
  <si>
    <t>24</t>
  </si>
  <si>
    <t>25</t>
  </si>
  <si>
    <t>24</t>
  </si>
  <si>
    <t>25</t>
  </si>
  <si>
    <t>25</t>
  </si>
  <si>
    <t>（平成25年度）（続）</t>
  </si>
  <si>
    <t>24</t>
  </si>
  <si>
    <t>25</t>
  </si>
  <si>
    <t xml:space="preserve">    2. 現物給付の入院時食事療養費の件数は、再掲のため合計に入れていない。</t>
  </si>
  <si>
    <t>入院時食事療養費</t>
  </si>
  <si>
    <t>入院時食事療養費</t>
  </si>
  <si>
    <t>25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</si>
</sst>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#,##0_);[Red]\(#,##0\)"/>
    <numFmt numFmtId="191" formatCode="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2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shrinkToFit="1"/>
    </xf>
    <xf numFmtId="3" fontId="4" fillId="0" borderId="6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shrinkToFit="1"/>
    </xf>
    <xf numFmtId="181" fontId="4" fillId="0" borderId="0" xfId="16" applyFont="1" applyFill="1" applyBorder="1" applyAlignment="1">
      <alignment shrinkToFi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2" xfId="16" applyFont="1" applyFill="1" applyBorder="1" applyAlignment="1">
      <alignment shrinkToFit="1"/>
    </xf>
    <xf numFmtId="181" fontId="4" fillId="0" borderId="1" xfId="16" applyFont="1" applyFill="1" applyBorder="1" applyAlignment="1">
      <alignment shrinkToFit="1"/>
    </xf>
    <xf numFmtId="3" fontId="4" fillId="0" borderId="1" xfId="0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distributed"/>
    </xf>
    <xf numFmtId="188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16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6384" width="8.625" style="2" customWidth="1"/>
  </cols>
  <sheetData>
    <row r="1" spans="1:8" ht="28.5" customHeight="1">
      <c r="A1" s="1" t="s">
        <v>79</v>
      </c>
      <c r="H1" s="2" t="s">
        <v>83</v>
      </c>
    </row>
    <row r="2" ht="16.5" customHeight="1"/>
    <row r="3" spans="1:11" ht="16.5" customHeight="1" thickBot="1">
      <c r="A3" s="3" t="s">
        <v>71</v>
      </c>
      <c r="B3" s="3"/>
      <c r="C3" s="3"/>
      <c r="D3" s="3"/>
      <c r="E3" s="3"/>
      <c r="F3" s="3"/>
      <c r="G3" s="3"/>
      <c r="H3" s="3"/>
      <c r="I3" s="4" t="s">
        <v>72</v>
      </c>
      <c r="J3" s="4"/>
      <c r="K3" s="5"/>
    </row>
    <row r="4" spans="1:11" ht="16.5" customHeight="1">
      <c r="A4" s="76" t="s">
        <v>31</v>
      </c>
      <c r="B4" s="6"/>
      <c r="C4" s="79" t="s">
        <v>21</v>
      </c>
      <c r="D4" s="80"/>
      <c r="E4" s="80"/>
      <c r="F4" s="81"/>
      <c r="G4" s="85" t="s">
        <v>22</v>
      </c>
      <c r="H4" s="86"/>
      <c r="I4" s="86"/>
      <c r="J4" s="86"/>
      <c r="K4" s="7"/>
    </row>
    <row r="5" spans="1:11" ht="16.5" customHeight="1">
      <c r="A5" s="77"/>
      <c r="B5" s="6"/>
      <c r="C5" s="82"/>
      <c r="D5" s="83"/>
      <c r="E5" s="83"/>
      <c r="F5" s="84"/>
      <c r="G5" s="87" t="s">
        <v>24</v>
      </c>
      <c r="H5" s="88"/>
      <c r="I5" s="88"/>
      <c r="J5" s="88"/>
      <c r="K5" s="7"/>
    </row>
    <row r="6" spans="1:11" ht="33" customHeight="1">
      <c r="A6" s="78"/>
      <c r="B6" s="8"/>
      <c r="C6" s="9" t="s">
        <v>3</v>
      </c>
      <c r="D6" s="10" t="s">
        <v>26</v>
      </c>
      <c r="E6" s="10" t="s">
        <v>73</v>
      </c>
      <c r="F6" s="11" t="s">
        <v>27</v>
      </c>
      <c r="G6" s="9" t="s">
        <v>3</v>
      </c>
      <c r="H6" s="10" t="s">
        <v>26</v>
      </c>
      <c r="I6" s="10" t="s">
        <v>73</v>
      </c>
      <c r="J6" s="12" t="s">
        <v>27</v>
      </c>
      <c r="K6" s="13"/>
    </row>
    <row r="7" spans="1:11" ht="33" customHeight="1">
      <c r="A7" s="15" t="s">
        <v>84</v>
      </c>
      <c r="B7" s="20"/>
      <c r="C7" s="21">
        <v>19622</v>
      </c>
      <c r="D7" s="16">
        <v>17636</v>
      </c>
      <c r="E7" s="16">
        <v>1986</v>
      </c>
      <c r="F7" s="17" t="s">
        <v>74</v>
      </c>
      <c r="G7" s="16">
        <v>251921</v>
      </c>
      <c r="H7" s="16">
        <v>243397</v>
      </c>
      <c r="I7" s="16">
        <v>4650</v>
      </c>
      <c r="J7" s="16">
        <v>3874</v>
      </c>
      <c r="K7" s="16"/>
    </row>
    <row r="8" spans="1:11" ht="17.25" customHeight="1">
      <c r="A8" s="19" t="s">
        <v>85</v>
      </c>
      <c r="B8" s="6"/>
      <c r="C8" s="21">
        <v>19642</v>
      </c>
      <c r="D8" s="16">
        <v>17717</v>
      </c>
      <c r="E8" s="16">
        <v>1925</v>
      </c>
      <c r="F8" s="17" t="s">
        <v>74</v>
      </c>
      <c r="G8" s="16">
        <v>252159</v>
      </c>
      <c r="H8" s="16">
        <v>243628</v>
      </c>
      <c r="I8" s="16">
        <v>4724</v>
      </c>
      <c r="J8" s="16">
        <v>3807</v>
      </c>
      <c r="K8" s="16"/>
    </row>
    <row r="9" spans="1:11" ht="32.25" customHeight="1">
      <c r="A9" s="19" t="s">
        <v>86</v>
      </c>
      <c r="B9" s="20"/>
      <c r="C9" s="21">
        <v>19658</v>
      </c>
      <c r="D9" s="16">
        <v>17774</v>
      </c>
      <c r="E9" s="16">
        <v>1884</v>
      </c>
      <c r="F9" s="17" t="s">
        <v>74</v>
      </c>
      <c r="G9" s="16">
        <v>255596</v>
      </c>
      <c r="H9" s="16">
        <v>247050</v>
      </c>
      <c r="I9" s="16">
        <v>4786</v>
      </c>
      <c r="J9" s="16">
        <v>3760</v>
      </c>
      <c r="K9" s="62"/>
    </row>
    <row r="10" spans="1:10" ht="16.5" customHeight="1">
      <c r="A10" s="25"/>
      <c r="B10" s="25"/>
      <c r="C10" s="68"/>
      <c r="D10" s="25"/>
      <c r="E10" s="25"/>
      <c r="F10" s="25"/>
      <c r="G10" s="25"/>
      <c r="H10" s="25"/>
      <c r="I10" s="25"/>
      <c r="J10" s="25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4">
    <mergeCell ref="A4:A6"/>
    <mergeCell ref="C4:F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5.875" style="2" customWidth="1"/>
    <col min="2" max="2" width="0.37109375" style="2" customWidth="1"/>
    <col min="3" max="6" width="17.00390625" style="2" customWidth="1"/>
    <col min="7" max="7" width="22.875" style="2" customWidth="1"/>
    <col min="8" max="9" width="20.875" style="2" customWidth="1"/>
    <col min="10" max="16384" width="8.625" style="2" customWidth="1"/>
  </cols>
  <sheetData>
    <row r="1" ht="28.5" customHeight="1"/>
    <row r="2" ht="16.5" customHeight="1"/>
    <row r="3" spans="1:9" ht="7.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89" t="s">
        <v>31</v>
      </c>
      <c r="B4" s="6"/>
      <c r="C4" s="74" t="s">
        <v>23</v>
      </c>
      <c r="D4" s="92"/>
      <c r="E4" s="92"/>
      <c r="F4" s="93"/>
      <c r="G4" s="90" t="s">
        <v>62</v>
      </c>
      <c r="H4" s="91"/>
      <c r="I4" s="91"/>
    </row>
    <row r="5" spans="1:9" ht="16.5" customHeight="1">
      <c r="A5" s="77"/>
      <c r="B5" s="6"/>
      <c r="C5" s="87" t="s">
        <v>25</v>
      </c>
      <c r="D5" s="88"/>
      <c r="E5" s="88"/>
      <c r="F5" s="94"/>
      <c r="G5" s="82"/>
      <c r="H5" s="83"/>
      <c r="I5" s="83"/>
    </row>
    <row r="6" spans="1:9" ht="33" customHeight="1">
      <c r="A6" s="78"/>
      <c r="B6" s="8"/>
      <c r="C6" s="9" t="s">
        <v>3</v>
      </c>
      <c r="D6" s="14" t="s">
        <v>26</v>
      </c>
      <c r="E6" s="10" t="s">
        <v>65</v>
      </c>
      <c r="F6" s="9" t="s">
        <v>27</v>
      </c>
      <c r="G6" s="14" t="s">
        <v>32</v>
      </c>
      <c r="H6" s="9" t="s">
        <v>28</v>
      </c>
      <c r="I6" s="12" t="s">
        <v>29</v>
      </c>
    </row>
    <row r="7" spans="1:9" ht="33" customHeight="1">
      <c r="A7" s="15" t="s">
        <v>84</v>
      </c>
      <c r="B7" s="20"/>
      <c r="C7" s="21">
        <v>143249</v>
      </c>
      <c r="D7" s="16">
        <v>137845</v>
      </c>
      <c r="E7" s="16">
        <v>2259</v>
      </c>
      <c r="F7" s="16">
        <v>3145</v>
      </c>
      <c r="G7" s="16">
        <v>241984</v>
      </c>
      <c r="H7" s="16">
        <v>277249</v>
      </c>
      <c r="I7" s="16">
        <v>195498</v>
      </c>
    </row>
    <row r="8" spans="1:9" ht="17.25" customHeight="1">
      <c r="A8" s="19" t="s">
        <v>87</v>
      </c>
      <c r="B8" s="20"/>
      <c r="C8" s="21">
        <v>143281</v>
      </c>
      <c r="D8" s="16">
        <v>137793</v>
      </c>
      <c r="E8" s="16">
        <v>2324</v>
      </c>
      <c r="F8" s="16">
        <v>3164</v>
      </c>
      <c r="G8" s="16">
        <v>243357</v>
      </c>
      <c r="H8" s="16">
        <v>278464</v>
      </c>
      <c r="I8" s="16">
        <v>197157</v>
      </c>
    </row>
    <row r="9" spans="1:9" ht="32.25" customHeight="1">
      <c r="A9" s="19" t="s">
        <v>88</v>
      </c>
      <c r="B9" s="66"/>
      <c r="C9" s="21">
        <v>145537</v>
      </c>
      <c r="D9" s="16">
        <v>140040</v>
      </c>
      <c r="E9" s="16">
        <v>2357</v>
      </c>
      <c r="F9" s="16">
        <v>3140</v>
      </c>
      <c r="G9" s="16">
        <v>243834</v>
      </c>
      <c r="H9" s="16">
        <v>278237</v>
      </c>
      <c r="I9" s="16">
        <v>198342</v>
      </c>
    </row>
    <row r="10" spans="1:9" ht="16.5" customHeight="1" thickBot="1">
      <c r="A10" s="3"/>
      <c r="B10" s="3"/>
      <c r="C10" s="57"/>
      <c r="D10" s="3"/>
      <c r="E10" s="3"/>
      <c r="F10" s="3"/>
      <c r="G10" s="3"/>
      <c r="H10" s="3"/>
      <c r="I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4">
    <mergeCell ref="A4:A6"/>
    <mergeCell ref="G4:I5"/>
    <mergeCell ref="C4:F4"/>
    <mergeCell ref="C5:F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1:14" ht="45" customHeight="1" thickBot="1">
      <c r="A1" s="20"/>
      <c r="B1" s="3" t="s">
        <v>58</v>
      </c>
      <c r="C1" s="3"/>
      <c r="D1" s="3"/>
      <c r="E1" s="3"/>
      <c r="F1" s="20"/>
      <c r="G1" s="20"/>
      <c r="H1" s="20"/>
      <c r="I1" s="20"/>
      <c r="J1" s="20"/>
      <c r="K1" s="20"/>
      <c r="L1" s="20"/>
      <c r="M1" s="20"/>
      <c r="N1" s="3" t="s">
        <v>59</v>
      </c>
    </row>
    <row r="2" spans="1:14" ht="16.5" customHeight="1">
      <c r="A2" s="23"/>
      <c r="B2" s="76" t="s">
        <v>31</v>
      </c>
      <c r="C2" s="24"/>
      <c r="D2" s="85" t="s">
        <v>60</v>
      </c>
      <c r="E2" s="101"/>
      <c r="F2" s="101"/>
      <c r="G2" s="101"/>
      <c r="H2" s="102"/>
      <c r="I2" s="85" t="s">
        <v>61</v>
      </c>
      <c r="J2" s="101"/>
      <c r="K2" s="101"/>
      <c r="L2" s="101"/>
      <c r="M2" s="102"/>
      <c r="N2" s="96" t="s">
        <v>30</v>
      </c>
    </row>
    <row r="3" spans="1:14" ht="33" customHeight="1">
      <c r="A3" s="25"/>
      <c r="B3" s="95"/>
      <c r="C3" s="8"/>
      <c r="D3" s="87" t="s">
        <v>3</v>
      </c>
      <c r="E3" s="98"/>
      <c r="F3" s="99" t="s">
        <v>76</v>
      </c>
      <c r="G3" s="100"/>
      <c r="H3" s="67" t="s">
        <v>77</v>
      </c>
      <c r="I3" s="87" t="s">
        <v>3</v>
      </c>
      <c r="J3" s="98"/>
      <c r="K3" s="99" t="s">
        <v>76</v>
      </c>
      <c r="L3" s="100"/>
      <c r="M3" s="67" t="s">
        <v>77</v>
      </c>
      <c r="N3" s="97"/>
    </row>
    <row r="4" spans="2:14" ht="32.25" customHeight="1">
      <c r="B4" s="15" t="s">
        <v>84</v>
      </c>
      <c r="C4" s="6"/>
      <c r="D4" s="16">
        <v>251921</v>
      </c>
      <c r="E4" s="63" t="s">
        <v>63</v>
      </c>
      <c r="F4" s="18">
        <v>2802</v>
      </c>
      <c r="G4" s="63" t="s">
        <v>63</v>
      </c>
      <c r="H4" s="18">
        <v>249119</v>
      </c>
      <c r="I4" s="16">
        <v>202383</v>
      </c>
      <c r="J4" s="63" t="s">
        <v>63</v>
      </c>
      <c r="K4" s="18">
        <v>4133</v>
      </c>
      <c r="L4" s="63" t="s">
        <v>63</v>
      </c>
      <c r="M4" s="18">
        <v>198250</v>
      </c>
      <c r="N4" s="27">
        <v>0.8</v>
      </c>
    </row>
    <row r="5" spans="2:14" ht="17.25" customHeight="1">
      <c r="B5" s="19" t="s">
        <v>81</v>
      </c>
      <c r="C5" s="6"/>
      <c r="D5" s="16">
        <v>252159</v>
      </c>
      <c r="E5" s="63" t="s">
        <v>63</v>
      </c>
      <c r="F5" s="18">
        <v>2931</v>
      </c>
      <c r="G5" s="63" t="s">
        <v>63</v>
      </c>
      <c r="H5" s="18">
        <v>249228</v>
      </c>
      <c r="I5" s="16">
        <v>200228</v>
      </c>
      <c r="J5" s="63" t="s">
        <v>63</v>
      </c>
      <c r="K5" s="18">
        <v>3956</v>
      </c>
      <c r="L5" s="63" t="s">
        <v>63</v>
      </c>
      <c r="M5" s="18">
        <v>196272</v>
      </c>
      <c r="N5" s="27">
        <v>0.79</v>
      </c>
    </row>
    <row r="6" spans="2:14" ht="24" customHeight="1">
      <c r="B6" s="19" t="s">
        <v>89</v>
      </c>
      <c r="C6" s="6"/>
      <c r="D6" s="16">
        <v>255596</v>
      </c>
      <c r="E6" s="63" t="s">
        <v>63</v>
      </c>
      <c r="F6" s="18">
        <v>3221</v>
      </c>
      <c r="G6" s="63" t="s">
        <v>63</v>
      </c>
      <c r="H6" s="18">
        <v>252375</v>
      </c>
      <c r="I6" s="16">
        <v>200096</v>
      </c>
      <c r="J6" s="63" t="s">
        <v>63</v>
      </c>
      <c r="K6" s="18">
        <v>3929</v>
      </c>
      <c r="L6" s="63" t="s">
        <v>63</v>
      </c>
      <c r="M6" s="18">
        <v>196167</v>
      </c>
      <c r="N6" s="27">
        <v>0.78</v>
      </c>
    </row>
    <row r="7" spans="1:14" ht="6.75" customHeight="1" thickBot="1">
      <c r="A7" s="3"/>
      <c r="B7" s="3"/>
      <c r="C7" s="22"/>
      <c r="D7" s="3"/>
      <c r="E7" s="3"/>
      <c r="F7" s="3"/>
      <c r="G7" s="28"/>
      <c r="H7" s="3"/>
      <c r="I7" s="3"/>
      <c r="J7" s="3"/>
      <c r="K7" s="3"/>
      <c r="L7" s="3"/>
      <c r="M7" s="3"/>
      <c r="N7" s="3"/>
    </row>
    <row r="8" spans="1:14" ht="16.5" customHeight="1">
      <c r="A8" s="20"/>
      <c r="B8" s="20" t="s">
        <v>42</v>
      </c>
      <c r="C8" s="20"/>
      <c r="D8" s="20"/>
      <c r="E8" s="20"/>
      <c r="F8" s="20"/>
      <c r="G8" s="17"/>
      <c r="H8" s="20"/>
      <c r="I8" s="20"/>
      <c r="J8" s="20"/>
      <c r="K8" s="20"/>
      <c r="L8" s="20"/>
      <c r="M8" s="20"/>
      <c r="N8" s="20"/>
    </row>
    <row r="9" ht="16.5" customHeight="1"/>
    <row r="10" ht="16.5" customHeight="1">
      <c r="B10" s="29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mergeCells count="8">
    <mergeCell ref="B2:B3"/>
    <mergeCell ref="N2:N3"/>
    <mergeCell ref="D3:E3"/>
    <mergeCell ref="F3:G3"/>
    <mergeCell ref="D2:H2"/>
    <mergeCell ref="I3:J3"/>
    <mergeCell ref="K3:L3"/>
    <mergeCell ref="I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ignoredErrors>
    <ignoredError sqref="B5: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Z26"/>
  <sheetViews>
    <sheetView showGridLines="0" zoomScale="75" zoomScaleNormal="75" workbookViewId="0" topLeftCell="A1">
      <selection activeCell="E2" sqref="E2:O2"/>
    </sheetView>
  </sheetViews>
  <sheetFormatPr defaultColWidth="8.625" defaultRowHeight="12.75"/>
  <cols>
    <col min="1" max="1" width="3.125" style="2" customWidth="1"/>
    <col min="2" max="2" width="1.25" style="2" customWidth="1"/>
    <col min="3" max="3" width="20.625" style="2" customWidth="1"/>
    <col min="4" max="4" width="0.875" style="2" customWidth="1"/>
    <col min="5" max="5" width="13.75390625" style="2" customWidth="1"/>
    <col min="6" max="6" width="13.375" style="2" customWidth="1"/>
    <col min="7" max="7" width="13.75390625" style="2" customWidth="1"/>
    <col min="8" max="8" width="1.625" style="2" customWidth="1"/>
    <col min="9" max="9" width="1.75390625" style="2" customWidth="1"/>
    <col min="10" max="10" width="13.75390625" style="2" customWidth="1"/>
    <col min="11" max="11" width="1.625" style="2" customWidth="1"/>
    <col min="12" max="12" width="2.75390625" style="2" customWidth="1"/>
    <col min="13" max="14" width="1.75390625" style="2" customWidth="1"/>
    <col min="15" max="15" width="16.00390625" style="2" customWidth="1"/>
    <col min="16" max="16" width="2.875" style="2" customWidth="1"/>
    <col min="17" max="20" width="1.75390625" style="2" customWidth="1"/>
    <col min="21" max="21" width="13.75390625" style="2" customWidth="1"/>
    <col min="22" max="22" width="2.25390625" style="2" customWidth="1"/>
    <col min="23" max="23" width="1.75390625" style="2" customWidth="1"/>
    <col min="24" max="26" width="13.75390625" style="2" customWidth="1"/>
    <col min="27" max="27" width="3.25390625" style="2" customWidth="1"/>
    <col min="28" max="16384" width="8.625" style="2" customWidth="1"/>
  </cols>
  <sheetData>
    <row r="2" spans="5:23" ht="44.25" customHeight="1">
      <c r="E2" s="108" t="s">
        <v>80</v>
      </c>
      <c r="F2" s="108"/>
      <c r="G2" s="108"/>
      <c r="H2" s="108"/>
      <c r="I2" s="108"/>
      <c r="J2" s="108"/>
      <c r="K2" s="108"/>
      <c r="L2" s="108"/>
      <c r="M2" s="109"/>
      <c r="N2" s="109"/>
      <c r="O2" s="109"/>
      <c r="P2" s="110" t="s">
        <v>90</v>
      </c>
      <c r="Q2" s="109"/>
      <c r="R2" s="109"/>
      <c r="S2" s="109"/>
      <c r="T2" s="109"/>
      <c r="U2" s="109"/>
      <c r="V2" s="109"/>
      <c r="W2" s="109"/>
    </row>
    <row r="4" spans="2:26" ht="15" customHeight="1" thickBot="1">
      <c r="B4" s="3"/>
      <c r="C4" s="3" t="s">
        <v>39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67</v>
      </c>
      <c r="Z4" s="3"/>
    </row>
    <row r="5" spans="2:26" ht="16.5" customHeight="1">
      <c r="B5" s="111" t="s">
        <v>41</v>
      </c>
      <c r="C5" s="111"/>
      <c r="D5" s="112"/>
      <c r="E5" s="103" t="s">
        <v>68</v>
      </c>
      <c r="F5" s="113"/>
      <c r="G5" s="114"/>
      <c r="H5" s="58"/>
      <c r="I5" s="115" t="s">
        <v>45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03" t="s">
        <v>0</v>
      </c>
      <c r="Y5" s="104"/>
      <c r="Z5" s="104"/>
    </row>
    <row r="6" spans="2:26" ht="28.5" customHeight="1">
      <c r="B6" s="92"/>
      <c r="C6" s="92"/>
      <c r="D6" s="93"/>
      <c r="E6" s="11" t="s">
        <v>3</v>
      </c>
      <c r="F6" s="14" t="s">
        <v>4</v>
      </c>
      <c r="G6" s="14" t="s">
        <v>5</v>
      </c>
      <c r="H6" s="26"/>
      <c r="I6" s="106" t="s">
        <v>3</v>
      </c>
      <c r="J6" s="106"/>
      <c r="K6" s="106"/>
      <c r="L6" s="107"/>
      <c r="M6" s="59"/>
      <c r="N6" s="106" t="s">
        <v>4</v>
      </c>
      <c r="O6" s="106"/>
      <c r="P6" s="106"/>
      <c r="Q6" s="106"/>
      <c r="R6" s="59"/>
      <c r="S6" s="59"/>
      <c r="T6" s="105" t="s">
        <v>5</v>
      </c>
      <c r="U6" s="106"/>
      <c r="V6" s="106"/>
      <c r="W6" s="107"/>
      <c r="X6" s="14" t="s">
        <v>3</v>
      </c>
      <c r="Y6" s="14" t="s">
        <v>4</v>
      </c>
      <c r="Z6" s="26" t="s">
        <v>5</v>
      </c>
    </row>
    <row r="7" spans="3:26" ht="20.25" customHeight="1">
      <c r="C7" s="15" t="s">
        <v>84</v>
      </c>
      <c r="D7" s="6"/>
      <c r="E7" s="30">
        <v>5231024</v>
      </c>
      <c r="F7" s="31">
        <v>2735144</v>
      </c>
      <c r="G7" s="31">
        <v>2290694</v>
      </c>
      <c r="H7" s="31"/>
      <c r="I7" s="31"/>
      <c r="J7" s="31" t="s">
        <v>40</v>
      </c>
      <c r="K7" s="31"/>
      <c r="L7" s="31"/>
      <c r="M7" s="31"/>
      <c r="N7" s="31"/>
      <c r="O7" s="31" t="s">
        <v>40</v>
      </c>
      <c r="P7" s="31"/>
      <c r="Q7" s="31"/>
      <c r="R7" s="31"/>
      <c r="S7" s="31"/>
      <c r="T7" s="31"/>
      <c r="U7" s="31" t="s">
        <v>40</v>
      </c>
      <c r="V7" s="31"/>
      <c r="W7" s="31"/>
      <c r="X7" s="31">
        <v>61888262</v>
      </c>
      <c r="Y7" s="31">
        <v>32472341</v>
      </c>
      <c r="Z7" s="31">
        <v>25448478</v>
      </c>
    </row>
    <row r="8" spans="3:26" ht="20.25" customHeight="1">
      <c r="C8" s="19" t="s">
        <v>91</v>
      </c>
      <c r="D8" s="6"/>
      <c r="E8" s="30">
        <v>5279285</v>
      </c>
      <c r="F8" s="31">
        <v>2791888</v>
      </c>
      <c r="G8" s="31">
        <v>2283782</v>
      </c>
      <c r="H8" s="31"/>
      <c r="I8" s="31"/>
      <c r="J8" s="31" t="s">
        <v>40</v>
      </c>
      <c r="K8" s="31"/>
      <c r="L8" s="31"/>
      <c r="M8" s="31"/>
      <c r="N8" s="31"/>
      <c r="O8" s="31" t="s">
        <v>40</v>
      </c>
      <c r="P8" s="31"/>
      <c r="Q8" s="31"/>
      <c r="R8" s="31"/>
      <c r="S8" s="31"/>
      <c r="T8" s="31"/>
      <c r="U8" s="31" t="s">
        <v>40</v>
      </c>
      <c r="V8" s="31"/>
      <c r="W8" s="31"/>
      <c r="X8" s="31">
        <v>63105226</v>
      </c>
      <c r="Y8" s="31">
        <v>33200782</v>
      </c>
      <c r="Z8" s="31">
        <v>25877075</v>
      </c>
    </row>
    <row r="9" spans="3:26" ht="20.25" customHeight="1">
      <c r="C9" s="19" t="s">
        <v>92</v>
      </c>
      <c r="D9" s="6"/>
      <c r="E9" s="30">
        <f>SUM(E10,E16)</f>
        <v>5367339</v>
      </c>
      <c r="F9" s="31">
        <f>SUM(F10,F16)</f>
        <v>2859268</v>
      </c>
      <c r="G9" s="31">
        <f>SUM(G10,G16)</f>
        <v>2300599</v>
      </c>
      <c r="H9" s="31"/>
      <c r="I9" s="31"/>
      <c r="J9" s="31" t="s">
        <v>46</v>
      </c>
      <c r="K9" s="31"/>
      <c r="L9" s="31"/>
      <c r="M9" s="31"/>
      <c r="N9" s="31"/>
      <c r="O9" s="31" t="s">
        <v>46</v>
      </c>
      <c r="P9" s="31"/>
      <c r="Q9" s="31"/>
      <c r="R9" s="31"/>
      <c r="S9" s="31"/>
      <c r="T9" s="31"/>
      <c r="U9" s="31" t="s">
        <v>46</v>
      </c>
      <c r="V9" s="31"/>
      <c r="W9" s="31"/>
      <c r="X9" s="31">
        <v>65161517</v>
      </c>
      <c r="Y9" s="31">
        <f>SUM(Y10,Y16)</f>
        <v>34841021</v>
      </c>
      <c r="Z9" s="31">
        <f>SUM(Z10,Z16)</f>
        <v>26286149</v>
      </c>
    </row>
    <row r="10" spans="2:26" ht="33" customHeight="1">
      <c r="B10" s="32" t="s">
        <v>35</v>
      </c>
      <c r="C10" s="33"/>
      <c r="D10" s="6"/>
      <c r="E10" s="30">
        <f>SUM(E11:E13,E15)</f>
        <v>5134495</v>
      </c>
      <c r="F10" s="31">
        <f>SUM(F11:F13,F15)</f>
        <v>2701310</v>
      </c>
      <c r="G10" s="31">
        <f>SUM(G11:G13,G15)</f>
        <v>2229704</v>
      </c>
      <c r="H10" s="31"/>
      <c r="I10" s="31"/>
      <c r="J10" s="31" t="s">
        <v>47</v>
      </c>
      <c r="K10" s="31"/>
      <c r="L10" s="31"/>
      <c r="M10" s="31"/>
      <c r="N10" s="31"/>
      <c r="O10" s="31" t="s">
        <v>47</v>
      </c>
      <c r="P10" s="31"/>
      <c r="Q10" s="31"/>
      <c r="R10" s="31"/>
      <c r="S10" s="31"/>
      <c r="T10" s="31"/>
      <c r="U10" s="31" t="s">
        <v>47</v>
      </c>
      <c r="V10" s="31"/>
      <c r="W10" s="31"/>
      <c r="X10" s="31">
        <v>58820863</v>
      </c>
      <c r="Y10" s="31">
        <f>SUM(Y11:Y15)</f>
        <v>30372136</v>
      </c>
      <c r="Z10" s="31">
        <f>SUM(Z11:Z15)</f>
        <v>24562367</v>
      </c>
    </row>
    <row r="11" spans="3:26" ht="16.5" customHeight="1">
      <c r="C11" s="15" t="s">
        <v>34</v>
      </c>
      <c r="D11" s="6"/>
      <c r="E11" s="30">
        <v>2829264</v>
      </c>
      <c r="F11" s="31">
        <v>1477074</v>
      </c>
      <c r="G11" s="31">
        <v>1239477</v>
      </c>
      <c r="H11" s="31"/>
      <c r="I11" s="31"/>
      <c r="J11" s="31">
        <v>4839815</v>
      </c>
      <c r="K11" s="31"/>
      <c r="L11" s="31"/>
      <c r="M11" s="31"/>
      <c r="N11" s="31"/>
      <c r="O11" s="31">
        <v>2384708</v>
      </c>
      <c r="P11" s="31"/>
      <c r="Q11" s="31"/>
      <c r="R11" s="31"/>
      <c r="S11" s="31"/>
      <c r="T11" s="31"/>
      <c r="U11" s="31">
        <v>2194286</v>
      </c>
      <c r="V11" s="31"/>
      <c r="W11" s="31"/>
      <c r="X11" s="31">
        <v>42369746</v>
      </c>
      <c r="Y11" s="31">
        <v>21385848</v>
      </c>
      <c r="Z11" s="31">
        <v>18099622</v>
      </c>
    </row>
    <row r="12" spans="3:26" ht="16.5" customHeight="1">
      <c r="C12" s="15" t="s">
        <v>10</v>
      </c>
      <c r="D12" s="6"/>
      <c r="E12" s="30">
        <v>653079</v>
      </c>
      <c r="F12" s="31">
        <v>366535</v>
      </c>
      <c r="G12" s="31">
        <v>268511</v>
      </c>
      <c r="H12" s="31"/>
      <c r="I12" s="31"/>
      <c r="J12" s="31">
        <v>1263935</v>
      </c>
      <c r="K12" s="31"/>
      <c r="L12" s="31"/>
      <c r="M12" s="31"/>
      <c r="N12" s="31"/>
      <c r="O12" s="31">
        <v>738926</v>
      </c>
      <c r="P12" s="31"/>
      <c r="Q12" s="31"/>
      <c r="R12" s="31"/>
      <c r="S12" s="31"/>
      <c r="T12" s="31"/>
      <c r="U12" s="31">
        <v>486883</v>
      </c>
      <c r="V12" s="31"/>
      <c r="W12" s="31"/>
      <c r="X12" s="31">
        <v>5478975</v>
      </c>
      <c r="Y12" s="31">
        <v>3251509</v>
      </c>
      <c r="Z12" s="31">
        <v>2030947</v>
      </c>
    </row>
    <row r="13" spans="3:26" ht="16.5" customHeight="1">
      <c r="C13" s="15" t="s">
        <v>33</v>
      </c>
      <c r="D13" s="6"/>
      <c r="E13" s="30">
        <v>1650292</v>
      </c>
      <c r="F13" s="31">
        <v>857473</v>
      </c>
      <c r="G13" s="31">
        <v>720178</v>
      </c>
      <c r="H13" s="31"/>
      <c r="I13" s="31" t="s">
        <v>48</v>
      </c>
      <c r="J13" s="31">
        <v>2093953</v>
      </c>
      <c r="K13" s="31"/>
      <c r="L13" s="34" t="s">
        <v>49</v>
      </c>
      <c r="M13" s="34"/>
      <c r="N13" s="34" t="s">
        <v>48</v>
      </c>
      <c r="O13" s="31">
        <v>1036778</v>
      </c>
      <c r="P13" s="31" t="s">
        <v>49</v>
      </c>
      <c r="Q13" s="34"/>
      <c r="R13" s="34"/>
      <c r="S13" s="34"/>
      <c r="T13" s="34" t="s">
        <v>48</v>
      </c>
      <c r="U13" s="31">
        <v>960970</v>
      </c>
      <c r="V13" s="35"/>
      <c r="W13" s="35" t="s">
        <v>49</v>
      </c>
      <c r="X13" s="31">
        <v>10288968</v>
      </c>
      <c r="Y13" s="31">
        <v>5471214</v>
      </c>
      <c r="Z13" s="31">
        <v>4076015</v>
      </c>
    </row>
    <row r="14" spans="3:26" ht="33.75" customHeight="1">
      <c r="C14" s="75" t="s">
        <v>95</v>
      </c>
      <c r="D14" s="6"/>
      <c r="E14" s="64">
        <v>49206</v>
      </c>
      <c r="F14" s="65">
        <v>23998</v>
      </c>
      <c r="G14" s="65">
        <v>21858</v>
      </c>
      <c r="H14" s="65"/>
      <c r="I14" s="65" t="s">
        <v>50</v>
      </c>
      <c r="J14" s="65">
        <v>1460705</v>
      </c>
      <c r="K14" s="65" t="s">
        <v>51</v>
      </c>
      <c r="L14" s="65" t="s">
        <v>51</v>
      </c>
      <c r="M14" s="65"/>
      <c r="N14" s="65" t="s">
        <v>50</v>
      </c>
      <c r="O14" s="65">
        <v>621615</v>
      </c>
      <c r="P14" s="65" t="s">
        <v>52</v>
      </c>
      <c r="Q14" s="65"/>
      <c r="R14" s="65"/>
      <c r="S14" s="65"/>
      <c r="T14" s="65" t="s">
        <v>50</v>
      </c>
      <c r="U14" s="65">
        <v>702187</v>
      </c>
      <c r="V14" s="65"/>
      <c r="W14" s="65" t="s">
        <v>51</v>
      </c>
      <c r="X14" s="65">
        <v>588875</v>
      </c>
      <c r="Y14" s="65">
        <v>250704</v>
      </c>
      <c r="Z14" s="65">
        <v>281869</v>
      </c>
    </row>
    <row r="15" spans="3:26" ht="16.5" customHeight="1">
      <c r="C15" s="15" t="s">
        <v>13</v>
      </c>
      <c r="D15" s="6"/>
      <c r="E15" s="30">
        <v>1860</v>
      </c>
      <c r="F15" s="31">
        <v>228</v>
      </c>
      <c r="G15" s="31">
        <v>1538</v>
      </c>
      <c r="H15" s="31"/>
      <c r="I15" s="31"/>
      <c r="J15" s="31">
        <v>11080</v>
      </c>
      <c r="K15" s="31"/>
      <c r="L15" s="31"/>
      <c r="M15" s="31"/>
      <c r="N15" s="31"/>
      <c r="O15" s="31">
        <v>1574</v>
      </c>
      <c r="P15" s="31"/>
      <c r="Q15" s="31"/>
      <c r="R15" s="31"/>
      <c r="S15" s="31"/>
      <c r="T15" s="31"/>
      <c r="U15" s="31">
        <v>8695</v>
      </c>
      <c r="V15" s="31"/>
      <c r="W15" s="31"/>
      <c r="X15" s="31">
        <v>94299</v>
      </c>
      <c r="Y15" s="36">
        <v>12861</v>
      </c>
      <c r="Z15" s="36">
        <v>73914</v>
      </c>
    </row>
    <row r="16" spans="2:26" ht="33" customHeight="1">
      <c r="B16" s="32" t="s">
        <v>14</v>
      </c>
      <c r="C16" s="33"/>
      <c r="D16" s="6"/>
      <c r="E16" s="30">
        <f>SUM(E17:E26)</f>
        <v>232844</v>
      </c>
      <c r="F16" s="31">
        <f>SUM(F17:F26)</f>
        <v>157958</v>
      </c>
      <c r="G16" s="31">
        <f>SUM(G17:G26)</f>
        <v>70895</v>
      </c>
      <c r="H16" s="31"/>
      <c r="I16" s="31"/>
      <c r="J16" s="31" t="s">
        <v>46</v>
      </c>
      <c r="K16" s="31"/>
      <c r="L16" s="31"/>
      <c r="M16" s="31"/>
      <c r="N16" s="31"/>
      <c r="O16" s="31" t="s">
        <v>46</v>
      </c>
      <c r="P16" s="31"/>
      <c r="Q16" s="31"/>
      <c r="R16" s="31"/>
      <c r="S16" s="31"/>
      <c r="T16" s="31"/>
      <c r="U16" s="31" t="s">
        <v>46</v>
      </c>
      <c r="V16" s="31"/>
      <c r="W16" s="31"/>
      <c r="X16" s="31">
        <f>SUM(X17:X26)</f>
        <v>6340654</v>
      </c>
      <c r="Y16" s="31">
        <f>SUM(Y17:Y26)</f>
        <v>4468885</v>
      </c>
      <c r="Z16" s="31">
        <v>1723782</v>
      </c>
    </row>
    <row r="17" spans="3:26" ht="16.5" customHeight="1">
      <c r="C17" s="37" t="s">
        <v>9</v>
      </c>
      <c r="D17" s="6"/>
      <c r="E17" s="30">
        <v>204926</v>
      </c>
      <c r="F17" s="31">
        <v>138554</v>
      </c>
      <c r="G17" s="31">
        <v>66372</v>
      </c>
      <c r="H17" s="31"/>
      <c r="I17" s="31"/>
      <c r="J17" s="31" t="s">
        <v>46</v>
      </c>
      <c r="K17" s="31"/>
      <c r="L17" s="31"/>
      <c r="M17" s="31"/>
      <c r="N17" s="31"/>
      <c r="O17" s="31" t="s">
        <v>46</v>
      </c>
      <c r="P17" s="31"/>
      <c r="Q17" s="31"/>
      <c r="R17" s="31"/>
      <c r="S17" s="31"/>
      <c r="T17" s="31"/>
      <c r="U17" s="31" t="s">
        <v>46</v>
      </c>
      <c r="V17" s="31"/>
      <c r="W17" s="31"/>
      <c r="X17" s="36">
        <v>905407</v>
      </c>
      <c r="Y17" s="31">
        <v>584928</v>
      </c>
      <c r="Z17" s="31">
        <v>320479</v>
      </c>
    </row>
    <row r="18" spans="3:26" ht="16.5" customHeight="1">
      <c r="C18" s="37" t="s">
        <v>11</v>
      </c>
      <c r="D18" s="6"/>
      <c r="E18" s="30">
        <v>8</v>
      </c>
      <c r="F18" s="31">
        <v>4</v>
      </c>
      <c r="G18" s="31">
        <v>4</v>
      </c>
      <c r="H18" s="31"/>
      <c r="I18" s="31"/>
      <c r="J18" s="31" t="s">
        <v>46</v>
      </c>
      <c r="K18" s="31"/>
      <c r="L18" s="31"/>
      <c r="M18" s="31"/>
      <c r="N18" s="31"/>
      <c r="O18" s="31" t="s">
        <v>46</v>
      </c>
      <c r="P18" s="31"/>
      <c r="Q18" s="31"/>
      <c r="R18" s="31"/>
      <c r="S18" s="31"/>
      <c r="T18" s="31"/>
      <c r="U18" s="31" t="s">
        <v>46</v>
      </c>
      <c r="V18" s="31"/>
      <c r="W18" s="31"/>
      <c r="X18" s="36">
        <v>344</v>
      </c>
      <c r="Y18" s="31">
        <v>201</v>
      </c>
      <c r="Z18" s="31">
        <v>143</v>
      </c>
    </row>
    <row r="19" spans="3:26" ht="16.5" customHeight="1">
      <c r="C19" s="37" t="s">
        <v>15</v>
      </c>
      <c r="D19" s="6"/>
      <c r="E19" s="30">
        <v>12942</v>
      </c>
      <c r="F19" s="31">
        <v>12942</v>
      </c>
      <c r="G19" s="31" t="s">
        <v>78</v>
      </c>
      <c r="H19" s="31"/>
      <c r="I19" s="31"/>
      <c r="J19" s="31">
        <v>413139</v>
      </c>
      <c r="K19" s="31"/>
      <c r="L19" s="31"/>
      <c r="M19" s="31"/>
      <c r="N19" s="31"/>
      <c r="O19" s="31">
        <v>413139</v>
      </c>
      <c r="P19" s="36"/>
      <c r="Q19" s="36"/>
      <c r="R19" s="36"/>
      <c r="S19" s="36"/>
      <c r="T19" s="36"/>
      <c r="U19" s="31" t="s">
        <v>53</v>
      </c>
      <c r="V19" s="31"/>
      <c r="W19" s="31"/>
      <c r="X19" s="36">
        <v>1955796</v>
      </c>
      <c r="Y19" s="31">
        <v>1955796</v>
      </c>
      <c r="Z19" s="31" t="s">
        <v>53</v>
      </c>
    </row>
    <row r="20" spans="3:26" ht="16.5" customHeight="1">
      <c r="C20" s="37" t="s">
        <v>16</v>
      </c>
      <c r="D20" s="6"/>
      <c r="E20" s="30">
        <v>506</v>
      </c>
      <c r="F20" s="31">
        <v>279</v>
      </c>
      <c r="G20" s="31">
        <v>227</v>
      </c>
      <c r="H20" s="31"/>
      <c r="I20" s="31"/>
      <c r="J20" s="31" t="s">
        <v>46</v>
      </c>
      <c r="K20" s="31"/>
      <c r="L20" s="31"/>
      <c r="M20" s="31"/>
      <c r="N20" s="31"/>
      <c r="O20" s="31" t="s">
        <v>46</v>
      </c>
      <c r="P20" s="31"/>
      <c r="Q20" s="31"/>
      <c r="R20" s="31"/>
      <c r="S20" s="31"/>
      <c r="T20" s="31"/>
      <c r="U20" s="31" t="s">
        <v>46</v>
      </c>
      <c r="V20" s="31"/>
      <c r="W20" s="31"/>
      <c r="X20" s="36">
        <v>25300</v>
      </c>
      <c r="Y20" s="31">
        <v>13950</v>
      </c>
      <c r="Z20" s="31">
        <v>11350</v>
      </c>
    </row>
    <row r="21" spans="3:26" ht="16.5" customHeight="1">
      <c r="C21" s="37" t="s">
        <v>17</v>
      </c>
      <c r="D21" s="6"/>
      <c r="E21" s="30">
        <v>2202</v>
      </c>
      <c r="F21" s="31">
        <v>2202</v>
      </c>
      <c r="G21" s="31" t="s">
        <v>78</v>
      </c>
      <c r="H21" s="31"/>
      <c r="I21" s="31"/>
      <c r="J21" s="31">
        <v>184878</v>
      </c>
      <c r="K21" s="31"/>
      <c r="L21" s="31"/>
      <c r="M21" s="31"/>
      <c r="N21" s="31"/>
      <c r="O21" s="31">
        <v>184878</v>
      </c>
      <c r="P21" s="31"/>
      <c r="Q21" s="31"/>
      <c r="R21" s="31"/>
      <c r="S21" s="31"/>
      <c r="T21" s="31"/>
      <c r="U21" s="31" t="s">
        <v>53</v>
      </c>
      <c r="V21" s="31"/>
      <c r="W21" s="31"/>
      <c r="X21" s="36">
        <v>804070</v>
      </c>
      <c r="Y21" s="31">
        <v>804070</v>
      </c>
      <c r="Z21" s="31" t="s">
        <v>53</v>
      </c>
    </row>
    <row r="22" spans="3:26" ht="16.5" customHeight="1">
      <c r="C22" s="37" t="s">
        <v>18</v>
      </c>
      <c r="D22" s="6"/>
      <c r="E22" s="30" t="s">
        <v>53</v>
      </c>
      <c r="F22" s="31" t="s">
        <v>53</v>
      </c>
      <c r="G22" s="31" t="s">
        <v>53</v>
      </c>
      <c r="H22" s="31"/>
      <c r="I22" s="31"/>
      <c r="J22" s="31" t="s">
        <v>53</v>
      </c>
      <c r="K22" s="31"/>
      <c r="L22" s="31"/>
      <c r="M22" s="31"/>
      <c r="N22" s="31"/>
      <c r="O22" s="31" t="s">
        <v>53</v>
      </c>
      <c r="P22" s="31"/>
      <c r="Q22" s="31"/>
      <c r="R22" s="31"/>
      <c r="S22" s="31"/>
      <c r="T22" s="31"/>
      <c r="U22" s="31" t="s">
        <v>53</v>
      </c>
      <c r="V22" s="31"/>
      <c r="W22" s="31"/>
      <c r="X22" s="31" t="s">
        <v>53</v>
      </c>
      <c r="Y22" s="31" t="s">
        <v>53</v>
      </c>
      <c r="Z22" s="31" t="s">
        <v>53</v>
      </c>
    </row>
    <row r="23" spans="3:26" ht="16.5" customHeight="1">
      <c r="C23" s="37" t="s">
        <v>19</v>
      </c>
      <c r="D23" s="6"/>
      <c r="E23" s="30">
        <v>2588</v>
      </c>
      <c r="F23" s="31">
        <v>1500</v>
      </c>
      <c r="G23" s="31">
        <v>1088</v>
      </c>
      <c r="H23" s="31"/>
      <c r="I23" s="31"/>
      <c r="J23" s="31" t="s">
        <v>46</v>
      </c>
      <c r="K23" s="31"/>
      <c r="L23" s="31"/>
      <c r="M23" s="31"/>
      <c r="N23" s="31"/>
      <c r="O23" s="31" t="s">
        <v>46</v>
      </c>
      <c r="P23" s="31"/>
      <c r="Q23" s="31"/>
      <c r="R23" s="31"/>
      <c r="S23" s="31"/>
      <c r="T23" s="31"/>
      <c r="U23" s="31" t="s">
        <v>46</v>
      </c>
      <c r="V23" s="31"/>
      <c r="W23" s="31"/>
      <c r="X23" s="36">
        <v>133904</v>
      </c>
      <c r="Y23" s="31">
        <v>80573</v>
      </c>
      <c r="Z23" s="31">
        <v>53330</v>
      </c>
    </row>
    <row r="24" spans="3:26" ht="16.5" customHeight="1">
      <c r="C24" s="37" t="s">
        <v>20</v>
      </c>
      <c r="D24" s="6"/>
      <c r="E24" s="30">
        <v>5647</v>
      </c>
      <c r="F24" s="31">
        <v>2455</v>
      </c>
      <c r="G24" s="31">
        <v>3192</v>
      </c>
      <c r="H24" s="31"/>
      <c r="I24" s="31"/>
      <c r="J24" s="31" t="s">
        <v>46</v>
      </c>
      <c r="K24" s="31"/>
      <c r="L24" s="31"/>
      <c r="M24" s="31"/>
      <c r="N24" s="31"/>
      <c r="O24" s="31" t="s">
        <v>46</v>
      </c>
      <c r="P24" s="31"/>
      <c r="Q24" s="31"/>
      <c r="R24" s="31"/>
      <c r="S24" s="31"/>
      <c r="T24" s="31"/>
      <c r="U24" s="31" t="s">
        <v>46</v>
      </c>
      <c r="V24" s="31"/>
      <c r="W24" s="31"/>
      <c r="X24" s="36">
        <v>2367600</v>
      </c>
      <c r="Y24" s="31">
        <v>1029210</v>
      </c>
      <c r="Z24" s="31">
        <v>1338390</v>
      </c>
    </row>
    <row r="25" spans="3:26" ht="16.5" customHeight="1">
      <c r="C25" s="61" t="s">
        <v>36</v>
      </c>
      <c r="D25" s="6"/>
      <c r="E25" s="30">
        <v>34</v>
      </c>
      <c r="F25" s="16">
        <v>22</v>
      </c>
      <c r="G25" s="16">
        <v>12</v>
      </c>
      <c r="H25" s="16"/>
      <c r="I25" s="65" t="s">
        <v>50</v>
      </c>
      <c r="J25" s="31">
        <v>1281</v>
      </c>
      <c r="K25" s="31"/>
      <c r="L25" s="65" t="s">
        <v>51</v>
      </c>
      <c r="M25" s="31"/>
      <c r="N25" s="65" t="s">
        <v>50</v>
      </c>
      <c r="O25" s="16">
        <v>789</v>
      </c>
      <c r="P25" s="65"/>
      <c r="Q25" s="65" t="s">
        <v>51</v>
      </c>
      <c r="R25" s="16"/>
      <c r="S25" s="16"/>
      <c r="T25" s="65" t="s">
        <v>50</v>
      </c>
      <c r="U25" s="16">
        <v>492</v>
      </c>
      <c r="V25" s="16"/>
      <c r="W25" s="65" t="s">
        <v>51</v>
      </c>
      <c r="X25" s="36">
        <v>247</v>
      </c>
      <c r="Y25" s="16">
        <v>157</v>
      </c>
      <c r="Z25" s="16">
        <v>90</v>
      </c>
    </row>
    <row r="26" spans="2:26" ht="20.25" customHeight="1" thickBot="1">
      <c r="B26" s="3"/>
      <c r="C26" s="69" t="s">
        <v>37</v>
      </c>
      <c r="D26" s="70"/>
      <c r="E26" s="71">
        <v>3991</v>
      </c>
      <c r="F26" s="72" t="s">
        <v>54</v>
      </c>
      <c r="G26" s="72" t="s">
        <v>54</v>
      </c>
      <c r="H26" s="72"/>
      <c r="I26" s="72"/>
      <c r="J26" s="72" t="s">
        <v>54</v>
      </c>
      <c r="K26" s="72"/>
      <c r="L26" s="72"/>
      <c r="M26" s="72"/>
      <c r="N26" s="72"/>
      <c r="O26" s="72" t="s">
        <v>54</v>
      </c>
      <c r="P26" s="72"/>
      <c r="Q26" s="72"/>
      <c r="R26" s="72"/>
      <c r="S26" s="72"/>
      <c r="T26" s="72"/>
      <c r="U26" s="72" t="s">
        <v>54</v>
      </c>
      <c r="V26" s="72"/>
      <c r="W26" s="72"/>
      <c r="X26" s="73">
        <v>147986</v>
      </c>
      <c r="Y26" s="72" t="s">
        <v>54</v>
      </c>
      <c r="Z26" s="72" t="s">
        <v>54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</sheetData>
  <mergeCells count="9">
    <mergeCell ref="B5:D6"/>
    <mergeCell ref="E5:G5"/>
    <mergeCell ref="I6:L6"/>
    <mergeCell ref="N6:Q6"/>
    <mergeCell ref="I5:W5"/>
    <mergeCell ref="X5:Z5"/>
    <mergeCell ref="T6:W6"/>
    <mergeCell ref="E2:O2"/>
    <mergeCell ref="P2:W2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58" r:id="rId1"/>
  <ignoredErrors>
    <ignoredError sqref="X16 E16" formula="1"/>
    <ignoredError sqref="C8:C9" numberStoredAsText="1"/>
    <ignoredError sqref="Z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8.75390625" style="2" customWidth="1"/>
    <col min="3" max="3" width="0.875" style="2" customWidth="1"/>
    <col min="4" max="4" width="15.375" style="2" customWidth="1"/>
    <col min="5" max="5" width="1.25" style="2" customWidth="1"/>
    <col min="6" max="6" width="1.625" style="2" customWidth="1"/>
    <col min="7" max="7" width="3.25390625" style="2" customWidth="1"/>
    <col min="8" max="8" width="11.25390625" style="2" customWidth="1"/>
    <col min="9" max="9" width="2.25390625" style="2" customWidth="1"/>
    <col min="10" max="10" width="3.375" style="2" customWidth="1"/>
    <col min="11" max="11" width="16.75390625" style="2" customWidth="1"/>
    <col min="12" max="13" width="0.875" style="2" customWidth="1"/>
    <col min="14" max="14" width="18.75390625" style="2" customWidth="1"/>
    <col min="15" max="15" width="0.875" style="2" customWidth="1"/>
    <col min="16" max="16" width="15.375" style="2" customWidth="1"/>
    <col min="17" max="17" width="1.12109375" style="2" customWidth="1"/>
    <col min="18" max="18" width="15.375" style="2" customWidth="1"/>
    <col min="19" max="19" width="1.00390625" style="2" customWidth="1"/>
    <col min="20" max="20" width="16.75390625" style="2" customWidth="1"/>
    <col min="21" max="21" width="1.00390625" style="2" customWidth="1"/>
    <col min="22" max="22" width="7.25390625" style="2" customWidth="1"/>
    <col min="23" max="16384" width="8.625" style="2" customWidth="1"/>
  </cols>
  <sheetData>
    <row r="1" spans="1:21" ht="16.5" customHeight="1" thickBot="1">
      <c r="A1" s="3"/>
      <c r="B1" s="3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66</v>
      </c>
      <c r="S1" s="4"/>
      <c r="T1" s="4"/>
      <c r="U1" s="4"/>
    </row>
    <row r="2" spans="1:21" ht="16.5" customHeight="1">
      <c r="A2" s="111" t="s">
        <v>41</v>
      </c>
      <c r="B2" s="111"/>
      <c r="C2" s="112"/>
      <c r="D2" s="117" t="s">
        <v>1</v>
      </c>
      <c r="E2" s="118"/>
      <c r="F2" s="118"/>
      <c r="G2" s="118"/>
      <c r="H2" s="122"/>
      <c r="I2" s="122"/>
      <c r="J2" s="122"/>
      <c r="K2" s="123"/>
      <c r="L2" s="38"/>
      <c r="M2" s="79" t="s">
        <v>41</v>
      </c>
      <c r="N2" s="111"/>
      <c r="O2" s="112"/>
      <c r="P2" s="117" t="s">
        <v>2</v>
      </c>
      <c r="Q2" s="118"/>
      <c r="R2" s="118"/>
      <c r="S2" s="118"/>
      <c r="T2" s="119"/>
      <c r="U2" s="39"/>
    </row>
    <row r="3" spans="1:21" ht="33" customHeight="1">
      <c r="A3" s="92"/>
      <c r="B3" s="92"/>
      <c r="C3" s="93"/>
      <c r="D3" s="120" t="s">
        <v>69</v>
      </c>
      <c r="E3" s="124"/>
      <c r="F3" s="125"/>
      <c r="G3" s="120" t="s">
        <v>7</v>
      </c>
      <c r="H3" s="124"/>
      <c r="I3" s="124"/>
      <c r="J3" s="125"/>
      <c r="K3" s="120" t="s">
        <v>75</v>
      </c>
      <c r="L3" s="121"/>
      <c r="M3" s="74"/>
      <c r="N3" s="92"/>
      <c r="O3" s="93"/>
      <c r="P3" s="120" t="s">
        <v>6</v>
      </c>
      <c r="Q3" s="125"/>
      <c r="R3" s="120" t="s">
        <v>7</v>
      </c>
      <c r="S3" s="125"/>
      <c r="T3" s="120" t="s">
        <v>8</v>
      </c>
      <c r="U3" s="126"/>
    </row>
    <row r="4" spans="2:21" ht="18.75" customHeight="1">
      <c r="B4" s="15" t="s">
        <v>84</v>
      </c>
      <c r="C4" s="6"/>
      <c r="D4" s="43">
        <v>199753</v>
      </c>
      <c r="E4" s="40"/>
      <c r="F4" s="40"/>
      <c r="G4" s="40"/>
      <c r="H4" s="41" t="s">
        <v>55</v>
      </c>
      <c r="I4" s="41"/>
      <c r="J4" s="41"/>
      <c r="K4" s="60">
        <v>3688849</v>
      </c>
      <c r="L4" s="16"/>
      <c r="M4" s="42"/>
      <c r="N4" s="15" t="s">
        <v>84</v>
      </c>
      <c r="O4" s="6"/>
      <c r="P4" s="41" t="s">
        <v>55</v>
      </c>
      <c r="Q4" s="40"/>
      <c r="R4" s="41" t="s">
        <v>55</v>
      </c>
      <c r="S4" s="41"/>
      <c r="T4" s="41" t="s">
        <v>55</v>
      </c>
      <c r="U4" s="16"/>
    </row>
    <row r="5" spans="2:21" ht="18.75" customHeight="1">
      <c r="B5" s="19" t="s">
        <v>91</v>
      </c>
      <c r="C5" s="6"/>
      <c r="D5" s="43">
        <v>198758</v>
      </c>
      <c r="E5" s="40"/>
      <c r="F5" s="40"/>
      <c r="G5" s="40"/>
      <c r="H5" s="41" t="s">
        <v>55</v>
      </c>
      <c r="I5" s="41"/>
      <c r="J5" s="41"/>
      <c r="K5" s="60">
        <v>3814417</v>
      </c>
      <c r="L5" s="16"/>
      <c r="M5" s="42"/>
      <c r="N5" s="19" t="s">
        <v>81</v>
      </c>
      <c r="O5" s="6"/>
      <c r="P5" s="41" t="s">
        <v>55</v>
      </c>
      <c r="Q5" s="40"/>
      <c r="R5" s="41" t="s">
        <v>55</v>
      </c>
      <c r="S5" s="41"/>
      <c r="T5" s="41" t="s">
        <v>55</v>
      </c>
      <c r="U5" s="16"/>
    </row>
    <row r="6" spans="2:21" ht="17.25" customHeight="1">
      <c r="B6" s="19" t="s">
        <v>92</v>
      </c>
      <c r="C6" s="6"/>
      <c r="D6" s="43">
        <v>203481</v>
      </c>
      <c r="E6" s="40"/>
      <c r="F6" s="40"/>
      <c r="G6" s="40"/>
      <c r="H6" s="41" t="s">
        <v>55</v>
      </c>
      <c r="I6" s="41"/>
      <c r="J6" s="41"/>
      <c r="K6" s="60">
        <v>3886358</v>
      </c>
      <c r="L6" s="16"/>
      <c r="M6" s="42"/>
      <c r="N6" s="19" t="s">
        <v>96</v>
      </c>
      <c r="O6" s="6"/>
      <c r="P6" s="41" t="s">
        <v>55</v>
      </c>
      <c r="Q6" s="40"/>
      <c r="R6" s="41" t="s">
        <v>55</v>
      </c>
      <c r="S6" s="41"/>
      <c r="T6" s="41" t="s">
        <v>55</v>
      </c>
      <c r="U6" s="16"/>
    </row>
    <row r="7" spans="2:21" ht="33" customHeight="1">
      <c r="B7" s="37" t="s">
        <v>38</v>
      </c>
      <c r="C7" s="6"/>
      <c r="D7" s="44">
        <v>112713</v>
      </c>
      <c r="E7" s="41"/>
      <c r="F7" s="41"/>
      <c r="G7" s="41"/>
      <c r="H7" s="40">
        <v>260821</v>
      </c>
      <c r="I7" s="40"/>
      <c r="J7" s="40"/>
      <c r="K7" s="60">
        <v>2884276</v>
      </c>
      <c r="L7" s="18">
        <v>38971</v>
      </c>
      <c r="M7" s="42"/>
      <c r="N7" s="37" t="s">
        <v>9</v>
      </c>
      <c r="O7" s="6"/>
      <c r="P7" s="41" t="s">
        <v>55</v>
      </c>
      <c r="Q7" s="40"/>
      <c r="R7" s="41" t="s">
        <v>55</v>
      </c>
      <c r="S7" s="41"/>
      <c r="T7" s="41" t="s">
        <v>55</v>
      </c>
      <c r="U7" s="18"/>
    </row>
    <row r="8" spans="2:21" ht="16.5" customHeight="1">
      <c r="B8" s="37" t="s">
        <v>10</v>
      </c>
      <c r="C8" s="6"/>
      <c r="D8" s="43">
        <v>18033</v>
      </c>
      <c r="E8" s="40"/>
      <c r="F8" s="40"/>
      <c r="G8" s="40"/>
      <c r="H8" s="41">
        <v>38126</v>
      </c>
      <c r="I8" s="41"/>
      <c r="J8" s="41"/>
      <c r="K8" s="50">
        <v>196518</v>
      </c>
      <c r="L8" s="18"/>
      <c r="M8" s="42"/>
      <c r="N8" s="37"/>
      <c r="O8" s="6"/>
      <c r="P8" s="45"/>
      <c r="Q8" s="45"/>
      <c r="R8" s="41"/>
      <c r="S8" s="41"/>
      <c r="T8" s="45"/>
      <c r="U8" s="17"/>
    </row>
    <row r="9" spans="2:21" ht="16.5" customHeight="1">
      <c r="B9" s="37" t="s">
        <v>33</v>
      </c>
      <c r="C9" s="6"/>
      <c r="D9" s="44">
        <v>72641</v>
      </c>
      <c r="E9" s="41"/>
      <c r="F9" s="41"/>
      <c r="G9" s="41" t="s">
        <v>56</v>
      </c>
      <c r="H9" s="41">
        <v>96205</v>
      </c>
      <c r="I9" s="41"/>
      <c r="J9" s="46" t="s">
        <v>57</v>
      </c>
      <c r="K9" s="50">
        <v>741739</v>
      </c>
      <c r="L9" s="18"/>
      <c r="M9" s="42"/>
      <c r="N9" s="37" t="s">
        <v>11</v>
      </c>
      <c r="O9" s="6"/>
      <c r="P9" s="41" t="s">
        <v>55</v>
      </c>
      <c r="Q9" s="40"/>
      <c r="R9" s="41" t="s">
        <v>55</v>
      </c>
      <c r="S9" s="41"/>
      <c r="T9" s="41" t="s">
        <v>55</v>
      </c>
      <c r="U9" s="47"/>
    </row>
    <row r="10" spans="1:21" ht="16.5" customHeight="1">
      <c r="A10" s="20"/>
      <c r="B10" s="37" t="s">
        <v>12</v>
      </c>
      <c r="C10" s="6"/>
      <c r="D10" s="41" t="s">
        <v>55</v>
      </c>
      <c r="E10" s="41"/>
      <c r="F10" s="41"/>
      <c r="G10" s="41"/>
      <c r="H10" s="41" t="s">
        <v>55</v>
      </c>
      <c r="I10" s="41"/>
      <c r="J10" s="41"/>
      <c r="K10" s="41" t="s">
        <v>55</v>
      </c>
      <c r="L10" s="16"/>
      <c r="M10" s="42"/>
      <c r="N10" s="20"/>
      <c r="O10" s="6"/>
      <c r="P10" s="20"/>
      <c r="Q10" s="20"/>
      <c r="R10" s="20"/>
      <c r="S10" s="20"/>
      <c r="T10" s="20"/>
      <c r="U10" s="20"/>
    </row>
    <row r="11" spans="2:15" ht="16.5" customHeight="1">
      <c r="B11" s="48" t="s">
        <v>94</v>
      </c>
      <c r="C11" s="6"/>
      <c r="D11" s="49">
        <v>3350</v>
      </c>
      <c r="E11" s="50"/>
      <c r="F11" s="50"/>
      <c r="G11" s="50" t="s">
        <v>43</v>
      </c>
      <c r="H11" s="41">
        <v>136903</v>
      </c>
      <c r="I11" s="41"/>
      <c r="J11" s="41" t="s">
        <v>44</v>
      </c>
      <c r="K11" s="50">
        <v>56301</v>
      </c>
      <c r="L11" s="51"/>
      <c r="M11" s="42"/>
      <c r="O11" s="6"/>
    </row>
    <row r="12" spans="1:21" ht="16.5" customHeight="1" thickBot="1">
      <c r="A12" s="3"/>
      <c r="B12" s="52" t="s">
        <v>13</v>
      </c>
      <c r="C12" s="22"/>
      <c r="D12" s="53">
        <v>94</v>
      </c>
      <c r="E12" s="54"/>
      <c r="F12" s="54"/>
      <c r="G12" s="54"/>
      <c r="H12" s="55">
        <v>811</v>
      </c>
      <c r="I12" s="55"/>
      <c r="J12" s="55"/>
      <c r="K12" s="54">
        <v>7524</v>
      </c>
      <c r="L12" s="56"/>
      <c r="M12" s="57"/>
      <c r="N12" s="3"/>
      <c r="O12" s="22"/>
      <c r="P12" s="3"/>
      <c r="Q12" s="3"/>
      <c r="R12" s="3"/>
      <c r="S12" s="3"/>
      <c r="T12" s="3"/>
      <c r="U12" s="3"/>
    </row>
    <row r="13" ht="14.25" customHeight="1">
      <c r="B13" s="2" t="s">
        <v>82</v>
      </c>
    </row>
    <row r="14" ht="14.25" customHeight="1">
      <c r="B14" s="2" t="s">
        <v>93</v>
      </c>
    </row>
    <row r="15" ht="14.25" customHeight="1">
      <c r="B15" s="2" t="s">
        <v>70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10">
    <mergeCell ref="A2:C3"/>
    <mergeCell ref="M2:O3"/>
    <mergeCell ref="P2:T2"/>
    <mergeCell ref="K3:L3"/>
    <mergeCell ref="D2:K2"/>
    <mergeCell ref="D3:F3"/>
    <mergeCell ref="G3:J3"/>
    <mergeCell ref="P3:Q3"/>
    <mergeCell ref="R3:S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5:B6 N5:N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2015-11-26T07:07:32Z</cp:lastPrinted>
  <dcterms:modified xsi:type="dcterms:W3CDTF">2015-11-26T07:07:42Z</dcterms:modified>
  <cp:category/>
  <cp:version/>
  <cp:contentType/>
  <cp:contentStatus/>
</cp:coreProperties>
</file>