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0" yWindow="0" windowWidth="24000" windowHeight="973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E35" i="9" s="1"/>
  <c r="BE36" i="9" s="1"/>
</calcChain>
</file>

<file path=xl/sharedStrings.xml><?xml version="1.0" encoding="utf-8"?>
<sst xmlns="http://schemas.openxmlformats.org/spreadsheetml/2006/main" count="1029" uniqueCount="548">
  <si>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</si>
  <si>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</si>
  <si>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</si>
  <si>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</si>
  <si>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</si>
  <si>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</si>
  <si>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</si>
  <si>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</si>
  <si>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</si>
  <si>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</si>
  <si>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</si>
  <si>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</si>
  <si>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</si>
  <si>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</si>
  <si>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</si>
  <si>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</si>
  <si>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</si>
  <si>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</si>
  <si>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</si>
  <si>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</si>
  <si>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</si>
  <si>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</si>
  <si>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</si>
  <si>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</si>
  <si>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</si>
  <si>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</si>
  <si>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</si>
  <si>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</si>
  <si>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</si>
  <si>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</si>
  <si>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</si>
  <si>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</si>
  <si>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</si>
  <si>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</si>
  <si>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</si>
  <si>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</si>
  <si>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</si>
  <si>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</si>
  <si>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</si>
  <si>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</si>
  <si>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</si>
  <si>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</si>
  <si>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</si>
  <si>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</si>
  <si>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</si>
  <si>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</si>
  <si>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</si>
  <si>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</si>
  <si>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</si>
  <si>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</si>
  <si>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</si>
  <si>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</si>
  <si>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</si>
  <si>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</si>
  <si>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</si>
  <si>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</si>
  <si>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</si>
  <si>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</si>
  <si>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</si>
  <si>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</si>
  <si>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</si>
  <si>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</si>
  <si>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</si>
  <si>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</si>
  <si>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</si>
  <si>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</si>
  <si>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</si>
  <si>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</si>
  <si>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</si>
  <si>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</si>
  <si>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</si>
  <si>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</si>
  <si>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</si>
  <si>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</si>
  <si>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</si>
  <si>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</si>
  <si>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</si>
  <si>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</si>
  <si>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</si>
  <si>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</si>
  <si>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</si>
  <si>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</si>
  <si>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</si>
  <si>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</si>
  <si>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</si>
  <si>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</si>
  <si>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</si>
  <si>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</si>
  <si>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</si>
  <si>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</si>
  <si>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</si>
  <si>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</si>
  <si>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</si>
  <si>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</si>
  <si>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</si>
  <si>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</si>
  <si>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</si>
  <si>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</si>
  <si>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</si>
  <si>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</si>
  <si>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</si>
  <si>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</si>
  <si>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</si>
  <si>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</si>
  <si>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</si>
  <si>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</si>
  <si>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</si>
  <si>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</si>
  <si>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</si>
  <si>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</si>
  <si>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</si>
  <si>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</si>
  <si>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</si>
  <si>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</si>
  <si>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</si>
  <si>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</si>
  <si>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</si>
  <si>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</si>
  <si>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</si>
  <si>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</si>
  <si>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</si>
  <si>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</si>
  <si>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</si>
  <si>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</si>
  <si>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</si>
  <si>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</si>
  <si>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</si>
  <si>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</si>
  <si>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</si>
  <si>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</si>
  <si>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</si>
  <si>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</si>
  <si>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</si>
  <si>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</si>
  <si>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</si>
  <si>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</si>
  <si>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</si>
  <si>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</si>
  <si>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</si>
  <si>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</si>
  <si>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</si>
  <si>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</si>
  <si>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</si>
  <si>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</si>
  <si>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</si>
  <si>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</si>
  <si>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</si>
  <si>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</si>
  <si>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</si>
  <si>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</si>
  <si>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</si>
  <si>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</si>
  <si>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</si>
  <si>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</si>
  <si>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</si>
  <si>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</si>
  <si>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</si>
  <si>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</si>
  <si>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</si>
  <si>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</si>
  <si>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</si>
  <si>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</si>
  <si>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</si>
  <si>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</si>
  <si>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</si>
  <si>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</si>
  <si>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</si>
  <si>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</si>
  <si>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</si>
  <si>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</si>
  <si>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</si>
  <si>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</si>
  <si>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</si>
  <si>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</si>
  <si>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</si>
  <si>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</si>
  <si>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</si>
  <si>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</si>
  <si>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</si>
  <si>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</si>
  <si>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</si>
  <si>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</si>
  <si>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</si>
  <si>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</si>
  <si>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</si>
  <si>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</si>
  <si>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</si>
  <si>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</si>
  <si>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</si>
  <si>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</si>
  <si>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</si>
  <si>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</si>
  <si>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</si>
  <si>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</si>
  <si>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</si>
  <si>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長崎県川棚町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</si>
  <si>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</si>
  <si>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</si>
  <si>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</si>
  <si>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</si>
  <si>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</si>
  <si>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</si>
  <si>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</si>
  <si>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</si>
  <si>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</si>
  <si>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</si>
  <si>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</si>
  <si>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</si>
  <si>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</si>
  <si>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</si>
  <si>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</si>
  <si>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</si>
  <si>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</si>
  <si>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</si>
  <si>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</si>
  <si>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</si>
  <si>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</si>
  <si>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</si>
  <si>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</si>
  <si>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</si>
  <si>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</si>
  <si>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</si>
  <si>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</si>
  <si>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</si>
  <si>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</si>
  <si>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</si>
  <si>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</si>
  <si>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</si>
  <si>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</si>
  <si>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</si>
  <si>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</si>
  <si>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</si>
  <si>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</si>
  <si>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</si>
  <si>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</si>
  <si>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</si>
  <si>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</si>
  <si>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</si>
  <si>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</si>
  <si>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</si>
  <si>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</si>
  <si>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</si>
  <si>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</si>
  <si>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</si>
  <si>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</si>
  <si>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</si>
  <si>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</si>
  <si>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</si>
  <si>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</si>
  <si>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</si>
  <si>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</si>
  <si>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</si>
  <si>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</si>
  <si>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</si>
  <si>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</si>
  <si>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</si>
  <si>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</si>
  <si>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</si>
  <si>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</si>
  <si>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</si>
  <si>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</si>
  <si>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</si>
  <si>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</si>
  <si>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</si>
  <si>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</si>
  <si>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</si>
  <si>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</si>
  <si>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</si>
  <si>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</si>
  <si>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</si>
  <si>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</si>
  <si>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</si>
  <si>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</si>
  <si>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</si>
  <si>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</si>
  <si>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</si>
  <si>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</si>
  <si>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</si>
  <si>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</si>
  <si>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</si>
  <si>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</si>
  <si>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</si>
  <si>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</si>
  <si>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</si>
  <si>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</si>
  <si>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</si>
  <si>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</si>
  <si>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</si>
  <si>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</si>
  <si>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</si>
  <si>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</si>
  <si>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</si>
  <si>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</si>
  <si>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</si>
  <si>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</si>
  <si>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</si>
  <si>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</si>
  <si>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</si>
  <si>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</si>
  <si>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</si>
  <si>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</si>
  <si>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</si>
  <si>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</si>
  <si>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</si>
  <si>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</si>
  <si>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</si>
  <si>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</si>
  <si>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</si>
  <si>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</si>
  <si>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</si>
  <si>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</si>
  <si>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</si>
  <si>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</si>
  <si>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</si>
  <si>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</si>
  <si>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</si>
  <si>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</si>
  <si>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</si>
  <si>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</si>
  <si>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</si>
  <si>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</si>
  <si>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</si>
  <si>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</si>
  <si>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</si>
  <si>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</si>
  <si>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</si>
  <si>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</si>
  <si>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</si>
  <si>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</si>
  <si>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</si>
  <si>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</si>
  <si>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</si>
  <si>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</si>
  <si>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</si>
  <si>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</si>
  <si>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</si>
  <si>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</si>
  <si>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</si>
  <si>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</si>
  <si>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</si>
  <si>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</si>
  <si>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</si>
  <si>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</si>
  <si>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</si>
  <si>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</si>
  <si>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</si>
  <si>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</si>
  <si>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長崎県川棚町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</si>
  <si>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</si>
  <si>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</si>
  <si>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</si>
  <si>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</si>
  <si>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</si>
  <si>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</si>
  <si>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</si>
  <si>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</si>
  <si>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</si>
  <si>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</si>
  <si>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</si>
  <si>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</si>
  <si>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</si>
  <si>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</si>
  <si>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</si>
  <si>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</si>
  <si>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</si>
  <si>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</si>
  <si>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</si>
  <si>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</si>
  <si>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</si>
  <si>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</si>
  <si>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</si>
  <si>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</si>
  <si>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</si>
  <si>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</si>
  <si>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</si>
  <si>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</si>
  <si>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</si>
  <si>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</si>
  <si>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</si>
  <si>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</si>
  <si>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</si>
  <si>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</si>
  <si>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</si>
  <si>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</si>
  <si>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</si>
  <si>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</si>
  <si>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</si>
  <si>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</si>
  <si>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</si>
  <si>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</si>
  <si>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</si>
  <si>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</si>
  <si>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</si>
  <si>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</si>
  <si>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</si>
  <si>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</si>
  <si>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</si>
  <si>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</si>
  <si>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</si>
  <si>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</si>
  <si>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</si>
  <si>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</si>
  <si>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</si>
  <si>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</si>
  <si>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</si>
  <si>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</si>
  <si>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</si>
  <si>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</si>
  <si>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</si>
  <si>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</si>
  <si>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</si>
  <si>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</si>
  <si>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</si>
  <si>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</si>
  <si>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</si>
  <si>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</si>
  <si>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</si>
  <si>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</si>
  <si>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</si>
  <si>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</si>
  <si>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</si>
  <si>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</si>
  <si>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</si>
  <si>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</si>
  <si>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</si>
  <si>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</si>
  <si>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</si>
  <si>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</si>
  <si>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</si>
  <si>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</si>
  <si>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</si>
  <si>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</si>
  <si>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</si>
  <si>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</si>
  <si>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</si>
  <si>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</si>
  <si>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</si>
  <si>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</si>
  <si>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</si>
  <si>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</si>
  <si>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</si>
  <si>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</si>
  <si>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</si>
  <si>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</si>
  <si>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</si>
  <si>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</si>
  <si>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</si>
  <si>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</si>
  <si>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</si>
  <si>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</si>
  <si>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</si>
  <si>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</si>
  <si>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</si>
  <si>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</si>
  <si>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</si>
  <si>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</si>
  <si>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</si>
  <si>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</si>
  <si>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</si>
  <si>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</si>
  <si>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</si>
  <si>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</si>
  <si>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</si>
  <si>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</si>
  <si>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</si>
  <si>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</si>
  <si>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</si>
  <si>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</si>
  <si>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</si>
  <si>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</si>
  <si>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</si>
  <si>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</si>
  <si>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</si>
  <si>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</si>
  <si>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</si>
  <si>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</si>
  <si>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</si>
  <si>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</si>
  <si>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</si>
  <si>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</si>
  <si>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</si>
  <si>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</si>
  <si>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</si>
  <si>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</si>
  <si>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</si>
  <si>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</si>
  <si>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</si>
  <si>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</si>
  <si>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</si>
  <si>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</si>
  <si>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</si>
  <si>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</si>
  <si>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</si>
  <si>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</si>
  <si>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</si>
  <si>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</si>
  <si>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</si>
  <si>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</si>
  <si>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</si>
  <si>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</si>
  <si>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</si>
  <si>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</si>
  <si>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</si>
  <si>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</si>
  <si>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</si>
  <si>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</si>
  <si>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</si>
  <si>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</si>
  <si>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</si>
  <si>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</si>
  <si>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</si>
  <si>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</si>
  <si>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</si>
  <si>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</si>
  <si>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</si>
  <si>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</si>
  <si>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</si>
  <si>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</si>
  <si>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</si>
  <si>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</si>
  <si>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</si>
  <si>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</si>
  <si>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</si>
  <si>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0.87</t>
  </si>
  <si>
    <t>▲ 1.38</t>
  </si>
  <si>
    <t>水道事業会計</t>
  </si>
  <si>
    <t>一般会計</t>
  </si>
  <si>
    <t>介護保険事業特別会計</t>
  </si>
  <si>
    <t>国民健康保険事業特別会計</t>
  </si>
  <si>
    <t>公共下水道事業特別会計</t>
  </si>
  <si>
    <t>後期高齢者医療特別会計</t>
  </si>
  <si>
    <t>簡易水道事業特別会計</t>
  </si>
  <si>
    <t>観光施設事業特別会計</t>
  </si>
  <si>
    <t>その他会計（赤字）</t>
  </si>
  <si>
    <t>その他会計（黒字）</t>
  </si>
  <si>
    <t>東彼地区保健福祉組合（一般会計）</t>
    <rPh sb="0" eb="2">
      <t>トウヒ</t>
    </rPh>
    <rPh sb="2" eb="4">
      <t>チク</t>
    </rPh>
    <rPh sb="4" eb="6">
      <t>ホケン</t>
    </rPh>
    <rPh sb="6" eb="8">
      <t>フクシ</t>
    </rPh>
    <rPh sb="8" eb="10">
      <t>クミアイ</t>
    </rPh>
    <rPh sb="11" eb="13">
      <t>イッパン</t>
    </rPh>
    <rPh sb="13" eb="15">
      <t>カイケイ</t>
    </rPh>
    <phoneticPr fontId="2"/>
  </si>
  <si>
    <t>東彼地区保健福祉組合　介護保険会計（サービス勘定）</t>
    <rPh sb="0" eb="2">
      <t>トウヒ</t>
    </rPh>
    <rPh sb="2" eb="4">
      <t>チク</t>
    </rPh>
    <rPh sb="4" eb="6">
      <t>ホケン</t>
    </rPh>
    <rPh sb="6" eb="8">
      <t>フクシ</t>
    </rPh>
    <rPh sb="8" eb="10">
      <t>クミアイ</t>
    </rPh>
    <rPh sb="11" eb="13">
      <t>カイゴ</t>
    </rPh>
    <rPh sb="13" eb="15">
      <t>ホケン</t>
    </rPh>
    <rPh sb="15" eb="17">
      <t>カイケイ</t>
    </rPh>
    <rPh sb="22" eb="24">
      <t>カンジョウ</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</si>
  <si>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</si>
  <si>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</si>
  <si>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</si>
  <si>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</si>
  <si>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</si>
  <si>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</si>
  <si>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</si>
  <si>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</si>
  <si>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（社）長崎県林業公社</t>
    <rPh sb="1" eb="2">
      <t>シャ</t>
    </rPh>
    <rPh sb="3" eb="6">
      <t>ナガサキケン</t>
    </rPh>
    <rPh sb="6" eb="8">
      <t>リンギョウ</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</si>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</sst>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48255</c:v>
                </c:pt>
                <c:pt idx="1">
                  <c:v>78330</c:v>
                </c:pt>
                <c:pt idx="2">
                  <c:v>35909</c:v>
                </c:pt>
                <c:pt idx="3">
                  <c:v>27178</c:v>
                </c:pt>
                <c:pt idx="4">
                  <c:v>68829</c:v>
                </c:pt>
              </c:numCache>
            </c:numRef>
          </c:val>
          <c:smooth val="0"/>
        </c:ser>
        <c:dLbls>
          <c:showLegendKey val="0"/>
          <c:showVal val="0"/>
          <c:showCatName val="0"/>
          <c:showSerName val="0"/>
          <c:showPercent val="0"/>
          <c:showBubbleSize val="0"/>
        </c:dLbls>
        <c:marker val="1"/>
        <c:smooth val="0"/>
        <c:axId val="522695456"/>
        <c:axId val="522695848"/>
      </c:lineChart>
      <c:catAx>
        <c:axId val="52269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695848"/>
        <c:crosses val="autoZero"/>
        <c:auto val="1"/>
        <c:lblAlgn val="ctr"/>
        <c:lblOffset val="100"/>
        <c:tickLblSkip val="1"/>
        <c:tickMarkSkip val="1"/>
        <c:noMultiLvlLbl val="0"/>
      </c:catAx>
      <c:valAx>
        <c:axId val="522695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69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4.21</c:v>
                </c:pt>
                <c:pt idx="1">
                  <c:v>2.68</c:v>
                </c:pt>
                <c:pt idx="2">
                  <c:v>5.95</c:v>
                </c:pt>
                <c:pt idx="3">
                  <c:v>5.13</c:v>
                </c:pt>
                <c:pt idx="4">
                  <c:v>3.77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7.42</c:v>
                </c:pt>
                <c:pt idx="1">
                  <c:v>9.09</c:v>
                </c:pt>
                <c:pt idx="2">
                  <c:v>9.09</c:v>
                </c:pt>
                <c:pt idx="3">
                  <c:v>9.1999999999999993</c:v>
                </c:pt>
                <c:pt idx="4">
                  <c:v>9.2899999999999991</c:v>
                </c:pt>
              </c:numCache>
            </c:numRef>
          </c:val>
        </c:ser>
        <c:dLbls>
          <c:showLegendKey val="0"/>
          <c:showVal val="0"/>
          <c:showCatName val="0"/>
          <c:showSerName val="0"/>
          <c:showPercent val="0"/>
          <c:showBubbleSize val="0"/>
        </c:dLbls>
        <c:gapWidth val="250"/>
        <c:overlap val="100"/>
        <c:axId val="522697024"/>
        <c:axId val="522698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1.08</c:v>
                </c:pt>
                <c:pt idx="1">
                  <c:v>0.54</c:v>
                </c:pt>
                <c:pt idx="2">
                  <c:v>3.29</c:v>
                </c:pt>
                <c:pt idx="3">
                  <c:v>-0.87</c:v>
                </c:pt>
                <c:pt idx="4">
                  <c:v>-1.38</c:v>
                </c:pt>
              </c:numCache>
            </c:numRef>
          </c:val>
          <c:smooth val="0"/>
        </c:ser>
        <c:dLbls>
          <c:showLegendKey val="0"/>
          <c:showVal val="0"/>
          <c:showCatName val="0"/>
          <c:showSerName val="0"/>
          <c:showPercent val="0"/>
          <c:showBubbleSize val="0"/>
        </c:dLbls>
        <c:marker val="1"/>
        <c:smooth val="0"/>
        <c:axId val="522697024"/>
        <c:axId val="522698200"/>
      </c:lineChart>
      <c:catAx>
        <c:axId val="5226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698200"/>
        <c:crosses val="autoZero"/>
        <c:auto val="1"/>
        <c:lblAlgn val="ctr"/>
        <c:lblOffset val="100"/>
        <c:tickLblSkip val="1"/>
        <c:tickMarkSkip val="1"/>
        <c:noMultiLvlLbl val="0"/>
      </c:catAx>
      <c:valAx>
        <c:axId val="52269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0.54</c:v>
                </c:pt>
                <c:pt idx="4">
                  <c:v>#N/A</c:v>
                </c:pt>
                <c:pt idx="5">
                  <c:v>0.15</c:v>
                </c:pt>
                <c:pt idx="6">
                  <c:v>#N/A</c:v>
                </c:pt>
                <c:pt idx="7">
                  <c:v>0.15</c:v>
                </c:pt>
                <c:pt idx="8">
                  <c:v>#N/A</c:v>
                </c:pt>
                <c:pt idx="9">
                  <c:v>0.16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1.06</c:v>
                </c:pt>
                <c:pt idx="2">
                  <c:v>#N/A</c:v>
                </c:pt>
                <c:pt idx="3">
                  <c:v>0.69</c:v>
                </c:pt>
                <c:pt idx="4">
                  <c:v>#N/A</c:v>
                </c:pt>
                <c:pt idx="5">
                  <c:v>2.06</c:v>
                </c:pt>
                <c:pt idx="6">
                  <c:v>#N/A</c:v>
                </c:pt>
                <c:pt idx="7">
                  <c:v>0.55000000000000004</c:v>
                </c:pt>
                <c:pt idx="8">
                  <c:v>#N/A</c:v>
                </c:pt>
                <c:pt idx="9">
                  <c:v>0.79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1.19</c:v>
                </c:pt>
                <c:pt idx="2">
                  <c:v>#N/A</c:v>
                </c:pt>
                <c:pt idx="3">
                  <c:v>1.2</c:v>
                </c:pt>
                <c:pt idx="4">
                  <c:v>#N/A</c:v>
                </c:pt>
                <c:pt idx="5">
                  <c:v>1.53</c:v>
                </c:pt>
                <c:pt idx="6">
                  <c:v>#N/A</c:v>
                </c:pt>
                <c:pt idx="7">
                  <c:v>2.31</c:v>
                </c:pt>
                <c:pt idx="8">
                  <c:v>#N/A</c:v>
                </c:pt>
                <c:pt idx="9">
                  <c:v>1.57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4.21</c:v>
                </c:pt>
                <c:pt idx="2">
                  <c:v>#N/A</c:v>
                </c:pt>
                <c:pt idx="3">
                  <c:v>2.68</c:v>
                </c:pt>
                <c:pt idx="4">
                  <c:v>#N/A</c:v>
                </c:pt>
                <c:pt idx="5">
                  <c:v>5.95</c:v>
                </c:pt>
                <c:pt idx="6">
                  <c:v>#N/A</c:v>
                </c:pt>
                <c:pt idx="7">
                  <c:v>5.13</c:v>
                </c:pt>
                <c:pt idx="8">
                  <c:v>#N/A</c:v>
                </c:pt>
                <c:pt idx="9">
                  <c:v>3.77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13.46</c:v>
                </c:pt>
                <c:pt idx="2">
                  <c:v>#N/A</c:v>
                </c:pt>
                <c:pt idx="3">
                  <c:v>13.09</c:v>
                </c:pt>
                <c:pt idx="4">
                  <c:v>#N/A</c:v>
                </c:pt>
                <c:pt idx="5">
                  <c:v>13.34</c:v>
                </c:pt>
                <c:pt idx="6">
                  <c:v>#N/A</c:v>
                </c:pt>
                <c:pt idx="7">
                  <c:v>13.31</c:v>
                </c:pt>
                <c:pt idx="8">
                  <c:v>#N/A</c:v>
                </c:pt>
                <c:pt idx="9">
                  <c:v>14.14</c:v>
                </c:pt>
              </c:numCache>
            </c:numRef>
          </c:val>
        </c:ser>
        <c:dLbls>
          <c:showLegendKey val="0"/>
          <c:showVal val="0"/>
          <c:showCatName val="0"/>
          <c:showSerName val="0"/>
          <c:showPercent val="0"/>
          <c:showBubbleSize val="0"/>
        </c:dLbls>
        <c:gapWidth val="150"/>
        <c:overlap val="100"/>
        <c:axId val="522700160"/>
        <c:axId val="522699768"/>
      </c:barChart>
      <c:catAx>
        <c:axId val="5227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9768"/>
        <c:crosses val="autoZero"/>
        <c:auto val="1"/>
        <c:lblAlgn val="ctr"/>
        <c:lblOffset val="100"/>
        <c:tickLblSkip val="1"/>
        <c:tickMarkSkip val="1"/>
        <c:noMultiLvlLbl val="0"/>
      </c:catAx>
      <c:valAx>
        <c:axId val="52269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0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743</c:v>
                </c:pt>
                <c:pt idx="5">
                  <c:v>779</c:v>
                </c:pt>
                <c:pt idx="8">
                  <c:v>789</c:v>
                </c:pt>
                <c:pt idx="11">
                  <c:v>772</c:v>
                </c:pt>
                <c:pt idx="14">
                  <c:v>812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243</c:v>
                </c:pt>
                <c:pt idx="3">
                  <c:v>252</c:v>
                </c:pt>
                <c:pt idx="6">
                  <c:v>236</c:v>
                </c:pt>
                <c:pt idx="9">
                  <c:v>193</c:v>
                </c:pt>
                <c:pt idx="12">
                  <c:v>193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278</c:v>
                </c:pt>
                <c:pt idx="3">
                  <c:v>279</c:v>
                </c:pt>
                <c:pt idx="6">
                  <c:v>256</c:v>
                </c:pt>
                <c:pt idx="9">
                  <c:v>260</c:v>
                </c:pt>
                <c:pt idx="12">
                  <c:v>387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673</c:v>
                </c:pt>
                <c:pt idx="3">
                  <c:v>763</c:v>
                </c:pt>
                <c:pt idx="6">
                  <c:v>773</c:v>
                </c:pt>
                <c:pt idx="9">
                  <c:v>738</c:v>
                </c:pt>
                <c:pt idx="12">
                  <c:v>612</c:v>
                </c:pt>
              </c:numCache>
            </c:numRef>
          </c:val>
        </c:ser>
        <c:dLbls>
          <c:showLegendKey val="0"/>
          <c:showVal val="0"/>
          <c:showCatName val="0"/>
          <c:showSerName val="0"/>
          <c:showPercent val="0"/>
          <c:showBubbleSize val="0"/>
        </c:dLbls>
        <c:gapWidth val="100"/>
        <c:overlap val="100"/>
        <c:axId val="522698592"/>
        <c:axId val="52270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451</c:v>
                </c:pt>
                <c:pt idx="2">
                  <c:v>#N/A</c:v>
                </c:pt>
                <c:pt idx="3">
                  <c:v>#N/A</c:v>
                </c:pt>
                <c:pt idx="4">
                  <c:v>515</c:v>
                </c:pt>
                <c:pt idx="5">
                  <c:v>#N/A</c:v>
                </c:pt>
                <c:pt idx="6">
                  <c:v>#N/A</c:v>
                </c:pt>
                <c:pt idx="7">
                  <c:v>476</c:v>
                </c:pt>
                <c:pt idx="8">
                  <c:v>#N/A</c:v>
                </c:pt>
                <c:pt idx="9">
                  <c:v>#N/A</c:v>
                </c:pt>
                <c:pt idx="10">
                  <c:v>419</c:v>
                </c:pt>
                <c:pt idx="11">
                  <c:v>#N/A</c:v>
                </c:pt>
                <c:pt idx="12">
                  <c:v>#N/A</c:v>
                </c:pt>
                <c:pt idx="13">
                  <c:v>380</c:v>
                </c:pt>
                <c:pt idx="14">
                  <c:v>#N/A</c:v>
                </c:pt>
              </c:numCache>
            </c:numRef>
          </c:val>
          <c:smooth val="0"/>
        </c:ser>
        <c:dLbls>
          <c:showLegendKey val="0"/>
          <c:showVal val="0"/>
          <c:showCatName val="0"/>
          <c:showSerName val="0"/>
          <c:showPercent val="0"/>
          <c:showBubbleSize val="0"/>
        </c:dLbls>
        <c:marker val="1"/>
        <c:smooth val="0"/>
        <c:axId val="522698592"/>
        <c:axId val="522701336"/>
      </c:lineChart>
      <c:catAx>
        <c:axId val="5226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701336"/>
        <c:crosses val="autoZero"/>
        <c:auto val="1"/>
        <c:lblAlgn val="ctr"/>
        <c:lblOffset val="100"/>
        <c:tickLblSkip val="1"/>
        <c:tickMarkSkip val="1"/>
        <c:noMultiLvlLbl val="0"/>
      </c:catAx>
      <c:valAx>
        <c:axId val="52270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6876</c:v>
                </c:pt>
                <c:pt idx="5">
                  <c:v>6850</c:v>
                </c:pt>
                <c:pt idx="8">
                  <c:v>6723</c:v>
                </c:pt>
                <c:pt idx="11">
                  <c:v>6601</c:v>
                </c:pt>
                <c:pt idx="14">
                  <c:v>6380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905</c:v>
                </c:pt>
                <c:pt idx="5">
                  <c:v>959</c:v>
                </c:pt>
                <c:pt idx="8">
                  <c:v>997</c:v>
                </c:pt>
                <c:pt idx="11">
                  <c:v>1013</c:v>
                </c:pt>
                <c:pt idx="14">
                  <c:v>934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2294</c:v>
                </c:pt>
                <c:pt idx="5">
                  <c:v>2603</c:v>
                </c:pt>
                <c:pt idx="8">
                  <c:v>2487</c:v>
                </c:pt>
                <c:pt idx="11">
                  <c:v>2531</c:v>
                </c:pt>
                <c:pt idx="14">
                  <c:v>2489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3</c:v>
                </c:pt>
                <c:pt idx="6">
                  <c:v>2</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1233</c:v>
                </c:pt>
                <c:pt idx="3">
                  <c:v>1059</c:v>
                </c:pt>
                <c:pt idx="6">
                  <c:v>1040</c:v>
                </c:pt>
                <c:pt idx="9">
                  <c:v>956</c:v>
                </c:pt>
                <c:pt idx="12">
                  <c:v>936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689</c:v>
                </c:pt>
                <c:pt idx="3">
                  <c:v>567</c:v>
                </c:pt>
                <c:pt idx="6">
                  <c:v>460</c:v>
                </c:pt>
                <c:pt idx="9">
                  <c:v>324</c:v>
                </c:pt>
                <c:pt idx="12">
                  <c:v>205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4013</c:v>
                </c:pt>
                <c:pt idx="3">
                  <c:v>4105</c:v>
                </c:pt>
                <c:pt idx="6">
                  <c:v>4033</c:v>
                </c:pt>
                <c:pt idx="9">
                  <c:v>3903</c:v>
                </c:pt>
                <c:pt idx="12">
                  <c:v>4288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7298</c:v>
                </c:pt>
                <c:pt idx="3">
                  <c:v>7156</c:v>
                </c:pt>
                <c:pt idx="6">
                  <c:v>6879</c:v>
                </c:pt>
                <c:pt idx="9">
                  <c:v>6624</c:v>
                </c:pt>
                <c:pt idx="12">
                  <c:v>5951</c:v>
                </c:pt>
              </c:numCache>
            </c:numRef>
          </c:val>
        </c:ser>
        <c:dLbls>
          <c:showLegendKey val="0"/>
          <c:showVal val="0"/>
          <c:showCatName val="0"/>
          <c:showSerName val="0"/>
          <c:showPercent val="0"/>
          <c:showBubbleSize val="0"/>
        </c:dLbls>
        <c:gapWidth val="100"/>
        <c:overlap val="100"/>
        <c:axId val="522698984"/>
        <c:axId val="522697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3160</c:v>
                </c:pt>
                <c:pt idx="2">
                  <c:v>#N/A</c:v>
                </c:pt>
                <c:pt idx="3">
                  <c:v>#N/A</c:v>
                </c:pt>
                <c:pt idx="4">
                  <c:v>2478</c:v>
                </c:pt>
                <c:pt idx="5">
                  <c:v>#N/A</c:v>
                </c:pt>
                <c:pt idx="6">
                  <c:v>#N/A</c:v>
                </c:pt>
                <c:pt idx="7">
                  <c:v>2206</c:v>
                </c:pt>
                <c:pt idx="8">
                  <c:v>#N/A</c:v>
                </c:pt>
                <c:pt idx="9">
                  <c:v>#N/A</c:v>
                </c:pt>
                <c:pt idx="10">
                  <c:v>1662</c:v>
                </c:pt>
                <c:pt idx="11">
                  <c:v>#N/A</c:v>
                </c:pt>
                <c:pt idx="12">
                  <c:v>#N/A</c:v>
                </c:pt>
                <c:pt idx="13">
                  <c:v>1578</c:v>
                </c:pt>
                <c:pt idx="14">
                  <c:v>#N/A</c:v>
                </c:pt>
              </c:numCache>
            </c:numRef>
          </c:val>
          <c:smooth val="0"/>
        </c:ser>
        <c:dLbls>
          <c:showLegendKey val="0"/>
          <c:showVal val="0"/>
          <c:showCatName val="0"/>
          <c:showSerName val="0"/>
          <c:showPercent val="0"/>
          <c:showBubbleSize val="0"/>
        </c:dLbls>
        <c:marker val="1"/>
        <c:smooth val="0"/>
        <c:axId val="522698984"/>
        <c:axId val="522697416"/>
      </c:lineChart>
      <c:catAx>
        <c:axId val="52269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697416"/>
        <c:crosses val="autoZero"/>
        <c:auto val="1"/>
        <c:lblAlgn val="ctr"/>
        <c:lblOffset val="100"/>
        <c:tickLblSkip val="1"/>
        <c:tickMarkSkip val="1"/>
        <c:noMultiLvlLbl val="0"/>
      </c:catAx>
      <c:valAx>
        <c:axId val="522697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長崎県川棚町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14,666
14,634
37.26
6,211,020
6,054,953
139,202
3,689,684
5,951,284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53.2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ここ数年間は横ばい状態が続いており、自主財源が乏しく財政基盤が脆弱であるため、類似団体平均を０．１ポイント下回っている。</a:t>
          </a:r>
          <a:endParaRPr kumimoji="1" lang="en-US" altLang="ja-JP" sz="1300">
            <a:latin typeface="ＭＳ Ｐゴシック"/>
          </a:endParaRPr>
        </a:p>
        <a:p>
          <a:r>
            <a:rPr kumimoji="1" lang="ja-JP" altLang="en-US" sz="1300">
              <a:latin typeface="ＭＳ Ｐゴシック"/>
            </a:rPr>
            <a:t>　長引く景気低迷により、町税（個人・法人等）の自然増は見込み難い状況が続いており、引き続き税収の徴収率向上対策等により、自主財源確保に努める。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72269</xdr:rowOff>
    </xdr:to>
    <xdr:cxnSp macro="">
      <xdr:nvCxnSpPr>
        <xdr:cNvPr id="69" name="直線コネクタ 68"/>
        <xdr:cNvCxnSpPr/>
      </xdr:nvCxnSpPr>
      <xdr:spPr>
        <a:xfrm>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49288</xdr:rowOff>
    </xdr:to>
    <xdr:cxnSp macro="">
      <xdr:nvCxnSpPr>
        <xdr:cNvPr id="75" name="直線コネクタ 74"/>
        <xdr:cNvCxnSpPr/>
      </xdr:nvCxnSpPr>
      <xdr:spPr>
        <a:xfrm>
          <a:off x="2336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26307</xdr:rowOff>
    </xdr:to>
    <xdr:cxnSp macro="">
      <xdr:nvCxnSpPr>
        <xdr:cNvPr id="78" name="直線コネクタ 77"/>
        <xdr:cNvCxnSpPr/>
      </xdr:nvCxnSpPr>
      <xdr:spPr>
        <a:xfrm>
          <a:off x="1447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事務事業評価による事業見直し、適正な管理等を進めた結果、ここ数年は改善傾向にあったが、社会保障関係費の増加の影響により、昨年度から２．７ポイント悪化となった。</a:t>
          </a:r>
          <a:endParaRPr kumimoji="1" lang="en-US" altLang="ja-JP" sz="1300">
            <a:latin typeface="ＭＳ Ｐゴシック"/>
          </a:endParaRPr>
        </a:p>
        <a:p>
          <a:r>
            <a:rPr kumimoji="1" lang="ja-JP" altLang="en-US" sz="1300">
              <a:latin typeface="ＭＳ Ｐゴシック"/>
            </a:rPr>
            <a:t>　引き続き義務的経費の削減と効率的な行政運営に努め、現在の水準を維持する。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94192</xdr:rowOff>
    </xdr:from>
    <xdr:to>
      <xdr:col>7</xdr:col>
      <xdr:colOff>152400</xdr:colOff>
      <xdr:row>64</xdr:row>
      <xdr:rowOff>31327</xdr:rowOff>
    </xdr:to>
    <xdr:cxnSp macro="">
      <xdr:nvCxnSpPr>
        <xdr:cNvPr id="132" name="直線コネクタ 131"/>
        <xdr:cNvCxnSpPr/>
      </xdr:nvCxnSpPr>
      <xdr:spPr>
        <a:xfrm>
          <a:off x="4114800" y="1089554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94192</xdr:rowOff>
    </xdr:to>
    <xdr:cxnSp macro="">
      <xdr:nvCxnSpPr>
        <xdr:cNvPr id="135" name="直線コネクタ 134"/>
        <xdr:cNvCxnSpPr/>
      </xdr:nvCxnSpPr>
      <xdr:spPr>
        <a:xfrm>
          <a:off x="3225800" y="107950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1694</xdr:rowOff>
    </xdr:to>
    <xdr:cxnSp macro="">
      <xdr:nvCxnSpPr>
        <xdr:cNvPr id="138" name="直線コネクタ 137"/>
        <xdr:cNvCxnSpPr/>
      </xdr:nvCxnSpPr>
      <xdr:spPr>
        <a:xfrm flipV="1">
          <a:off x="2336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63</xdr:row>
      <xdr:rowOff>126365</xdr:rowOff>
    </xdr:to>
    <xdr:cxnSp macro="">
      <xdr:nvCxnSpPr>
        <xdr:cNvPr id="141" name="直線コネクタ 140"/>
        <xdr:cNvCxnSpPr/>
      </xdr:nvCxnSpPr>
      <xdr:spPr>
        <a:xfrm flipV="1">
          <a:off x="1447800" y="10803044"/>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147955</xdr:rowOff>
    </xdr:from>
    <xdr:to>
      <xdr:col>3</xdr:col>
      <xdr:colOff>330200</xdr:colOff>
      <xdr:row>64</xdr:row>
      <xdr:rowOff>78105</xdr:rowOff>
    </xdr:to>
    <xdr:sp macro="" textlink="">
      <xdr:nvSpPr>
        <xdr:cNvPr id="142" name="フローチャート : 判断 141"/>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43" name="テキスト ボックス 142"/>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44" name="フローチャート : 判断 143"/>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56321</xdr:rowOff>
    </xdr:from>
    <xdr:ext cx="762000" cy="259045"/>
    <xdr:sp macro="" textlink="">
      <xdr:nvSpPr>
        <xdr:cNvPr id="145" name="テキスト ボックス 144"/>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1" name="円/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168504</xdr:rowOff>
    </xdr:from>
    <xdr:ext cx="762000" cy="259045"/>
    <xdr:sp macro="" textlink="">
      <xdr:nvSpPr>
        <xdr:cNvPr id="152" name="財政構造の弾力性該当値テキスト"/>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43392</xdr:rowOff>
    </xdr:from>
    <xdr:to>
      <xdr:col>6</xdr:col>
      <xdr:colOff>50800</xdr:colOff>
      <xdr:row>63</xdr:row>
      <xdr:rowOff>144992</xdr:rowOff>
    </xdr:to>
    <xdr:sp macro="" textlink="">
      <xdr:nvSpPr>
        <xdr:cNvPr id="153" name="円/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155169</xdr:rowOff>
    </xdr:from>
    <xdr:ext cx="736600" cy="259045"/>
    <xdr:sp macro="" textlink="">
      <xdr:nvSpPr>
        <xdr:cNvPr id="154" name="テキスト ボックス 153"/>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5" name="円/楕円 154"/>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6" name="テキスト ボックス 155"/>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7" name="円/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9" name="円/楕円 158"/>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15892</xdr:rowOff>
    </xdr:from>
    <xdr:ext cx="762000" cy="259045"/>
    <xdr:sp macro="" textlink="">
      <xdr:nvSpPr>
        <xdr:cNvPr id="160" name="テキスト ボックス 159"/>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適正度が低くなっている要因として、養護老人保護措置業務や塵芥処理業務・し尿処理業務等を一部事務組合で行っていることが挙げられる。一部事務組合の人件費・物件費に充てる負担金や繰出金といった費用を合計した場合、人口１人当たりの金額は増加することになる。よって、今後もこれらを含めた経費について、構成団体と調整しながら抑制し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89365</xdr:rowOff>
    </xdr:from>
    <xdr:to>
      <xdr:col>7</xdr:col>
      <xdr:colOff>152400</xdr:colOff>
      <xdr:row>80</xdr:row>
      <xdr:rowOff>92951</xdr:rowOff>
    </xdr:to>
    <xdr:cxnSp macro="">
      <xdr:nvCxnSpPr>
        <xdr:cNvPr id="193" name="直線コネクタ 192"/>
        <xdr:cNvCxnSpPr/>
      </xdr:nvCxnSpPr>
      <xdr:spPr>
        <a:xfrm flipV="1">
          <a:off x="4114800" y="13805365"/>
          <a:ext cx="8382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92951</xdr:rowOff>
    </xdr:from>
    <xdr:to>
      <xdr:col>6</xdr:col>
      <xdr:colOff>0</xdr:colOff>
      <xdr:row>80</xdr:row>
      <xdr:rowOff>132896</xdr:rowOff>
    </xdr:to>
    <xdr:cxnSp macro="">
      <xdr:nvCxnSpPr>
        <xdr:cNvPr id="196" name="直線コネクタ 195"/>
        <xdr:cNvCxnSpPr/>
      </xdr:nvCxnSpPr>
      <xdr:spPr>
        <a:xfrm flipV="1">
          <a:off x="3225800" y="13808951"/>
          <a:ext cx="889000" cy="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75713</xdr:rowOff>
    </xdr:from>
    <xdr:to>
      <xdr:col>4</xdr:col>
      <xdr:colOff>482600</xdr:colOff>
      <xdr:row>80</xdr:row>
      <xdr:rowOff>132896</xdr:rowOff>
    </xdr:to>
    <xdr:cxnSp macro="">
      <xdr:nvCxnSpPr>
        <xdr:cNvPr id="199" name="直線コネクタ 198"/>
        <xdr:cNvCxnSpPr/>
      </xdr:nvCxnSpPr>
      <xdr:spPr>
        <a:xfrm>
          <a:off x="2336800" y="13791713"/>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75713</xdr:rowOff>
    </xdr:from>
    <xdr:to>
      <xdr:col>3</xdr:col>
      <xdr:colOff>279400</xdr:colOff>
      <xdr:row>80</xdr:row>
      <xdr:rowOff>78701</xdr:rowOff>
    </xdr:to>
    <xdr:cxnSp macro="">
      <xdr:nvCxnSpPr>
        <xdr:cNvPr id="202" name="直線コネクタ 201"/>
        <xdr:cNvCxnSpPr/>
      </xdr:nvCxnSpPr>
      <xdr:spPr>
        <a:xfrm flipV="1">
          <a:off x="1447800" y="13791713"/>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89595</xdr:rowOff>
    </xdr:from>
    <xdr:to>
      <xdr:col>3</xdr:col>
      <xdr:colOff>330200</xdr:colOff>
      <xdr:row>82</xdr:row>
      <xdr:rowOff>19745</xdr:rowOff>
    </xdr:to>
    <xdr:sp macro="" textlink="">
      <xdr:nvSpPr>
        <xdr:cNvPr id="203" name="フローチャート : 判断 202"/>
        <xdr:cNvSpPr/>
      </xdr:nvSpPr>
      <xdr:spPr>
        <a:xfrm>
          <a:off x="2286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4522</xdr:rowOff>
    </xdr:from>
    <xdr:ext cx="762000" cy="259045"/>
    <xdr:sp macro="" textlink="">
      <xdr:nvSpPr>
        <xdr:cNvPr id="204" name="テキスト ボックス 203"/>
        <xdr:cNvSpPr txBox="1"/>
      </xdr:nvSpPr>
      <xdr:spPr>
        <a:xfrm>
          <a:off x="1955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73963</xdr:rowOff>
    </xdr:from>
    <xdr:to>
      <xdr:col>2</xdr:col>
      <xdr:colOff>127000</xdr:colOff>
      <xdr:row>82</xdr:row>
      <xdr:rowOff>4113</xdr:rowOff>
    </xdr:to>
    <xdr:sp macro="" textlink="">
      <xdr:nvSpPr>
        <xdr:cNvPr id="205" name="フローチャート : 判断 204"/>
        <xdr:cNvSpPr/>
      </xdr:nvSpPr>
      <xdr:spPr>
        <a:xfrm>
          <a:off x="1397000" y="139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160340</xdr:rowOff>
    </xdr:from>
    <xdr:ext cx="762000" cy="259045"/>
    <xdr:sp macro="" textlink="">
      <xdr:nvSpPr>
        <xdr:cNvPr id="206" name="テキスト ボックス 205"/>
        <xdr:cNvSpPr txBox="1"/>
      </xdr:nvSpPr>
      <xdr:spPr>
        <a:xfrm>
          <a:off x="1066800" y="1404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38565</xdr:rowOff>
    </xdr:from>
    <xdr:to>
      <xdr:col>7</xdr:col>
      <xdr:colOff>203200</xdr:colOff>
      <xdr:row>80</xdr:row>
      <xdr:rowOff>140165</xdr:rowOff>
    </xdr:to>
    <xdr:sp macro="" textlink="">
      <xdr:nvSpPr>
        <xdr:cNvPr id="212" name="円/楕円 211"/>
        <xdr:cNvSpPr/>
      </xdr:nvSpPr>
      <xdr:spPr>
        <a:xfrm>
          <a:off x="4902200" y="13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131292</xdr:rowOff>
    </xdr:from>
    <xdr:ext cx="762000" cy="259045"/>
    <xdr:sp macro="" textlink="">
      <xdr:nvSpPr>
        <xdr:cNvPr id="213" name="人件費・物件費等の状況該当値テキスト"/>
        <xdr:cNvSpPr txBox="1"/>
      </xdr:nvSpPr>
      <xdr:spPr>
        <a:xfrm>
          <a:off x="5041900" y="136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84,307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42151</xdr:rowOff>
    </xdr:from>
    <xdr:to>
      <xdr:col>6</xdr:col>
      <xdr:colOff>50800</xdr:colOff>
      <xdr:row>80</xdr:row>
      <xdr:rowOff>143751</xdr:rowOff>
    </xdr:to>
    <xdr:sp macro="" textlink="">
      <xdr:nvSpPr>
        <xdr:cNvPr id="214" name="円/楕円 213"/>
        <xdr:cNvSpPr/>
      </xdr:nvSpPr>
      <xdr:spPr>
        <a:xfrm>
          <a:off x="4064000" y="137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153928</xdr:rowOff>
    </xdr:from>
    <xdr:ext cx="736600" cy="259045"/>
    <xdr:sp macro="" textlink="">
      <xdr:nvSpPr>
        <xdr:cNvPr id="215" name="テキスト ボックス 214"/>
        <xdr:cNvSpPr txBox="1"/>
      </xdr:nvSpPr>
      <xdr:spPr>
        <a:xfrm>
          <a:off x="3733800" y="1352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82096</xdr:rowOff>
    </xdr:from>
    <xdr:to>
      <xdr:col>4</xdr:col>
      <xdr:colOff>533400</xdr:colOff>
      <xdr:row>81</xdr:row>
      <xdr:rowOff>12246</xdr:rowOff>
    </xdr:to>
    <xdr:sp macro="" textlink="">
      <xdr:nvSpPr>
        <xdr:cNvPr id="216" name="円/楕円 215"/>
        <xdr:cNvSpPr/>
      </xdr:nvSpPr>
      <xdr:spPr>
        <a:xfrm>
          <a:off x="3175000" y="137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22423</xdr:rowOff>
    </xdr:from>
    <xdr:ext cx="762000" cy="259045"/>
    <xdr:sp macro="" textlink="">
      <xdr:nvSpPr>
        <xdr:cNvPr id="217" name="テキスト ボックス 216"/>
        <xdr:cNvSpPr txBox="1"/>
      </xdr:nvSpPr>
      <xdr:spPr>
        <a:xfrm>
          <a:off x="2844800" y="1356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24913</xdr:rowOff>
    </xdr:from>
    <xdr:to>
      <xdr:col>3</xdr:col>
      <xdr:colOff>330200</xdr:colOff>
      <xdr:row>80</xdr:row>
      <xdr:rowOff>126513</xdr:rowOff>
    </xdr:to>
    <xdr:sp macro="" textlink="">
      <xdr:nvSpPr>
        <xdr:cNvPr id="218" name="円/楕円 217"/>
        <xdr:cNvSpPr/>
      </xdr:nvSpPr>
      <xdr:spPr>
        <a:xfrm>
          <a:off x="2286000" y="137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136690</xdr:rowOff>
    </xdr:from>
    <xdr:ext cx="762000" cy="259045"/>
    <xdr:sp macro="" textlink="">
      <xdr:nvSpPr>
        <xdr:cNvPr id="219" name="テキスト ボックス 218"/>
        <xdr:cNvSpPr txBox="1"/>
      </xdr:nvSpPr>
      <xdr:spPr>
        <a:xfrm>
          <a:off x="1955800" y="1350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27901</xdr:rowOff>
    </xdr:from>
    <xdr:to>
      <xdr:col>2</xdr:col>
      <xdr:colOff>127000</xdr:colOff>
      <xdr:row>80</xdr:row>
      <xdr:rowOff>129501</xdr:rowOff>
    </xdr:to>
    <xdr:sp macro="" textlink="">
      <xdr:nvSpPr>
        <xdr:cNvPr id="220" name="円/楕円 219"/>
        <xdr:cNvSpPr/>
      </xdr:nvSpPr>
      <xdr:spPr>
        <a:xfrm>
          <a:off x="1397000" y="137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139678</xdr:rowOff>
    </xdr:from>
    <xdr:ext cx="762000" cy="259045"/>
    <xdr:sp macro="" textlink="">
      <xdr:nvSpPr>
        <xdr:cNvPr id="221" name="テキスト ボックス 220"/>
        <xdr:cNvSpPr txBox="1"/>
      </xdr:nvSpPr>
      <xdr:spPr>
        <a:xfrm>
          <a:off x="1066800" y="1351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対前年比で９．９ポイント減少しており、主な要因としては国家公務員給与削減措置に伴うものである。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88</xdr:row>
      <xdr:rowOff>53087</xdr:rowOff>
    </xdr:to>
    <xdr:cxnSp macro="">
      <xdr:nvCxnSpPr>
        <xdr:cNvPr id="253" name="直線コネクタ 252"/>
        <xdr:cNvCxnSpPr/>
      </xdr:nvCxnSpPr>
      <xdr:spPr>
        <a:xfrm flipV="1">
          <a:off x="16179800" y="14662913"/>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53087</xdr:rowOff>
    </xdr:from>
    <xdr:to>
      <xdr:col>23</xdr:col>
      <xdr:colOff>406400</xdr:colOff>
      <xdr:row>88</xdr:row>
      <xdr:rowOff>135128</xdr:rowOff>
    </xdr:to>
    <xdr:cxnSp macro="">
      <xdr:nvCxnSpPr>
        <xdr:cNvPr id="256" name="直線コネクタ 255"/>
        <xdr:cNvCxnSpPr/>
      </xdr:nvCxnSpPr>
      <xdr:spPr>
        <a:xfrm flipV="1">
          <a:off x="15290800" y="15140687"/>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58" name="テキスト ボックス 257"/>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88</xdr:row>
      <xdr:rowOff>135128</xdr:rowOff>
    </xdr:to>
    <xdr:cxnSp macro="">
      <xdr:nvCxnSpPr>
        <xdr:cNvPr id="259" name="直線コネクタ 258"/>
        <xdr:cNvCxnSpPr/>
      </xdr:nvCxnSpPr>
      <xdr:spPr>
        <a:xfrm>
          <a:off x="14401800" y="14749780"/>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61" name="テキスト ボックス 260"/>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254</xdr:rowOff>
    </xdr:from>
    <xdr:to>
      <xdr:col>21</xdr:col>
      <xdr:colOff>0</xdr:colOff>
      <xdr:row>86</xdr:row>
      <xdr:rowOff>5080</xdr:rowOff>
    </xdr:to>
    <xdr:cxnSp macro="">
      <xdr:nvCxnSpPr>
        <xdr:cNvPr id="262" name="直線コネクタ 261"/>
        <xdr:cNvCxnSpPr/>
      </xdr:nvCxnSpPr>
      <xdr:spPr>
        <a:xfrm>
          <a:off x="13512800" y="147449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2" name="円/楕円 271"/>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3"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2287</xdr:rowOff>
    </xdr:from>
    <xdr:to>
      <xdr:col>23</xdr:col>
      <xdr:colOff>457200</xdr:colOff>
      <xdr:row>88</xdr:row>
      <xdr:rowOff>103887</xdr:rowOff>
    </xdr:to>
    <xdr:sp macro="" textlink="">
      <xdr:nvSpPr>
        <xdr:cNvPr id="274" name="円/楕円 273"/>
        <xdr:cNvSpPr/>
      </xdr:nvSpPr>
      <xdr:spPr>
        <a:xfrm>
          <a:off x="16129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88664</xdr:rowOff>
    </xdr:from>
    <xdr:ext cx="736600" cy="259045"/>
    <xdr:sp macro="" textlink="">
      <xdr:nvSpPr>
        <xdr:cNvPr id="275" name="テキスト ボックス 274"/>
        <xdr:cNvSpPr txBox="1"/>
      </xdr:nvSpPr>
      <xdr:spPr>
        <a:xfrm>
          <a:off x="15798800" y="1517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84328</xdr:rowOff>
    </xdr:from>
    <xdr:to>
      <xdr:col>22</xdr:col>
      <xdr:colOff>254000</xdr:colOff>
      <xdr:row>89</xdr:row>
      <xdr:rowOff>14478</xdr:rowOff>
    </xdr:to>
    <xdr:sp macro="" textlink="">
      <xdr:nvSpPr>
        <xdr:cNvPr id="276" name="円/楕円 275"/>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170705</xdr:rowOff>
    </xdr:from>
    <xdr:ext cx="762000" cy="259045"/>
    <xdr:sp macro="" textlink="">
      <xdr:nvSpPr>
        <xdr:cNvPr id="277" name="テキスト ボックス 276"/>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8" name="円/楕円 277"/>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9" name="テキスト ボックス 27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120904</xdr:rowOff>
    </xdr:from>
    <xdr:to>
      <xdr:col>19</xdr:col>
      <xdr:colOff>533400</xdr:colOff>
      <xdr:row>86</xdr:row>
      <xdr:rowOff>51054</xdr:rowOff>
    </xdr:to>
    <xdr:sp macro="" textlink="">
      <xdr:nvSpPr>
        <xdr:cNvPr id="280" name="円/楕円 279"/>
        <xdr:cNvSpPr/>
      </xdr:nvSpPr>
      <xdr:spPr>
        <a:xfrm>
          <a:off x="13462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35831</xdr:rowOff>
    </xdr:from>
    <xdr:ext cx="762000" cy="259045"/>
    <xdr:sp macro="" textlink="">
      <xdr:nvSpPr>
        <xdr:cNvPr id="281" name="テキスト ボックス 280"/>
        <xdr:cNvSpPr txBox="1"/>
      </xdr:nvSpPr>
      <xdr:spPr>
        <a:xfrm>
          <a:off x="13131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以前から類似団体平均を下回っている。</a:t>
          </a:r>
          <a:endParaRPr kumimoji="1" lang="en-US" altLang="ja-JP" sz="1300">
            <a:latin typeface="ＭＳ Ｐゴシック"/>
          </a:endParaRPr>
        </a:p>
        <a:p>
          <a:r>
            <a:rPr kumimoji="1" lang="ja-JP" altLang="en-US" sz="1300">
              <a:latin typeface="ＭＳ Ｐゴシック"/>
            </a:rPr>
            <a:t>　これは、定員適正化計画に基づき民間委託等の推進・職員の定数減を図ってきた結果である。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82829</xdr:rowOff>
    </xdr:from>
    <xdr:to>
      <xdr:col>24</xdr:col>
      <xdr:colOff>558800</xdr:colOff>
      <xdr:row>60</xdr:row>
      <xdr:rowOff>96825</xdr:rowOff>
    </xdr:to>
    <xdr:cxnSp macro="">
      <xdr:nvCxnSpPr>
        <xdr:cNvPr id="313" name="直線コネクタ 312"/>
        <xdr:cNvCxnSpPr/>
      </xdr:nvCxnSpPr>
      <xdr:spPr>
        <a:xfrm>
          <a:off x="16179800" y="10369829"/>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78969</xdr:rowOff>
    </xdr:from>
    <xdr:to>
      <xdr:col>23</xdr:col>
      <xdr:colOff>406400</xdr:colOff>
      <xdr:row>60</xdr:row>
      <xdr:rowOff>82829</xdr:rowOff>
    </xdr:to>
    <xdr:cxnSp macro="">
      <xdr:nvCxnSpPr>
        <xdr:cNvPr id="316" name="直線コネクタ 315"/>
        <xdr:cNvCxnSpPr/>
      </xdr:nvCxnSpPr>
      <xdr:spPr>
        <a:xfrm>
          <a:off x="15290800" y="10365969"/>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78969</xdr:rowOff>
    </xdr:from>
    <xdr:to>
      <xdr:col>22</xdr:col>
      <xdr:colOff>203200</xdr:colOff>
      <xdr:row>60</xdr:row>
      <xdr:rowOff>79451</xdr:rowOff>
    </xdr:to>
    <xdr:cxnSp macro="">
      <xdr:nvCxnSpPr>
        <xdr:cNvPr id="319" name="直線コネクタ 318"/>
        <xdr:cNvCxnSpPr/>
      </xdr:nvCxnSpPr>
      <xdr:spPr>
        <a:xfrm flipV="1">
          <a:off x="14401800" y="1036596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1" name="テキスト ボックス 320"/>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79451</xdr:rowOff>
    </xdr:from>
    <xdr:to>
      <xdr:col>21</xdr:col>
      <xdr:colOff>0</xdr:colOff>
      <xdr:row>60</xdr:row>
      <xdr:rowOff>81864</xdr:rowOff>
    </xdr:to>
    <xdr:cxnSp macro="">
      <xdr:nvCxnSpPr>
        <xdr:cNvPr id="322" name="直線コネクタ 321"/>
        <xdr:cNvCxnSpPr/>
      </xdr:nvCxnSpPr>
      <xdr:spPr>
        <a:xfrm flipV="1">
          <a:off x="13512800" y="103664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149784</xdr:rowOff>
    </xdr:from>
    <xdr:to>
      <xdr:col>21</xdr:col>
      <xdr:colOff>50800</xdr:colOff>
      <xdr:row>61</xdr:row>
      <xdr:rowOff>79934</xdr:rowOff>
    </xdr:to>
    <xdr:sp macro="" textlink="">
      <xdr:nvSpPr>
        <xdr:cNvPr id="323" name="フローチャート : 判断 322"/>
        <xdr:cNvSpPr/>
      </xdr:nvSpPr>
      <xdr:spPr>
        <a:xfrm>
          <a:off x="14351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64711</xdr:rowOff>
    </xdr:from>
    <xdr:ext cx="762000" cy="259045"/>
    <xdr:sp macro="" textlink="">
      <xdr:nvSpPr>
        <xdr:cNvPr id="324" name="テキスト ボックス 323"/>
        <xdr:cNvSpPr txBox="1"/>
      </xdr:nvSpPr>
      <xdr:spPr>
        <a:xfrm>
          <a:off x="14020800" y="105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140615</xdr:rowOff>
    </xdr:from>
    <xdr:to>
      <xdr:col>19</xdr:col>
      <xdr:colOff>533400</xdr:colOff>
      <xdr:row>61</xdr:row>
      <xdr:rowOff>70765</xdr:rowOff>
    </xdr:to>
    <xdr:sp macro="" textlink="">
      <xdr:nvSpPr>
        <xdr:cNvPr id="325" name="フローチャート : 判断 324"/>
        <xdr:cNvSpPr/>
      </xdr:nvSpPr>
      <xdr:spPr>
        <a:xfrm>
          <a:off x="13462000" y="104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55542</xdr:rowOff>
    </xdr:from>
    <xdr:ext cx="762000" cy="259045"/>
    <xdr:sp macro="" textlink="">
      <xdr:nvSpPr>
        <xdr:cNvPr id="326" name="テキスト ボックス 325"/>
        <xdr:cNvSpPr txBox="1"/>
      </xdr:nvSpPr>
      <xdr:spPr>
        <a:xfrm>
          <a:off x="13131800" y="105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46025</xdr:rowOff>
    </xdr:from>
    <xdr:to>
      <xdr:col>24</xdr:col>
      <xdr:colOff>609600</xdr:colOff>
      <xdr:row>60</xdr:row>
      <xdr:rowOff>147625</xdr:rowOff>
    </xdr:to>
    <xdr:sp macro="" textlink="">
      <xdr:nvSpPr>
        <xdr:cNvPr id="332" name="円/楕円 331"/>
        <xdr:cNvSpPr/>
      </xdr:nvSpPr>
      <xdr:spPr>
        <a:xfrm>
          <a:off x="16967200" y="10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138752</xdr:rowOff>
    </xdr:from>
    <xdr:ext cx="762000" cy="259045"/>
    <xdr:sp macro="" textlink="">
      <xdr:nvSpPr>
        <xdr:cNvPr id="333" name="定員管理の状況該当値テキスト"/>
        <xdr:cNvSpPr txBox="1"/>
      </xdr:nvSpPr>
      <xdr:spPr>
        <a:xfrm>
          <a:off x="17106900" y="102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32029</xdr:rowOff>
    </xdr:from>
    <xdr:to>
      <xdr:col>23</xdr:col>
      <xdr:colOff>457200</xdr:colOff>
      <xdr:row>60</xdr:row>
      <xdr:rowOff>133629</xdr:rowOff>
    </xdr:to>
    <xdr:sp macro="" textlink="">
      <xdr:nvSpPr>
        <xdr:cNvPr id="334" name="円/楕円 333"/>
        <xdr:cNvSpPr/>
      </xdr:nvSpPr>
      <xdr:spPr>
        <a:xfrm>
          <a:off x="16129000" y="103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143806</xdr:rowOff>
    </xdr:from>
    <xdr:ext cx="736600" cy="259045"/>
    <xdr:sp macro="" textlink="">
      <xdr:nvSpPr>
        <xdr:cNvPr id="335" name="テキスト ボックス 334"/>
        <xdr:cNvSpPr txBox="1"/>
      </xdr:nvSpPr>
      <xdr:spPr>
        <a:xfrm>
          <a:off x="15798800" y="1008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28169</xdr:rowOff>
    </xdr:from>
    <xdr:to>
      <xdr:col>22</xdr:col>
      <xdr:colOff>254000</xdr:colOff>
      <xdr:row>60</xdr:row>
      <xdr:rowOff>129769</xdr:rowOff>
    </xdr:to>
    <xdr:sp macro="" textlink="">
      <xdr:nvSpPr>
        <xdr:cNvPr id="336" name="円/楕円 335"/>
        <xdr:cNvSpPr/>
      </xdr:nvSpPr>
      <xdr:spPr>
        <a:xfrm>
          <a:off x="15240000" y="10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139946</xdr:rowOff>
    </xdr:from>
    <xdr:ext cx="762000" cy="259045"/>
    <xdr:sp macro="" textlink="">
      <xdr:nvSpPr>
        <xdr:cNvPr id="337" name="テキスト ボックス 336"/>
        <xdr:cNvSpPr txBox="1"/>
      </xdr:nvSpPr>
      <xdr:spPr>
        <a:xfrm>
          <a:off x="14909800" y="1008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28651</xdr:rowOff>
    </xdr:from>
    <xdr:to>
      <xdr:col>21</xdr:col>
      <xdr:colOff>50800</xdr:colOff>
      <xdr:row>60</xdr:row>
      <xdr:rowOff>130251</xdr:rowOff>
    </xdr:to>
    <xdr:sp macro="" textlink="">
      <xdr:nvSpPr>
        <xdr:cNvPr id="338" name="円/楕円 337"/>
        <xdr:cNvSpPr/>
      </xdr:nvSpPr>
      <xdr:spPr>
        <a:xfrm>
          <a:off x="14351000" y="10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140428</xdr:rowOff>
    </xdr:from>
    <xdr:ext cx="762000" cy="259045"/>
    <xdr:sp macro="" textlink="">
      <xdr:nvSpPr>
        <xdr:cNvPr id="339" name="テキスト ボックス 338"/>
        <xdr:cNvSpPr txBox="1"/>
      </xdr:nvSpPr>
      <xdr:spPr>
        <a:xfrm>
          <a:off x="14020800" y="100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31064</xdr:rowOff>
    </xdr:from>
    <xdr:to>
      <xdr:col>19</xdr:col>
      <xdr:colOff>533400</xdr:colOff>
      <xdr:row>60</xdr:row>
      <xdr:rowOff>132664</xdr:rowOff>
    </xdr:to>
    <xdr:sp macro="" textlink="">
      <xdr:nvSpPr>
        <xdr:cNvPr id="340" name="円/楕円 339"/>
        <xdr:cNvSpPr/>
      </xdr:nvSpPr>
      <xdr:spPr>
        <a:xfrm>
          <a:off x="13462000" y="103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142841</xdr:rowOff>
    </xdr:from>
    <xdr:ext cx="762000" cy="259045"/>
    <xdr:sp macro="" textlink="">
      <xdr:nvSpPr>
        <xdr:cNvPr id="341" name="テキスト ボックス 340"/>
        <xdr:cNvSpPr txBox="1"/>
      </xdr:nvSpPr>
      <xdr:spPr>
        <a:xfrm>
          <a:off x="13131800" y="1008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過去に発行した起債の負担の影響が大きく類似団体平均を上回っている。</a:t>
          </a:r>
          <a:endParaRPr kumimoji="1" lang="en-US" altLang="ja-JP" sz="1300">
            <a:latin typeface="ＭＳ Ｐゴシック"/>
          </a:endParaRPr>
        </a:p>
        <a:p>
          <a:r>
            <a:rPr kumimoji="1" lang="ja-JP" altLang="en-US" sz="1300">
              <a:latin typeface="ＭＳ Ｐゴシック"/>
            </a:rPr>
            <a:t>　ここ数年は新たな起債発行の抑制に努め、計画的に起債残高の逓減を図っているので、今後は徐々にではあるが改善が図られると見込まれる。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109855</xdr:rowOff>
    </xdr:to>
    <xdr:cxnSp macro="">
      <xdr:nvCxnSpPr>
        <xdr:cNvPr id="371" name="直線コネクタ 370"/>
        <xdr:cNvCxnSpPr/>
      </xdr:nvCxnSpPr>
      <xdr:spPr>
        <a:xfrm flipV="1">
          <a:off x="16179800" y="722630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2"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109855</xdr:rowOff>
    </xdr:from>
    <xdr:to>
      <xdr:col>23</xdr:col>
      <xdr:colOff>406400</xdr:colOff>
      <xdr:row>42</xdr:row>
      <xdr:rowOff>140018</xdr:rowOff>
    </xdr:to>
    <xdr:cxnSp macro="">
      <xdr:nvCxnSpPr>
        <xdr:cNvPr id="374" name="直線コネクタ 373"/>
        <xdr:cNvCxnSpPr/>
      </xdr:nvCxnSpPr>
      <xdr:spPr>
        <a:xfrm flipV="1">
          <a:off x="15290800" y="73107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6" name="テキスト ボックス 375"/>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140018</xdr:rowOff>
    </xdr:from>
    <xdr:to>
      <xdr:col>22</xdr:col>
      <xdr:colOff>203200</xdr:colOff>
      <xdr:row>42</xdr:row>
      <xdr:rowOff>164147</xdr:rowOff>
    </xdr:to>
    <xdr:cxnSp macro="">
      <xdr:nvCxnSpPr>
        <xdr:cNvPr id="377" name="直線コネクタ 376"/>
        <xdr:cNvCxnSpPr/>
      </xdr:nvCxnSpPr>
      <xdr:spPr>
        <a:xfrm flipV="1">
          <a:off x="14401800" y="73409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79" name="テキスト ボックス 37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164147</xdr:rowOff>
    </xdr:from>
    <xdr:to>
      <xdr:col>21</xdr:col>
      <xdr:colOff>0</xdr:colOff>
      <xdr:row>43</xdr:row>
      <xdr:rowOff>4763</xdr:rowOff>
    </xdr:to>
    <xdr:cxnSp macro="">
      <xdr:nvCxnSpPr>
        <xdr:cNvPr id="380" name="直線コネクタ 379"/>
        <xdr:cNvCxnSpPr/>
      </xdr:nvCxnSpPr>
      <xdr:spPr>
        <a:xfrm flipV="1">
          <a:off x="13512800" y="73650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1" name="フローチャート : 判断 380"/>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2" name="テキスト ボックス 381"/>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3" name="フローチャート : 判断 382"/>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4" name="テキスト ボックス 383"/>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0" name="円/楕円 38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59055</xdr:rowOff>
    </xdr:from>
    <xdr:to>
      <xdr:col>23</xdr:col>
      <xdr:colOff>457200</xdr:colOff>
      <xdr:row>42</xdr:row>
      <xdr:rowOff>160655</xdr:rowOff>
    </xdr:to>
    <xdr:sp macro="" textlink="">
      <xdr:nvSpPr>
        <xdr:cNvPr id="392" name="円/楕円 391"/>
        <xdr:cNvSpPr/>
      </xdr:nvSpPr>
      <xdr:spPr>
        <a:xfrm>
          <a:off x="16129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145432</xdr:rowOff>
    </xdr:from>
    <xdr:ext cx="736600" cy="259045"/>
    <xdr:sp macro="" textlink="">
      <xdr:nvSpPr>
        <xdr:cNvPr id="393" name="テキスト ボックス 392"/>
        <xdr:cNvSpPr txBox="1"/>
      </xdr:nvSpPr>
      <xdr:spPr>
        <a:xfrm>
          <a:off x="15798800" y="73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89218</xdr:rowOff>
    </xdr:from>
    <xdr:to>
      <xdr:col>22</xdr:col>
      <xdr:colOff>254000</xdr:colOff>
      <xdr:row>43</xdr:row>
      <xdr:rowOff>19368</xdr:rowOff>
    </xdr:to>
    <xdr:sp macro="" textlink="">
      <xdr:nvSpPr>
        <xdr:cNvPr id="394" name="円/楕円 393"/>
        <xdr:cNvSpPr/>
      </xdr:nvSpPr>
      <xdr:spPr>
        <a:xfrm>
          <a:off x="15240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4145</xdr:rowOff>
    </xdr:from>
    <xdr:ext cx="762000" cy="259045"/>
    <xdr:sp macro="" textlink="">
      <xdr:nvSpPr>
        <xdr:cNvPr id="395" name="テキスト ボックス 394"/>
        <xdr:cNvSpPr txBox="1"/>
      </xdr:nvSpPr>
      <xdr:spPr>
        <a:xfrm>
          <a:off x="14909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113347</xdr:rowOff>
    </xdr:from>
    <xdr:to>
      <xdr:col>21</xdr:col>
      <xdr:colOff>50800</xdr:colOff>
      <xdr:row>43</xdr:row>
      <xdr:rowOff>43497</xdr:rowOff>
    </xdr:to>
    <xdr:sp macro="" textlink="">
      <xdr:nvSpPr>
        <xdr:cNvPr id="396" name="円/楕円 395"/>
        <xdr:cNvSpPr/>
      </xdr:nvSpPr>
      <xdr:spPr>
        <a:xfrm>
          <a:off x="14351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28274</xdr:rowOff>
    </xdr:from>
    <xdr:ext cx="762000" cy="259045"/>
    <xdr:sp macro="" textlink="">
      <xdr:nvSpPr>
        <xdr:cNvPr id="397" name="テキスト ボックス 396"/>
        <xdr:cNvSpPr txBox="1"/>
      </xdr:nvSpPr>
      <xdr:spPr>
        <a:xfrm>
          <a:off x="14020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398" name="円/楕円 397"/>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399" name="テキスト ボックス 398"/>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ここ数年改善傾向にあるが、特に基金の積立を行ったことと、新たな借り入れを抑制し、町債残高が減少したことなどにより改善した。</a:t>
          </a:r>
          <a:endParaRPr kumimoji="1" lang="en-US" altLang="ja-JP" sz="1300">
            <a:latin typeface="ＭＳ Ｐゴシック"/>
          </a:endParaRPr>
        </a:p>
        <a:p>
          <a:r>
            <a:rPr kumimoji="1" lang="ja-JP" altLang="en-US" sz="1300">
              <a:latin typeface="ＭＳ Ｐゴシック"/>
            </a:rPr>
            <a:t>　しかし、類似団体平均を大きく上回っているので、今後も後世への負担を少しでも軽減するよう、新規事業の実施等については点検を図り、財政の健全化を図る。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8" name="直線コネクタ 427"/>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9"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0" name="直線コネクタ 429"/>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1"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2" name="直線コネクタ 431"/>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55372</xdr:rowOff>
    </xdr:from>
    <xdr:to>
      <xdr:col>24</xdr:col>
      <xdr:colOff>558800</xdr:colOff>
      <xdr:row>16</xdr:row>
      <xdr:rowOff>67437</xdr:rowOff>
    </xdr:to>
    <xdr:cxnSp macro="">
      <xdr:nvCxnSpPr>
        <xdr:cNvPr id="433" name="直線コネクタ 432"/>
        <xdr:cNvCxnSpPr/>
      </xdr:nvCxnSpPr>
      <xdr:spPr>
        <a:xfrm flipV="1">
          <a:off x="16179800" y="279857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4"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5" name="フローチャート : 判断 434"/>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67437</xdr:rowOff>
    </xdr:from>
    <xdr:to>
      <xdr:col>23</xdr:col>
      <xdr:colOff>406400</xdr:colOff>
      <xdr:row>17</xdr:row>
      <xdr:rowOff>36745</xdr:rowOff>
    </xdr:to>
    <xdr:cxnSp macro="">
      <xdr:nvCxnSpPr>
        <xdr:cNvPr id="436" name="直線コネクタ 435"/>
        <xdr:cNvCxnSpPr/>
      </xdr:nvCxnSpPr>
      <xdr:spPr>
        <a:xfrm flipV="1">
          <a:off x="15290800" y="281063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36745</xdr:rowOff>
    </xdr:from>
    <xdr:to>
      <xdr:col>22</xdr:col>
      <xdr:colOff>203200</xdr:colOff>
      <xdr:row>17</xdr:row>
      <xdr:rowOff>107527</xdr:rowOff>
    </xdr:to>
    <xdr:cxnSp macro="">
      <xdr:nvCxnSpPr>
        <xdr:cNvPr id="439" name="直線コネクタ 438"/>
        <xdr:cNvCxnSpPr/>
      </xdr:nvCxnSpPr>
      <xdr:spPr>
        <a:xfrm flipV="1">
          <a:off x="14401800" y="2951395"/>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107527</xdr:rowOff>
    </xdr:from>
    <xdr:to>
      <xdr:col>21</xdr:col>
      <xdr:colOff>0</xdr:colOff>
      <xdr:row>18</xdr:row>
      <xdr:rowOff>146812</xdr:rowOff>
    </xdr:to>
    <xdr:cxnSp macro="">
      <xdr:nvCxnSpPr>
        <xdr:cNvPr id="442" name="直線コネクタ 441"/>
        <xdr:cNvCxnSpPr/>
      </xdr:nvCxnSpPr>
      <xdr:spPr>
        <a:xfrm flipV="1">
          <a:off x="13512800" y="3022177"/>
          <a:ext cx="889000" cy="2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43" name="フローチャート : 判断 44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44" name="テキスト ボックス 443"/>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98552</xdr:rowOff>
    </xdr:from>
    <xdr:to>
      <xdr:col>19</xdr:col>
      <xdr:colOff>533400</xdr:colOff>
      <xdr:row>18</xdr:row>
      <xdr:rowOff>28702</xdr:rowOff>
    </xdr:to>
    <xdr:sp macro="" textlink="">
      <xdr:nvSpPr>
        <xdr:cNvPr id="445" name="フローチャート : 判断 444"/>
        <xdr:cNvSpPr/>
      </xdr:nvSpPr>
      <xdr:spPr>
        <a:xfrm>
          <a:off x="13462000" y="30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38879</xdr:rowOff>
    </xdr:from>
    <xdr:ext cx="762000" cy="259045"/>
    <xdr:sp macro="" textlink="">
      <xdr:nvSpPr>
        <xdr:cNvPr id="446" name="テキスト ボックス 445"/>
        <xdr:cNvSpPr txBox="1"/>
      </xdr:nvSpPr>
      <xdr:spPr>
        <a:xfrm>
          <a:off x="13131800" y="278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4572</xdr:rowOff>
    </xdr:from>
    <xdr:to>
      <xdr:col>24</xdr:col>
      <xdr:colOff>609600</xdr:colOff>
      <xdr:row>16</xdr:row>
      <xdr:rowOff>106172</xdr:rowOff>
    </xdr:to>
    <xdr:sp macro="" textlink="">
      <xdr:nvSpPr>
        <xdr:cNvPr id="452" name="円/楕円 451"/>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148099</xdr:rowOff>
    </xdr:from>
    <xdr:ext cx="762000" cy="259045"/>
    <xdr:sp macro="" textlink="">
      <xdr:nvSpPr>
        <xdr:cNvPr id="453" name="将来負担の状況該当値テキスト"/>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16637</xdr:rowOff>
    </xdr:from>
    <xdr:to>
      <xdr:col>23</xdr:col>
      <xdr:colOff>457200</xdr:colOff>
      <xdr:row>16</xdr:row>
      <xdr:rowOff>118237</xdr:rowOff>
    </xdr:to>
    <xdr:sp macro="" textlink="">
      <xdr:nvSpPr>
        <xdr:cNvPr id="454" name="円/楕円 453"/>
        <xdr:cNvSpPr/>
      </xdr:nvSpPr>
      <xdr:spPr>
        <a:xfrm>
          <a:off x="16129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103014</xdr:rowOff>
    </xdr:from>
    <xdr:ext cx="736600" cy="259045"/>
    <xdr:sp macro="" textlink="">
      <xdr:nvSpPr>
        <xdr:cNvPr id="455" name="テキスト ボックス 454"/>
        <xdr:cNvSpPr txBox="1"/>
      </xdr:nvSpPr>
      <xdr:spPr>
        <a:xfrm>
          <a:off x="15798800" y="284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157395</xdr:rowOff>
    </xdr:from>
    <xdr:to>
      <xdr:col>22</xdr:col>
      <xdr:colOff>254000</xdr:colOff>
      <xdr:row>17</xdr:row>
      <xdr:rowOff>87545</xdr:rowOff>
    </xdr:to>
    <xdr:sp macro="" textlink="">
      <xdr:nvSpPr>
        <xdr:cNvPr id="456" name="円/楕円 455"/>
        <xdr:cNvSpPr/>
      </xdr:nvSpPr>
      <xdr:spPr>
        <a:xfrm>
          <a:off x="15240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72322</xdr:rowOff>
    </xdr:from>
    <xdr:ext cx="762000" cy="259045"/>
    <xdr:sp macro="" textlink="">
      <xdr:nvSpPr>
        <xdr:cNvPr id="457" name="テキスト ボックス 456"/>
        <xdr:cNvSpPr txBox="1"/>
      </xdr:nvSpPr>
      <xdr:spPr>
        <a:xfrm>
          <a:off x="14909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56727</xdr:rowOff>
    </xdr:from>
    <xdr:to>
      <xdr:col>21</xdr:col>
      <xdr:colOff>50800</xdr:colOff>
      <xdr:row>17</xdr:row>
      <xdr:rowOff>158327</xdr:rowOff>
    </xdr:to>
    <xdr:sp macro="" textlink="">
      <xdr:nvSpPr>
        <xdr:cNvPr id="458" name="円/楕円 457"/>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143104</xdr:rowOff>
    </xdr:from>
    <xdr:ext cx="762000" cy="259045"/>
    <xdr:sp macro="" textlink="">
      <xdr:nvSpPr>
        <xdr:cNvPr id="459" name="テキスト ボックス 458"/>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96012</xdr:rowOff>
    </xdr:from>
    <xdr:to>
      <xdr:col>19</xdr:col>
      <xdr:colOff>533400</xdr:colOff>
      <xdr:row>19</xdr:row>
      <xdr:rowOff>26162</xdr:rowOff>
    </xdr:to>
    <xdr:sp macro="" textlink="">
      <xdr:nvSpPr>
        <xdr:cNvPr id="460" name="円/楕円 459"/>
        <xdr:cNvSpPr/>
      </xdr:nvSpPr>
      <xdr:spPr>
        <a:xfrm>
          <a:off x="13462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10939</xdr:rowOff>
    </xdr:from>
    <xdr:ext cx="762000" cy="259045"/>
    <xdr:sp macro="" textlink="">
      <xdr:nvSpPr>
        <xdr:cNvPr id="461" name="テキスト ボックス 460"/>
        <xdr:cNvSpPr txBox="1"/>
      </xdr:nvSpPr>
      <xdr:spPr>
        <a:xfrm>
          <a:off x="13131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長崎県川棚町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14,666
14,634
37.26
6,211,020
6,054,953
139,202
3,689,684
5,951,284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53.2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類似団体平均と比較して人件費に係る経常収支比率は３．０ポイント下回っており、本町の対前年度比も、若干の減少を示している。これは、主に臨時特例法における地方公務員給与削減によるものである。</a:t>
          </a:r>
          <a:endParaRPr kumimoji="1" lang="en-US" altLang="ja-JP" sz="1300">
            <a:latin typeface="ＭＳ Ｐゴシック"/>
          </a:endParaRPr>
        </a:p>
        <a:p>
          <a:r>
            <a:rPr kumimoji="1" lang="ja-JP" altLang="en-US" sz="1300">
              <a:latin typeface="ＭＳ Ｐゴシック"/>
            </a:rPr>
            <a:t>　今後も引き続き定員適正管理に努め、人件費抑制を図る。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72136</xdr:rowOff>
    </xdr:to>
    <xdr:cxnSp macro="">
      <xdr:nvCxnSpPr>
        <xdr:cNvPr id="63" name="直線コネクタ 62"/>
        <xdr:cNvCxnSpPr/>
      </xdr:nvCxnSpPr>
      <xdr:spPr>
        <a:xfrm flipV="1">
          <a:off x="3987800" y="6216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72136</xdr:rowOff>
    </xdr:to>
    <xdr:cxnSp macro="">
      <xdr:nvCxnSpPr>
        <xdr:cNvPr id="66" name="直線コネクタ 65"/>
        <xdr:cNvCxnSpPr/>
      </xdr:nvCxnSpPr>
      <xdr:spPr>
        <a:xfrm>
          <a:off x="3098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58420</xdr:rowOff>
    </xdr:to>
    <xdr:cxnSp macro="">
      <xdr:nvCxnSpPr>
        <xdr:cNvPr id="69" name="直線コネクタ 68"/>
        <xdr:cNvCxnSpPr/>
      </xdr:nvCxnSpPr>
      <xdr:spPr>
        <a:xfrm>
          <a:off x="2209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136144</xdr:rowOff>
    </xdr:to>
    <xdr:cxnSp macro="">
      <xdr:nvCxnSpPr>
        <xdr:cNvPr id="72" name="直線コネクタ 71"/>
        <xdr:cNvCxnSpPr/>
      </xdr:nvCxnSpPr>
      <xdr:spPr>
        <a:xfrm flipV="1">
          <a:off x="1320800" y="6212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2" name="円/楕円 81"/>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3"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21336</xdr:rowOff>
    </xdr:from>
    <xdr:to>
      <xdr:col>5</xdr:col>
      <xdr:colOff>600075</xdr:colOff>
      <xdr:row>36</xdr:row>
      <xdr:rowOff>122936</xdr:rowOff>
    </xdr:to>
    <xdr:sp macro="" textlink="">
      <xdr:nvSpPr>
        <xdr:cNvPr id="84" name="円/楕円 83"/>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133113</xdr:rowOff>
    </xdr:from>
    <xdr:ext cx="736600" cy="259045"/>
    <xdr:sp macro="" textlink="">
      <xdr:nvSpPr>
        <xdr:cNvPr id="85" name="テキスト ボックス 84"/>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6" name="円/楕円 85"/>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7" name="テキスト ボックス 86"/>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8" name="円/楕円 87"/>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89" name="テキスト ボックス 88"/>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90" name="円/楕円 89"/>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1" name="テキスト ボックス 90"/>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本町の対前年度比は０．６ポイント減少しており、</a:t>
          </a: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類似団体平均よりも３．３ポイント下回っている。</a:t>
          </a:r>
          <a:endParaRPr kumimoji="1" lang="en-US" altLang="ja-JP" sz="1300">
            <a:latin typeface="ＭＳ Ｐゴシック"/>
          </a:endParaRPr>
        </a:p>
        <a:p>
          <a:r>
            <a:rPr kumimoji="1" lang="ja-JP" altLang="en-US" sz="1300">
              <a:latin typeface="ＭＳ Ｐゴシック"/>
            </a:rPr>
            <a:t>　今後も引き続き経費削減を推進する。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39370</xdr:rowOff>
    </xdr:to>
    <xdr:cxnSp macro="">
      <xdr:nvCxnSpPr>
        <xdr:cNvPr id="124" name="直線コネクタ 123"/>
        <xdr:cNvCxnSpPr/>
      </xdr:nvCxnSpPr>
      <xdr:spPr>
        <a:xfrm flipV="1">
          <a:off x="15671800" y="256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15</xdr:row>
      <xdr:rowOff>39370</xdr:rowOff>
    </xdr:to>
    <xdr:cxnSp macro="">
      <xdr:nvCxnSpPr>
        <xdr:cNvPr id="127" name="直線コネクタ 126"/>
        <xdr:cNvCxnSpPr/>
      </xdr:nvCxnSpPr>
      <xdr:spPr>
        <a:xfrm>
          <a:off x="14782800" y="250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104140</xdr:rowOff>
    </xdr:to>
    <xdr:cxnSp macro="">
      <xdr:nvCxnSpPr>
        <xdr:cNvPr id="130" name="直線コネクタ 129"/>
        <xdr:cNvCxnSpPr/>
      </xdr:nvCxnSpPr>
      <xdr:spPr>
        <a:xfrm>
          <a:off x="13893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73660</xdr:rowOff>
    </xdr:to>
    <xdr:cxnSp macro="">
      <xdr:nvCxnSpPr>
        <xdr:cNvPr id="133" name="直線コネクタ 132"/>
        <xdr:cNvCxnSpPr/>
      </xdr:nvCxnSpPr>
      <xdr:spPr>
        <a:xfrm>
          <a:off x="13004800" y="246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3" name="円/楕円 142"/>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4"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5" name="円/楕円 144"/>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46" name="テキスト ボックス 145"/>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7" name="円/楕円 146"/>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8" name="テキスト ボックス 147"/>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49" name="円/楕円 148"/>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0" name="テキスト ボックス 149"/>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1" name="円/楕円 150"/>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2" name="テキスト ボックス 151"/>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ここ数年間はほぼ横ばい状態が続いていたが、今年度は対前年度比０．７ポイント下回った。主な原因は、町立保育所が民営化されたことに伴う運営費等の減少による。</a:t>
          </a:r>
          <a:endParaRPr kumimoji="1" lang="en-US" altLang="ja-JP" sz="1300">
            <a:latin typeface="ＭＳ Ｐゴシック"/>
          </a:endParaRPr>
        </a:p>
        <a:p>
          <a:r>
            <a:rPr kumimoji="1" lang="ja-JP" altLang="en-US" sz="1300">
              <a:latin typeface="ＭＳ Ｐゴシック"/>
            </a:rPr>
            <a:t>　今後も福祉政策の拡充などにより、増加が見込まれるが、対象者の多くが社会的弱者であるだけに支出の抑制が難しく経常収支比率改善につながりにくい要因となっている。</a:t>
          </a:r>
          <a:endParaRPr kumimoji="1" lang="en-US" altLang="ja-JP" sz="1300">
            <a:latin typeface="ＭＳ Ｐゴシック"/>
          </a:endParaRPr>
        </a:p>
        <a:p>
          <a:r>
            <a:rPr kumimoji="1" lang="ja-JP" altLang="en-US" sz="1300">
              <a:latin typeface="ＭＳ Ｐゴシック"/>
            </a:rPr>
            <a:t>当面は現在の水準を保つことに努める。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50800</xdr:rowOff>
    </xdr:from>
    <xdr:to>
      <xdr:col>7</xdr:col>
      <xdr:colOff>15875</xdr:colOff>
      <xdr:row>60</xdr:row>
      <xdr:rowOff>12700</xdr:rowOff>
    </xdr:to>
    <xdr:cxnSp macro="">
      <xdr:nvCxnSpPr>
        <xdr:cNvPr id="185" name="直線コネクタ 184"/>
        <xdr:cNvCxnSpPr/>
      </xdr:nvCxnSpPr>
      <xdr:spPr>
        <a:xfrm flipV="1">
          <a:off x="3987800" y="10166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60</xdr:row>
      <xdr:rowOff>12700</xdr:rowOff>
    </xdr:to>
    <xdr:cxnSp macro="">
      <xdr:nvCxnSpPr>
        <xdr:cNvPr id="188" name="直線コネクタ 187"/>
        <xdr:cNvCxnSpPr/>
      </xdr:nvCxnSpPr>
      <xdr:spPr>
        <a:xfrm>
          <a:off x="3098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58</xdr:row>
      <xdr:rowOff>127000</xdr:rowOff>
    </xdr:to>
    <xdr:cxnSp macro="">
      <xdr:nvCxnSpPr>
        <xdr:cNvPr id="191" name="直線コネクタ 190"/>
        <xdr:cNvCxnSpPr/>
      </xdr:nvCxnSpPr>
      <xdr:spPr>
        <a:xfrm>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58</xdr:row>
      <xdr:rowOff>88900</xdr:rowOff>
    </xdr:to>
    <xdr:cxnSp macro="">
      <xdr:nvCxnSpPr>
        <xdr:cNvPr id="194" name="直線コネクタ 193"/>
        <xdr:cNvCxnSpPr/>
      </xdr:nvCxnSpPr>
      <xdr:spPr>
        <a:xfrm flipV="1">
          <a:off x="1320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6" name="テキスト ボックス 19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7" name="フローチャート :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4" name="円/楕円 203"/>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05"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6" name="円/楕円 205"/>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07" name="テキスト ボックス 206"/>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8" name="円/楕円 207"/>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09" name="テキスト ボックス 208"/>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10" name="円/楕円 209"/>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11" name="テキスト ボックス 21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2" name="円/楕円 211"/>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3" name="テキスト ボックス 212"/>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ここ数年は、横ばいで推移していたが、２５年度は前年度よりも５．５ポイント増となり、類似団体比較でも２．５ポイント上回った。</a:t>
          </a:r>
          <a:endParaRPr kumimoji="1" lang="en-US" altLang="ja-JP" sz="1300">
            <a:latin typeface="ＭＳ Ｐゴシック"/>
          </a:endParaRPr>
        </a:p>
        <a:p>
          <a:r>
            <a:rPr kumimoji="1" lang="ja-JP" altLang="en-US" sz="1300">
              <a:latin typeface="ＭＳ Ｐゴシック"/>
            </a:rPr>
            <a:t>　これは、観光施設の大規模改修により観光施設事業特別会計へ多額の繰出しを要したことが主な要因である。</a:t>
          </a:r>
          <a:endParaRPr kumimoji="1" lang="en-US" altLang="ja-JP" sz="1300">
            <a:latin typeface="ＭＳ Ｐゴシック"/>
          </a:endParaRPr>
        </a:p>
        <a:p>
          <a:r>
            <a:rPr kumimoji="1" lang="ja-JP" altLang="en-US" sz="1300">
              <a:latin typeface="ＭＳ Ｐゴシック"/>
            </a:rPr>
            <a:t>　今後は、こうした特別会計への繰出金の抑制を図るため、各特別会計の適正な事業運営に努める必要がある。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57</xdr:row>
      <xdr:rowOff>161290</xdr:rowOff>
    </xdr:to>
    <xdr:cxnSp macro="">
      <xdr:nvCxnSpPr>
        <xdr:cNvPr id="246" name="直線コネクタ 245"/>
        <xdr:cNvCxnSpPr/>
      </xdr:nvCxnSpPr>
      <xdr:spPr>
        <a:xfrm>
          <a:off x="15671800" y="951484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92710</xdr:rowOff>
    </xdr:to>
    <xdr:cxnSp macro="">
      <xdr:nvCxnSpPr>
        <xdr:cNvPr id="249" name="直線コネクタ 248"/>
        <xdr:cNvCxnSpPr/>
      </xdr:nvCxnSpPr>
      <xdr:spPr>
        <a:xfrm flipV="1">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92710</xdr:rowOff>
    </xdr:to>
    <xdr:cxnSp macro="">
      <xdr:nvCxnSpPr>
        <xdr:cNvPr id="252" name="直線コネクタ 251"/>
        <xdr:cNvCxnSpPr/>
      </xdr:nvCxnSpPr>
      <xdr:spPr>
        <a:xfrm>
          <a:off x="13893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92710</xdr:rowOff>
    </xdr:to>
    <xdr:cxnSp macro="">
      <xdr:nvCxnSpPr>
        <xdr:cNvPr id="255" name="直線コネクタ 254"/>
        <xdr:cNvCxnSpPr/>
      </xdr:nvCxnSpPr>
      <xdr:spPr>
        <a:xfrm>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8" name="フローチャート : 判断 257"/>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9" name="テキスト ボックス 258"/>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5" name="円/楕円 264"/>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6"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7" name="円/楕円 266"/>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8" name="テキスト ボックス 267"/>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9" name="円/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1" name="円/楕円 270"/>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2" name="テキスト ボックス 271"/>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3" name="円/楕円 272"/>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4" name="テキスト ボックス 273"/>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ここ数年はほぼ横ばいであるが、類似団体平均を２．９ポイント上回っている。</a:t>
          </a:r>
          <a:endParaRPr kumimoji="1" lang="en-US" altLang="ja-JP" sz="1300">
            <a:latin typeface="ＭＳ Ｐゴシック"/>
          </a:endParaRPr>
        </a:p>
        <a:p>
          <a:r>
            <a:rPr kumimoji="1" lang="ja-JP" altLang="en-US" sz="1300">
              <a:latin typeface="ＭＳ Ｐゴシック"/>
            </a:rPr>
            <a:t>　平成１８年度から事務事業評価を取り入れ、各種団体への補助金の必要性や効果について見直しを行い、廃止・縮小を進めてきているので、今後はさらに踏み込んだ廃止・縮小を図る必要がある。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8128</xdr:rowOff>
    </xdr:to>
    <xdr:cxnSp macro="">
      <xdr:nvCxnSpPr>
        <xdr:cNvPr id="304" name="直線コネクタ 303"/>
        <xdr:cNvCxnSpPr/>
      </xdr:nvCxnSpPr>
      <xdr:spPr>
        <a:xfrm flipV="1">
          <a:off x="15671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8128</xdr:rowOff>
    </xdr:to>
    <xdr:cxnSp macro="">
      <xdr:nvCxnSpPr>
        <xdr:cNvPr id="307" name="直線コネクタ 306"/>
        <xdr:cNvCxnSpPr/>
      </xdr:nvCxnSpPr>
      <xdr:spPr>
        <a:xfrm>
          <a:off x="14782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49276</xdr:rowOff>
    </xdr:to>
    <xdr:cxnSp macro="">
      <xdr:nvCxnSpPr>
        <xdr:cNvPr id="310" name="直線コネクタ 309"/>
        <xdr:cNvCxnSpPr/>
      </xdr:nvCxnSpPr>
      <xdr:spPr>
        <a:xfrm flipV="1">
          <a:off x="13893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49276</xdr:rowOff>
    </xdr:to>
    <xdr:cxnSp macro="">
      <xdr:nvCxnSpPr>
        <xdr:cNvPr id="313" name="直線コネクタ 312"/>
        <xdr:cNvCxnSpPr/>
      </xdr:nvCxnSpPr>
      <xdr:spPr>
        <a:xfrm>
          <a:off x="13004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6" name="フローチャート : 判断 31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7" name="テキスト ボックス 316"/>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3" name="円/楕円 322"/>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4"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25" name="円/楕円 324"/>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26" name="テキスト ボックス 325"/>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27" name="円/楕円 326"/>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28" name="テキスト ボックス 327"/>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29" name="円/楕円 328"/>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0" name="テキスト ボックス 329"/>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1" name="円/楕円 330"/>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2" name="テキスト ボックス 331"/>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類似団体平均を２．４ポイント下回っており、前年より改善傾向にあるが、経常収支比率の大きなウェイトを占めているもののひとつである。</a:t>
          </a:r>
          <a:endParaRPr kumimoji="1" lang="en-US" altLang="ja-JP" sz="1300">
            <a:latin typeface="ＭＳ Ｐゴシック"/>
          </a:endParaRPr>
        </a:p>
        <a:p>
          <a:r>
            <a:rPr kumimoji="1" lang="ja-JP" altLang="en-US" sz="1300">
              <a:latin typeface="ＭＳ Ｐゴシック"/>
            </a:rPr>
            <a:t>　近年は繰上償還の予定はないが、今後も引き続き新たな起債発行抑制に努め、経常収支比率改善を図る。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51563</xdr:rowOff>
    </xdr:to>
    <xdr:cxnSp macro="">
      <xdr:nvCxnSpPr>
        <xdr:cNvPr id="362" name="直線コネクタ 361"/>
        <xdr:cNvCxnSpPr/>
      </xdr:nvCxnSpPr>
      <xdr:spPr>
        <a:xfrm flipV="1">
          <a:off x="3987800" y="132349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74422</xdr:rowOff>
    </xdr:to>
    <xdr:cxnSp macro="">
      <xdr:nvCxnSpPr>
        <xdr:cNvPr id="365" name="直線コネクタ 364"/>
        <xdr:cNvCxnSpPr/>
      </xdr:nvCxnSpPr>
      <xdr:spPr>
        <a:xfrm flipV="1">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83565</xdr:rowOff>
    </xdr:to>
    <xdr:cxnSp macro="">
      <xdr:nvCxnSpPr>
        <xdr:cNvPr id="368" name="直線コネクタ 367"/>
        <xdr:cNvCxnSpPr/>
      </xdr:nvCxnSpPr>
      <xdr:spPr>
        <a:xfrm flipV="1">
          <a:off x="2209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152146</xdr:rowOff>
    </xdr:to>
    <xdr:cxnSp macro="">
      <xdr:nvCxnSpPr>
        <xdr:cNvPr id="371" name="直線コネクタ 370"/>
        <xdr:cNvCxnSpPr/>
      </xdr:nvCxnSpPr>
      <xdr:spPr>
        <a:xfrm flipV="1">
          <a:off x="1320800" y="132852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2" name="フローチャート : 判断 371"/>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3" name="テキスト ボックス 37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4" name="フローチャート : 判断 37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5" name="テキスト ボックス 374"/>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1" name="円/楕円 380"/>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2"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3" name="円/楕円 382"/>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4" name="テキスト ボックス 383"/>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5" name="円/楕円 384"/>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6" name="テキスト ボックス 385"/>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7" name="円/楕円 386"/>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88" name="テキスト ボックス 387"/>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9" name="円/楕円 388"/>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0" name="テキスト ボックス 389"/>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公債費以外に係る経常収支比率は、対前年度比３．１ポイント増加し、類似団体平均を上回った。</a:t>
          </a:r>
          <a:endParaRPr kumimoji="1" lang="en-US" altLang="ja-JP" sz="1300">
            <a:latin typeface="ＭＳ Ｐゴシック"/>
          </a:endParaRPr>
        </a:p>
        <a:p>
          <a:r>
            <a:rPr kumimoji="1" lang="ja-JP" altLang="en-US" sz="1300">
              <a:latin typeface="ＭＳ Ｐゴシック"/>
            </a:rPr>
            <a:t>　主にその他の経費がその要因となっている。今後も引き続き定員適正管理に努め、各種費用の歳出削減に努める。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107950</xdr:rowOff>
    </xdr:to>
    <xdr:cxnSp macro="">
      <xdr:nvCxnSpPr>
        <xdr:cNvPr id="423" name="直線コネクタ 422"/>
        <xdr:cNvCxnSpPr/>
      </xdr:nvCxnSpPr>
      <xdr:spPr>
        <a:xfrm>
          <a:off x="15671800" y="131914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161289</xdr:rowOff>
    </xdr:to>
    <xdr:cxnSp macro="">
      <xdr:nvCxnSpPr>
        <xdr:cNvPr id="426" name="直線コネクタ 425"/>
        <xdr:cNvCxnSpPr/>
      </xdr:nvCxnSpPr>
      <xdr:spPr>
        <a:xfrm>
          <a:off x="14782800" y="130771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46989</xdr:rowOff>
    </xdr:to>
    <xdr:cxnSp macro="">
      <xdr:nvCxnSpPr>
        <xdr:cNvPr id="429" name="直線コネクタ 428"/>
        <xdr:cNvCxnSpPr/>
      </xdr:nvCxnSpPr>
      <xdr:spPr>
        <a:xfrm>
          <a:off x="13893800" y="13077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107950</xdr:rowOff>
    </xdr:to>
    <xdr:cxnSp macro="">
      <xdr:nvCxnSpPr>
        <xdr:cNvPr id="432" name="直線コネクタ 431"/>
        <xdr:cNvCxnSpPr/>
      </xdr:nvCxnSpPr>
      <xdr:spPr>
        <a:xfrm flipV="1">
          <a:off x="13004800" y="13077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3" name="フローチャート : 判断 432"/>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34" name="テキスト ボックス 43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5" name="フローチャート : 判断 434"/>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6" name="テキスト ボックス 43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2" name="円/楕円 441"/>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43"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4" name="円/楕円 443"/>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5" name="テキスト ボックス 444"/>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46" name="円/楕円 445"/>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107967</xdr:rowOff>
    </xdr:from>
    <xdr:ext cx="762000" cy="259045"/>
    <xdr:sp macro="" textlink="">
      <xdr:nvSpPr>
        <xdr:cNvPr id="447" name="テキスト ボックス 446"/>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48" name="円/楕円 447"/>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49" name="テキスト ボックス 448"/>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0" name="円/楕円 449"/>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1" name="テキスト ボックス 45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長崎県川棚町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28302</xdr:rowOff>
    </xdr:from>
    <xdr:ext cx="762000" cy="259045"/>
    <xdr:sp macro="" textlink="">
      <xdr:nvSpPr>
        <xdr:cNvPr id="46" name="人口1人当たり決算額の推移最小値テキスト130"/>
        <xdr:cNvSpPr txBox="1"/>
      </xdr:nvSpPr>
      <xdr:spPr>
        <a:xfrm>
          <a:off x="5740400" y="35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2245</xdr:rowOff>
    </xdr:from>
    <xdr:to>
      <xdr:col>4</xdr:col>
      <xdr:colOff>1117600</xdr:colOff>
      <xdr:row>20</xdr:row>
      <xdr:rowOff>18125</xdr:rowOff>
    </xdr:to>
    <xdr:cxnSp macro="">
      <xdr:nvCxnSpPr>
        <xdr:cNvPr id="50" name="直線コネクタ 49"/>
        <xdr:cNvCxnSpPr/>
      </xdr:nvCxnSpPr>
      <xdr:spPr bwMode="auto">
        <a:xfrm>
          <a:off x="5003800" y="3478870"/>
          <a:ext cx="647700" cy="1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2009</xdr:rowOff>
    </xdr:from>
    <xdr:to>
      <xdr:col>4</xdr:col>
      <xdr:colOff>469900</xdr:colOff>
      <xdr:row>20</xdr:row>
      <xdr:rowOff>2245</xdr:rowOff>
    </xdr:to>
    <xdr:cxnSp macro="">
      <xdr:nvCxnSpPr>
        <xdr:cNvPr id="53" name="直線コネクタ 52"/>
        <xdr:cNvCxnSpPr/>
      </xdr:nvCxnSpPr>
      <xdr:spPr bwMode="auto">
        <a:xfrm>
          <a:off x="4305300" y="3478634"/>
          <a:ext cx="698500" cy="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2009</xdr:rowOff>
    </xdr:from>
    <xdr:to>
      <xdr:col>3</xdr:col>
      <xdr:colOff>904875</xdr:colOff>
      <xdr:row>20</xdr:row>
      <xdr:rowOff>15756</xdr:rowOff>
    </xdr:to>
    <xdr:cxnSp macro="">
      <xdr:nvCxnSpPr>
        <xdr:cNvPr id="56" name="直線コネクタ 55"/>
        <xdr:cNvCxnSpPr/>
      </xdr:nvCxnSpPr>
      <xdr:spPr bwMode="auto">
        <a:xfrm flipV="1">
          <a:off x="3606800" y="3478634"/>
          <a:ext cx="698500" cy="1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167051</xdr:rowOff>
    </xdr:from>
    <xdr:to>
      <xdr:col>3</xdr:col>
      <xdr:colOff>206375</xdr:colOff>
      <xdr:row>20</xdr:row>
      <xdr:rowOff>15756</xdr:rowOff>
    </xdr:to>
    <xdr:cxnSp macro="">
      <xdr:nvCxnSpPr>
        <xdr:cNvPr id="59" name="直線コネクタ 58"/>
        <xdr:cNvCxnSpPr/>
      </xdr:nvCxnSpPr>
      <xdr:spPr bwMode="auto">
        <a:xfrm>
          <a:off x="2908300" y="3472226"/>
          <a:ext cx="698500" cy="2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40546</xdr:rowOff>
    </xdr:from>
    <xdr:to>
      <xdr:col>3</xdr:col>
      <xdr:colOff>257175</xdr:colOff>
      <xdr:row>18</xdr:row>
      <xdr:rowOff>142146</xdr:rowOff>
    </xdr:to>
    <xdr:sp macro="" textlink="">
      <xdr:nvSpPr>
        <xdr:cNvPr id="60" name="フローチャート : 判断 59"/>
        <xdr:cNvSpPr/>
      </xdr:nvSpPr>
      <xdr:spPr bwMode="auto">
        <a:xfrm>
          <a:off x="35560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152323</xdr:rowOff>
    </xdr:from>
    <xdr:ext cx="762000" cy="259045"/>
    <xdr:sp macro="" textlink="">
      <xdr:nvSpPr>
        <xdr:cNvPr id="61" name="テキスト ボックス 60"/>
        <xdr:cNvSpPr txBox="1"/>
      </xdr:nvSpPr>
      <xdr:spPr>
        <a:xfrm>
          <a:off x="32258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58590</xdr:rowOff>
    </xdr:from>
    <xdr:to>
      <xdr:col>2</xdr:col>
      <xdr:colOff>692150</xdr:colOff>
      <xdr:row>18</xdr:row>
      <xdr:rowOff>160190</xdr:rowOff>
    </xdr:to>
    <xdr:sp macro="" textlink="">
      <xdr:nvSpPr>
        <xdr:cNvPr id="62" name="フローチャート : 判断 61"/>
        <xdr:cNvSpPr/>
      </xdr:nvSpPr>
      <xdr:spPr bwMode="auto">
        <a:xfrm>
          <a:off x="2857500" y="3192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170367</xdr:rowOff>
    </xdr:from>
    <xdr:ext cx="762000" cy="259045"/>
    <xdr:sp macro="" textlink="">
      <xdr:nvSpPr>
        <xdr:cNvPr id="63" name="テキスト ボックス 62"/>
        <xdr:cNvSpPr txBox="1"/>
      </xdr:nvSpPr>
      <xdr:spPr>
        <a:xfrm>
          <a:off x="2527300" y="296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138775</xdr:rowOff>
    </xdr:from>
    <xdr:to>
      <xdr:col>5</xdr:col>
      <xdr:colOff>34925</xdr:colOff>
      <xdr:row>20</xdr:row>
      <xdr:rowOff>68925</xdr:rowOff>
    </xdr:to>
    <xdr:sp macro="" textlink="">
      <xdr:nvSpPr>
        <xdr:cNvPr id="69" name="円/楕円 68"/>
        <xdr:cNvSpPr/>
      </xdr:nvSpPr>
      <xdr:spPr bwMode="auto">
        <a:xfrm>
          <a:off x="5600700" y="344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47352</xdr:rowOff>
    </xdr:from>
    <xdr:ext cx="762000" cy="259045"/>
    <xdr:sp macro="" textlink="">
      <xdr:nvSpPr>
        <xdr:cNvPr id="70" name="人口1人当たり決算額の推移該当値テキスト130"/>
        <xdr:cNvSpPr txBox="1"/>
      </xdr:nvSpPr>
      <xdr:spPr>
        <a:xfrm>
          <a:off x="5740400" y="335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122895</xdr:rowOff>
    </xdr:from>
    <xdr:to>
      <xdr:col>4</xdr:col>
      <xdr:colOff>520700</xdr:colOff>
      <xdr:row>20</xdr:row>
      <xdr:rowOff>53045</xdr:rowOff>
    </xdr:to>
    <xdr:sp macro="" textlink="">
      <xdr:nvSpPr>
        <xdr:cNvPr id="71" name="円/楕円 70"/>
        <xdr:cNvSpPr/>
      </xdr:nvSpPr>
      <xdr:spPr bwMode="auto">
        <a:xfrm>
          <a:off x="4953000" y="342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37822</xdr:rowOff>
    </xdr:from>
    <xdr:ext cx="736600" cy="259045"/>
    <xdr:sp macro="" textlink="">
      <xdr:nvSpPr>
        <xdr:cNvPr id="72" name="テキスト ボックス 71"/>
        <xdr:cNvSpPr txBox="1"/>
      </xdr:nvSpPr>
      <xdr:spPr>
        <a:xfrm>
          <a:off x="4622800" y="351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122659</xdr:rowOff>
    </xdr:from>
    <xdr:to>
      <xdr:col>3</xdr:col>
      <xdr:colOff>955675</xdr:colOff>
      <xdr:row>20</xdr:row>
      <xdr:rowOff>52809</xdr:rowOff>
    </xdr:to>
    <xdr:sp macro="" textlink="">
      <xdr:nvSpPr>
        <xdr:cNvPr id="73" name="円/楕円 72"/>
        <xdr:cNvSpPr/>
      </xdr:nvSpPr>
      <xdr:spPr bwMode="auto">
        <a:xfrm>
          <a:off x="4254500" y="342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37586</xdr:rowOff>
    </xdr:from>
    <xdr:ext cx="762000" cy="259045"/>
    <xdr:sp macro="" textlink="">
      <xdr:nvSpPr>
        <xdr:cNvPr id="74" name="テキスト ボックス 73"/>
        <xdr:cNvSpPr txBox="1"/>
      </xdr:nvSpPr>
      <xdr:spPr>
        <a:xfrm>
          <a:off x="3924300" y="351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136406</xdr:rowOff>
    </xdr:from>
    <xdr:to>
      <xdr:col>3</xdr:col>
      <xdr:colOff>257175</xdr:colOff>
      <xdr:row>20</xdr:row>
      <xdr:rowOff>66556</xdr:rowOff>
    </xdr:to>
    <xdr:sp macro="" textlink="">
      <xdr:nvSpPr>
        <xdr:cNvPr id="75" name="円/楕円 74"/>
        <xdr:cNvSpPr/>
      </xdr:nvSpPr>
      <xdr:spPr bwMode="auto">
        <a:xfrm>
          <a:off x="3556000" y="344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51333</xdr:rowOff>
    </xdr:from>
    <xdr:ext cx="762000" cy="259045"/>
    <xdr:sp macro="" textlink="">
      <xdr:nvSpPr>
        <xdr:cNvPr id="76" name="テキスト ボックス 75"/>
        <xdr:cNvSpPr txBox="1"/>
      </xdr:nvSpPr>
      <xdr:spPr>
        <a:xfrm>
          <a:off x="3225800" y="352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116251</xdr:rowOff>
    </xdr:from>
    <xdr:to>
      <xdr:col>2</xdr:col>
      <xdr:colOff>692150</xdr:colOff>
      <xdr:row>20</xdr:row>
      <xdr:rowOff>46401</xdr:rowOff>
    </xdr:to>
    <xdr:sp macro="" textlink="">
      <xdr:nvSpPr>
        <xdr:cNvPr id="77" name="円/楕円 76"/>
        <xdr:cNvSpPr/>
      </xdr:nvSpPr>
      <xdr:spPr bwMode="auto">
        <a:xfrm>
          <a:off x="2857500" y="3421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31178</xdr:rowOff>
    </xdr:from>
    <xdr:ext cx="762000" cy="259045"/>
    <xdr:sp macro="" textlink="">
      <xdr:nvSpPr>
        <xdr:cNvPr id="78" name="テキスト ボックス 77"/>
        <xdr:cNvSpPr txBox="1"/>
      </xdr:nvSpPr>
      <xdr:spPr>
        <a:xfrm>
          <a:off x="2527300" y="35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202349</xdr:rowOff>
    </xdr:from>
    <xdr:to>
      <xdr:col>4</xdr:col>
      <xdr:colOff>1117600</xdr:colOff>
      <xdr:row>35</xdr:row>
      <xdr:rowOff>235686</xdr:rowOff>
    </xdr:to>
    <xdr:cxnSp macro="">
      <xdr:nvCxnSpPr>
        <xdr:cNvPr id="111" name="直線コネクタ 110"/>
        <xdr:cNvCxnSpPr/>
      </xdr:nvCxnSpPr>
      <xdr:spPr bwMode="auto">
        <a:xfrm>
          <a:off x="5003800" y="6812699"/>
          <a:ext cx="647700" cy="3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220463</xdr:rowOff>
    </xdr:from>
    <xdr:ext cx="762000" cy="259045"/>
    <xdr:sp macro="" textlink="">
      <xdr:nvSpPr>
        <xdr:cNvPr id="112" name="人口1人当たり決算額の推移平均値テキスト445"/>
        <xdr:cNvSpPr txBox="1"/>
      </xdr:nvSpPr>
      <xdr:spPr>
        <a:xfrm>
          <a:off x="5740400" y="6830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159436</xdr:rowOff>
    </xdr:from>
    <xdr:to>
      <xdr:col>4</xdr:col>
      <xdr:colOff>469900</xdr:colOff>
      <xdr:row>35</xdr:row>
      <xdr:rowOff>202349</xdr:rowOff>
    </xdr:to>
    <xdr:cxnSp macro="">
      <xdr:nvCxnSpPr>
        <xdr:cNvPr id="114" name="直線コネクタ 113"/>
        <xdr:cNvCxnSpPr/>
      </xdr:nvCxnSpPr>
      <xdr:spPr bwMode="auto">
        <a:xfrm>
          <a:off x="4305300" y="6769786"/>
          <a:ext cx="698500" cy="42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130734</xdr:rowOff>
    </xdr:from>
    <xdr:to>
      <xdr:col>3</xdr:col>
      <xdr:colOff>904875</xdr:colOff>
      <xdr:row>35</xdr:row>
      <xdr:rowOff>159436</xdr:rowOff>
    </xdr:to>
    <xdr:cxnSp macro="">
      <xdr:nvCxnSpPr>
        <xdr:cNvPr id="117" name="直線コネクタ 116"/>
        <xdr:cNvCxnSpPr/>
      </xdr:nvCxnSpPr>
      <xdr:spPr bwMode="auto">
        <a:xfrm>
          <a:off x="3606800" y="6741084"/>
          <a:ext cx="698500" cy="28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130734</xdr:rowOff>
    </xdr:from>
    <xdr:to>
      <xdr:col>3</xdr:col>
      <xdr:colOff>206375</xdr:colOff>
      <xdr:row>35</xdr:row>
      <xdr:rowOff>184924</xdr:rowOff>
    </xdr:to>
    <xdr:cxnSp macro="">
      <xdr:nvCxnSpPr>
        <xdr:cNvPr id="120" name="直線コネクタ 119"/>
        <xdr:cNvCxnSpPr/>
      </xdr:nvCxnSpPr>
      <xdr:spPr bwMode="auto">
        <a:xfrm flipV="1">
          <a:off x="2908300" y="6741084"/>
          <a:ext cx="698500" cy="5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159588</xdr:rowOff>
    </xdr:from>
    <xdr:to>
      <xdr:col>3</xdr:col>
      <xdr:colOff>257175</xdr:colOff>
      <xdr:row>35</xdr:row>
      <xdr:rowOff>261188</xdr:rowOff>
    </xdr:to>
    <xdr:sp macro="" textlink="">
      <xdr:nvSpPr>
        <xdr:cNvPr id="121" name="フローチャート : 判断 120"/>
        <xdr:cNvSpPr/>
      </xdr:nvSpPr>
      <xdr:spPr bwMode="auto">
        <a:xfrm>
          <a:off x="35560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245965</xdr:rowOff>
    </xdr:from>
    <xdr:ext cx="762000" cy="259045"/>
    <xdr:sp macro="" textlink="">
      <xdr:nvSpPr>
        <xdr:cNvPr id="122" name="テキスト ボックス 121"/>
        <xdr:cNvSpPr txBox="1"/>
      </xdr:nvSpPr>
      <xdr:spPr>
        <a:xfrm>
          <a:off x="32258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150393</xdr:rowOff>
    </xdr:from>
    <xdr:to>
      <xdr:col>2</xdr:col>
      <xdr:colOff>692150</xdr:colOff>
      <xdr:row>35</xdr:row>
      <xdr:rowOff>251993</xdr:rowOff>
    </xdr:to>
    <xdr:sp macro="" textlink="">
      <xdr:nvSpPr>
        <xdr:cNvPr id="123" name="フローチャート : 判断 122"/>
        <xdr:cNvSpPr/>
      </xdr:nvSpPr>
      <xdr:spPr bwMode="auto">
        <a:xfrm>
          <a:off x="2857500" y="6760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236770</xdr:rowOff>
    </xdr:from>
    <xdr:ext cx="762000" cy="259045"/>
    <xdr:sp macro="" textlink="">
      <xdr:nvSpPr>
        <xdr:cNvPr id="124" name="テキスト ボックス 123"/>
        <xdr:cNvSpPr txBox="1"/>
      </xdr:nvSpPr>
      <xdr:spPr>
        <a:xfrm>
          <a:off x="2527300" y="68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184886</xdr:rowOff>
    </xdr:from>
    <xdr:to>
      <xdr:col>5</xdr:col>
      <xdr:colOff>34925</xdr:colOff>
      <xdr:row>35</xdr:row>
      <xdr:rowOff>286486</xdr:rowOff>
    </xdr:to>
    <xdr:sp macro="" textlink="">
      <xdr:nvSpPr>
        <xdr:cNvPr id="130" name="円/楕円 129"/>
        <xdr:cNvSpPr/>
      </xdr:nvSpPr>
      <xdr:spPr bwMode="auto">
        <a:xfrm>
          <a:off x="5600700" y="679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29963</xdr:rowOff>
    </xdr:from>
    <xdr:ext cx="762000" cy="259045"/>
    <xdr:sp macro="" textlink="">
      <xdr:nvSpPr>
        <xdr:cNvPr id="131" name="人口1人当たり決算額の推移該当値テキスト445"/>
        <xdr:cNvSpPr txBox="1"/>
      </xdr:nvSpPr>
      <xdr:spPr>
        <a:xfrm>
          <a:off x="5740400" y="66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151549</xdr:rowOff>
    </xdr:from>
    <xdr:to>
      <xdr:col>4</xdr:col>
      <xdr:colOff>520700</xdr:colOff>
      <xdr:row>35</xdr:row>
      <xdr:rowOff>253149</xdr:rowOff>
    </xdr:to>
    <xdr:sp macro="" textlink="">
      <xdr:nvSpPr>
        <xdr:cNvPr id="132" name="円/楕円 131"/>
        <xdr:cNvSpPr/>
      </xdr:nvSpPr>
      <xdr:spPr bwMode="auto">
        <a:xfrm>
          <a:off x="4953000" y="676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263326</xdr:rowOff>
    </xdr:from>
    <xdr:ext cx="736600" cy="259045"/>
    <xdr:sp macro="" textlink="">
      <xdr:nvSpPr>
        <xdr:cNvPr id="133" name="テキスト ボックス 132"/>
        <xdr:cNvSpPr txBox="1"/>
      </xdr:nvSpPr>
      <xdr:spPr>
        <a:xfrm>
          <a:off x="4622800" y="6530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108636</xdr:rowOff>
    </xdr:from>
    <xdr:to>
      <xdr:col>3</xdr:col>
      <xdr:colOff>955675</xdr:colOff>
      <xdr:row>35</xdr:row>
      <xdr:rowOff>210236</xdr:rowOff>
    </xdr:to>
    <xdr:sp macro="" textlink="">
      <xdr:nvSpPr>
        <xdr:cNvPr id="134" name="円/楕円 133"/>
        <xdr:cNvSpPr/>
      </xdr:nvSpPr>
      <xdr:spPr bwMode="auto">
        <a:xfrm>
          <a:off x="4254500" y="671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220413</xdr:rowOff>
    </xdr:from>
    <xdr:ext cx="762000" cy="259045"/>
    <xdr:sp macro="" textlink="">
      <xdr:nvSpPr>
        <xdr:cNvPr id="135" name="テキスト ボックス 134"/>
        <xdr:cNvSpPr txBox="1"/>
      </xdr:nvSpPr>
      <xdr:spPr>
        <a:xfrm>
          <a:off x="3924300" y="648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79934</xdr:rowOff>
    </xdr:from>
    <xdr:to>
      <xdr:col>3</xdr:col>
      <xdr:colOff>257175</xdr:colOff>
      <xdr:row>35</xdr:row>
      <xdr:rowOff>181534</xdr:rowOff>
    </xdr:to>
    <xdr:sp macro="" textlink="">
      <xdr:nvSpPr>
        <xdr:cNvPr id="136" name="円/楕円 135"/>
        <xdr:cNvSpPr/>
      </xdr:nvSpPr>
      <xdr:spPr bwMode="auto">
        <a:xfrm>
          <a:off x="3556000" y="669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191711</xdr:rowOff>
    </xdr:from>
    <xdr:ext cx="762000" cy="259045"/>
    <xdr:sp macro="" textlink="">
      <xdr:nvSpPr>
        <xdr:cNvPr id="137" name="テキスト ボックス 136"/>
        <xdr:cNvSpPr txBox="1"/>
      </xdr:nvSpPr>
      <xdr:spPr>
        <a:xfrm>
          <a:off x="3225800" y="645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134124</xdr:rowOff>
    </xdr:from>
    <xdr:to>
      <xdr:col>2</xdr:col>
      <xdr:colOff>692150</xdr:colOff>
      <xdr:row>35</xdr:row>
      <xdr:rowOff>235724</xdr:rowOff>
    </xdr:to>
    <xdr:sp macro="" textlink="">
      <xdr:nvSpPr>
        <xdr:cNvPr id="138" name="円/楕円 137"/>
        <xdr:cNvSpPr/>
      </xdr:nvSpPr>
      <xdr:spPr bwMode="auto">
        <a:xfrm>
          <a:off x="2857500" y="674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245901</xdr:rowOff>
    </xdr:from>
    <xdr:ext cx="762000" cy="259045"/>
    <xdr:sp macro="" textlink="">
      <xdr:nvSpPr>
        <xdr:cNvPr id="139" name="テキスト ボックス 138"/>
        <xdr:cNvSpPr txBox="1"/>
      </xdr:nvSpPr>
      <xdr:spPr>
        <a:xfrm>
          <a:off x="2527300" y="65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近年は実質収支は黒字であるが、実質単年度収支は赤字となっている。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を含めた一般財源の確保が厳しい状況と見込んでおり、財政調整基金を初めとする各種基金の運用による財政運用が求められるため、単年度収支が赤字とならないような行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下水道事業では、独立採算の原則に立ち返った料金引き上げによる健全化、国民健康保険会計においては保険税の適正化を図る等して、繰出金の増加を招かないよう努め、また、財政調整基金を始めとする各種基金の運用による財政運営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実質公債費比率は３か年平均でわずかながら改善傾向にある。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今後の見込みとして、起債や普通交付税額の動向にもよるが、一般会計における公債費のピークは過ぎたものと推測され、現状では当面の間、実質公債費比率が増加することはないと想定される。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ただし、健全化指標を適正なものにし、さらに改善していくためには、今後も起債を抑制し、健全な財政運営に努める必要がある。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改善傾向にあるが、新たな借り入れを抑制し、町債残高が減少したことなどにより、改善したので、今後も後世への負担を少しでも軽減するよう、新規事業の実施等については点検を図り、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6211020</v>
      </c>
      <c r="BO4" s="349"/>
      <c r="BP4" s="349"/>
      <c r="BQ4" s="349"/>
      <c r="BR4" s="349"/>
      <c r="BS4" s="349"/>
      <c r="BT4" s="349"/>
      <c r="BU4" s="350"/>
      <c r="BV4" s="348">
        <v>5454761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6054953</v>
      </c>
      <c r="BO5" s="386"/>
      <c r="BP5" s="386"/>
      <c r="BQ5" s="386"/>
      <c r="BR5" s="386"/>
      <c r="BS5" s="386"/>
      <c r="BT5" s="386"/>
      <c r="BU5" s="387"/>
      <c r="BV5" s="385">
        <v>5239141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85.2</v>
      </c>
      <c r="CU5" s="383"/>
      <c r="CV5" s="383"/>
      <c r="CW5" s="383"/>
      <c r="CX5" s="383"/>
      <c r="CY5" s="383"/>
      <c r="CZ5" s="383"/>
      <c r="DA5" s="384"/>
      <c r="DB5" s="382">
        <v>82.5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156067</v>
      </c>
      <c r="BO6" s="386"/>
      <c r="BP6" s="386"/>
      <c r="BQ6" s="386"/>
      <c r="BR6" s="386"/>
      <c r="BS6" s="386"/>
      <c r="BT6" s="386"/>
      <c r="BU6" s="387"/>
      <c r="BV6" s="385">
        <v>215620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88.7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16865</v>
      </c>
      <c r="BO7" s="386"/>
      <c r="BP7" s="386"/>
      <c r="BQ7" s="386"/>
      <c r="BR7" s="386"/>
      <c r="BS7" s="386"/>
      <c r="BT7" s="386"/>
      <c r="BU7" s="387"/>
      <c r="BV7" s="385">
        <v>24847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3689684</v>
      </c>
      <c r="CU7" s="386"/>
      <c r="CV7" s="386"/>
      <c r="CW7" s="386"/>
      <c r="CX7" s="386"/>
      <c r="CY7" s="386"/>
      <c r="CZ7" s="386"/>
      <c r="DA7" s="387"/>
      <c r="DB7" s="385">
        <v>3721574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139202</v>
      </c>
      <c r="BO8" s="386"/>
      <c r="BP8" s="386"/>
      <c r="BQ8" s="386"/>
      <c r="BR8" s="386"/>
      <c r="BS8" s="386"/>
      <c r="BT8" s="386"/>
      <c r="BU8" s="387"/>
      <c r="BV8" s="385">
        <v>190773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14651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-51571</v>
      </c>
      <c r="BO9" s="386"/>
      <c r="BP9" s="386"/>
      <c r="BQ9" s="386"/>
      <c r="BR9" s="386"/>
      <c r="BS9" s="386"/>
      <c r="BT9" s="386"/>
      <c r="BU9" s="387"/>
      <c r="BV9" s="385">
        <v>-32980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15158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506</v>
      </c>
      <c r="BO10" s="386"/>
      <c r="BP10" s="386"/>
      <c r="BQ10" s="386"/>
      <c r="BR10" s="386"/>
      <c r="BS10" s="386"/>
      <c r="BT10" s="386"/>
      <c r="BU10" s="387"/>
      <c r="BV10" s="385">
        <v>637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14666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14634</v>
      </c>
      <c r="S13" s="467"/>
      <c r="T13" s="467"/>
      <c r="U13" s="467"/>
      <c r="V13" s="468"/>
      <c r="W13" s="401" t="s">
        <v>124</v>
      </c>
      <c r="X13" s="402"/>
      <c r="Y13" s="402"/>
      <c r="Z13" s="402"/>
      <c r="AA13" s="402"/>
      <c r="AB13" s="392"/>
      <c r="AC13" s="436">
        <v>381</v>
      </c>
      <c r="AD13" s="437"/>
      <c r="AE13" s="437"/>
      <c r="AF13" s="437"/>
      <c r="AG13" s="476"/>
      <c r="AH13" s="436">
        <v>461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-51065</v>
      </c>
      <c r="BO13" s="386"/>
      <c r="BP13" s="386"/>
      <c r="BQ13" s="386"/>
      <c r="BR13" s="386"/>
      <c r="BS13" s="386"/>
      <c r="BT13" s="386"/>
      <c r="BU13" s="387"/>
      <c r="BV13" s="385">
        <v>-32343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14709</v>
      </c>
      <c r="S14" s="467"/>
      <c r="T14" s="467"/>
      <c r="U14" s="467"/>
      <c r="V14" s="468"/>
      <c r="W14" s="375"/>
      <c r="X14" s="376"/>
      <c r="Y14" s="376"/>
      <c r="Z14" s="376"/>
      <c r="AA14" s="376"/>
      <c r="AB14" s="365"/>
      <c r="AC14" s="469">
        <v>5.6</v>
      </c>
      <c r="AD14" s="470"/>
      <c r="AE14" s="470"/>
      <c r="AF14" s="470"/>
      <c r="AG14" s="471"/>
      <c r="AH14" s="469">
        <v>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53.2</v>
      </c>
      <c r="CU14" s="481"/>
      <c r="CV14" s="481"/>
      <c r="CW14" s="481"/>
      <c r="CX14" s="481"/>
      <c r="CY14" s="481"/>
      <c r="CZ14" s="481"/>
      <c r="DA14" s="482"/>
      <c r="DB14" s="480">
        <v>54.7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14675</v>
      </c>
      <c r="S15" s="467"/>
      <c r="T15" s="467"/>
      <c r="U15" s="467"/>
      <c r="V15" s="468"/>
      <c r="W15" s="401" t="s">
        <v>131</v>
      </c>
      <c r="X15" s="402"/>
      <c r="Y15" s="402"/>
      <c r="Z15" s="402"/>
      <c r="AA15" s="402"/>
      <c r="AB15" s="392"/>
      <c r="AC15" s="436">
        <v>1948</v>
      </c>
      <c r="AD15" s="437"/>
      <c r="AE15" s="437"/>
      <c r="AF15" s="437"/>
      <c r="AG15" s="476"/>
      <c r="AH15" s="436">
        <v>2191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1089878</v>
      </c>
      <c r="BO15" s="349"/>
      <c r="BP15" s="349"/>
      <c r="BQ15" s="349"/>
      <c r="BR15" s="349"/>
      <c r="BS15" s="349"/>
      <c r="BT15" s="349"/>
      <c r="BU15" s="350"/>
      <c r="BV15" s="348">
        <v>1111297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28.6</v>
      </c>
      <c r="AD16" s="470"/>
      <c r="AE16" s="470"/>
      <c r="AF16" s="470"/>
      <c r="AG16" s="471"/>
      <c r="AH16" s="469">
        <v>29.9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3140562</v>
      </c>
      <c r="BO16" s="386"/>
      <c r="BP16" s="386"/>
      <c r="BQ16" s="386"/>
      <c r="BR16" s="386"/>
      <c r="BS16" s="386"/>
      <c r="BT16" s="386"/>
      <c r="BU16" s="387"/>
      <c r="BV16" s="385">
        <v>3156525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4485</v>
      </c>
      <c r="AD17" s="437"/>
      <c r="AE17" s="437"/>
      <c r="AF17" s="437"/>
      <c r="AG17" s="476"/>
      <c r="AH17" s="436">
        <v>4684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1397207</v>
      </c>
      <c r="BO17" s="386"/>
      <c r="BP17" s="386"/>
      <c r="BQ17" s="386"/>
      <c r="BR17" s="386"/>
      <c r="BS17" s="386"/>
      <c r="BT17" s="386"/>
      <c r="BU17" s="387"/>
      <c r="BV17" s="385">
        <v>1420387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37.26</v>
      </c>
      <c r="M18" s="498"/>
      <c r="N18" s="498"/>
      <c r="O18" s="498"/>
      <c r="P18" s="498"/>
      <c r="Q18" s="498"/>
      <c r="R18" s="499"/>
      <c r="S18" s="499"/>
      <c r="T18" s="499"/>
      <c r="U18" s="499"/>
      <c r="V18" s="500"/>
      <c r="W18" s="403"/>
      <c r="X18" s="404"/>
      <c r="Y18" s="404"/>
      <c r="Z18" s="404"/>
      <c r="AA18" s="404"/>
      <c r="AB18" s="395"/>
      <c r="AC18" s="501">
        <v>65.8</v>
      </c>
      <c r="AD18" s="502"/>
      <c r="AE18" s="502"/>
      <c r="AF18" s="502"/>
      <c r="AG18" s="503"/>
      <c r="AH18" s="501">
        <v>63.8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3159017</v>
      </c>
      <c r="BO18" s="386"/>
      <c r="BP18" s="386"/>
      <c r="BQ18" s="386"/>
      <c r="BR18" s="386"/>
      <c r="BS18" s="386"/>
      <c r="BT18" s="386"/>
      <c r="BU18" s="387"/>
      <c r="BV18" s="385">
        <v>3062823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4181704</v>
      </c>
      <c r="BO19" s="386"/>
      <c r="BP19" s="386"/>
      <c r="BQ19" s="386"/>
      <c r="BR19" s="386"/>
      <c r="BS19" s="386"/>
      <c r="BT19" s="386"/>
      <c r="BU19" s="387"/>
      <c r="BV19" s="385">
        <v>4040897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5144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5951284</v>
      </c>
      <c r="BO23" s="386"/>
      <c r="BP23" s="386"/>
      <c r="BQ23" s="386"/>
      <c r="BR23" s="386"/>
      <c r="BS23" s="386"/>
      <c r="BT23" s="386"/>
      <c r="BU23" s="387"/>
      <c r="BV23" s="385">
        <v>6013374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7400</v>
      </c>
      <c r="R24" s="437"/>
      <c r="S24" s="437"/>
      <c r="T24" s="437"/>
      <c r="U24" s="437"/>
      <c r="V24" s="476"/>
      <c r="W24" s="531"/>
      <c r="X24" s="519"/>
      <c r="Y24" s="520"/>
      <c r="Z24" s="435" t="s">
        <v>154</v>
      </c>
      <c r="AA24" s="415"/>
      <c r="AB24" s="415"/>
      <c r="AC24" s="415"/>
      <c r="AD24" s="415"/>
      <c r="AE24" s="415"/>
      <c r="AF24" s="415"/>
      <c r="AG24" s="416"/>
      <c r="AH24" s="436">
        <v>94</v>
      </c>
      <c r="AI24" s="437"/>
      <c r="AJ24" s="437"/>
      <c r="AK24" s="437"/>
      <c r="AL24" s="476"/>
      <c r="AM24" s="436">
        <v>279556</v>
      </c>
      <c r="AN24" s="437"/>
      <c r="AO24" s="437"/>
      <c r="AP24" s="437"/>
      <c r="AQ24" s="437"/>
      <c r="AR24" s="476"/>
      <c r="AS24" s="436">
        <v>2974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5608450</v>
      </c>
      <c r="BO24" s="386"/>
      <c r="BP24" s="386"/>
      <c r="BQ24" s="386"/>
      <c r="BR24" s="386"/>
      <c r="BS24" s="386"/>
      <c r="BT24" s="386"/>
      <c r="BU24" s="387"/>
      <c r="BV24" s="385">
        <v>5626065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189504</v>
      </c>
      <c r="BO25" s="349"/>
      <c r="BP25" s="349"/>
      <c r="BQ25" s="349"/>
      <c r="BR25" s="349"/>
      <c r="BS25" s="349"/>
      <c r="BT25" s="349"/>
      <c r="BU25" s="350"/>
      <c r="BV25" s="348">
        <v>232805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5600</v>
      </c>
      <c r="R26" s="437"/>
      <c r="S26" s="437"/>
      <c r="T26" s="437"/>
      <c r="U26" s="437"/>
      <c r="V26" s="476"/>
      <c r="W26" s="531"/>
      <c r="X26" s="519"/>
      <c r="Y26" s="520"/>
      <c r="Z26" s="435" t="s">
        <v>160</v>
      </c>
      <c r="AA26" s="539"/>
      <c r="AB26" s="539"/>
      <c r="AC26" s="539"/>
      <c r="AD26" s="539"/>
      <c r="AE26" s="539"/>
      <c r="AF26" s="539"/>
      <c r="AG26" s="540"/>
      <c r="AH26" s="436">
        <v>2</v>
      </c>
      <c r="AI26" s="437"/>
      <c r="AJ26" s="437"/>
      <c r="AK26" s="437"/>
      <c r="AL26" s="476"/>
      <c r="AM26" s="436">
        <v>7152</v>
      </c>
      <c r="AN26" s="437"/>
      <c r="AO26" s="437"/>
      <c r="AP26" s="437"/>
      <c r="AQ26" s="437"/>
      <c r="AR26" s="476"/>
      <c r="AS26" s="436">
        <v>3576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2677</v>
      </c>
      <c r="AN27" s="437"/>
      <c r="AO27" s="437"/>
      <c r="AP27" s="437"/>
      <c r="AQ27" s="437"/>
      <c r="AR27" s="476"/>
      <c r="AS27" s="436">
        <v>2677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362630</v>
      </c>
      <c r="BO27" s="553"/>
      <c r="BP27" s="553"/>
      <c r="BQ27" s="553"/>
      <c r="BR27" s="553"/>
      <c r="BS27" s="553"/>
      <c r="BT27" s="553"/>
      <c r="BU27" s="554"/>
      <c r="BV27" s="552">
        <v>362186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342820</v>
      </c>
      <c r="BO28" s="349"/>
      <c r="BP28" s="349"/>
      <c r="BQ28" s="349"/>
      <c r="BR28" s="349"/>
      <c r="BS28" s="349"/>
      <c r="BT28" s="349"/>
      <c r="BU28" s="350"/>
      <c r="BV28" s="348">
        <v>342314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2280</v>
      </c>
      <c r="R29" s="437"/>
      <c r="S29" s="437"/>
      <c r="T29" s="437"/>
      <c r="U29" s="437"/>
      <c r="V29" s="476"/>
      <c r="W29" s="531"/>
      <c r="X29" s="519"/>
      <c r="Y29" s="520"/>
      <c r="Z29" s="435" t="s">
        <v>170</v>
      </c>
      <c r="AA29" s="415"/>
      <c r="AB29" s="415"/>
      <c r="AC29" s="415"/>
      <c r="AD29" s="415"/>
      <c r="AE29" s="415"/>
      <c r="AF29" s="415"/>
      <c r="AG29" s="416"/>
      <c r="AH29" s="436">
        <v>95</v>
      </c>
      <c r="AI29" s="437"/>
      <c r="AJ29" s="437"/>
      <c r="AK29" s="437"/>
      <c r="AL29" s="476"/>
      <c r="AM29" s="436">
        <v>282233</v>
      </c>
      <c r="AN29" s="437"/>
      <c r="AO29" s="437"/>
      <c r="AP29" s="437"/>
      <c r="AQ29" s="437"/>
      <c r="AR29" s="476"/>
      <c r="AS29" s="436">
        <v>2971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369597</v>
      </c>
      <c r="BO29" s="386"/>
      <c r="BP29" s="386"/>
      <c r="BQ29" s="386"/>
      <c r="BR29" s="386"/>
      <c r="BS29" s="386"/>
      <c r="BT29" s="386"/>
      <c r="BU29" s="387"/>
      <c r="BV29" s="385">
        <v>358530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1240584</v>
      </c>
      <c r="BO30" s="553"/>
      <c r="BP30" s="553"/>
      <c r="BQ30" s="553"/>
      <c r="BR30" s="553"/>
      <c r="BS30" s="553"/>
      <c r="BT30" s="553"/>
      <c r="BU30" s="554"/>
      <c r="BV30" s="552">
        <v>1305823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東彼地区保健福祉組合（一般会計）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（社）長崎県林業公社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東彼地区保健福祉組合　介護保険会計（サービス勘定）</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観光施設事業特別会計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長崎県市町村総合事務組合（一般会計）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長崎県市町村総合事務組合（市町村会館管理事業特別会計）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長崎県市町村総合事務組合（市町村会館馬町別館管理事業特別会計）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長崎県市町村総合事務組合（公平委員会特別会計）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長崎県市町村総合事務組合（交通災害共済事業特別会計）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長崎県後期高齢者医療広域連合（普通会計）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長崎県後期高齢者医療広域連合（事業会計）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7298</v>
      </c>
      <c r="J41" s="83">
        <v>7156</v>
      </c>
      <c r="K41" s="83">
        <v>6879</v>
      </c>
      <c r="L41" s="83">
        <v>6624</v>
      </c>
      <c r="M41" s="84">
        <v>5951</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4013</v>
      </c>
      <c r="J43" s="87">
        <v>4105</v>
      </c>
      <c r="K43" s="87">
        <v>4033</v>
      </c>
      <c r="L43" s="87">
        <v>3903</v>
      </c>
      <c r="M43" s="88">
        <v>4288</v>
      </c>
    </row>
    <row r="44" spans="2:13" ht="27.75" customHeight="1">
      <c r="B44" s="1169"/>
      <c r="C44" s="1170"/>
      <c r="D44" s="85"/>
      <c r="E44" s="1175" t="s">
        <v>28</v>
      </c>
      <c r="F44" s="1175"/>
      <c r="G44" s="1175"/>
      <c r="H44" s="1176"/>
      <c r="I44" s="86">
        <v>689</v>
      </c>
      <c r="J44" s="87">
        <v>567</v>
      </c>
      <c r="K44" s="87">
        <v>460</v>
      </c>
      <c r="L44" s="87">
        <v>324</v>
      </c>
      <c r="M44" s="88">
        <v>205</v>
      </c>
    </row>
    <row r="45" spans="2:13" ht="27.75" customHeight="1">
      <c r="B45" s="1169"/>
      <c r="C45" s="1170"/>
      <c r="D45" s="85"/>
      <c r="E45" s="1175" t="s">
        <v>29</v>
      </c>
      <c r="F45" s="1175"/>
      <c r="G45" s="1175"/>
      <c r="H45" s="1176"/>
      <c r="I45" s="86">
        <v>1233</v>
      </c>
      <c r="J45" s="87">
        <v>1059</v>
      </c>
      <c r="K45" s="87">
        <v>1040</v>
      </c>
      <c r="L45" s="87">
        <v>956</v>
      </c>
      <c r="M45" s="88">
        <v>936</v>
      </c>
    </row>
    <row r="46" spans="2:13" ht="27.75" customHeight="1">
      <c r="B46" s="1169"/>
      <c r="C46" s="1170"/>
      <c r="D46" s="85"/>
      <c r="E46" s="1175" t="s">
        <v>30</v>
      </c>
      <c r="F46" s="1175"/>
      <c r="G46" s="1175"/>
      <c r="H46" s="1176"/>
      <c r="I46" s="86">
        <v>3</v>
      </c>
      <c r="J46" s="87">
        <v>3</v>
      </c>
      <c r="K46" s="87">
        <v>2</v>
      </c>
      <c r="L46" s="87">
        <v>2</v>
      </c>
      <c r="M46" s="88">
        <v>1</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2294</v>
      </c>
      <c r="J49" s="87">
        <v>2603</v>
      </c>
      <c r="K49" s="87">
        <v>2487</v>
      </c>
      <c r="L49" s="87">
        <v>2531</v>
      </c>
      <c r="M49" s="88">
        <v>2489</v>
      </c>
    </row>
    <row r="50" spans="2:13" ht="27.75" customHeight="1">
      <c r="B50" s="1169"/>
      <c r="C50" s="1170"/>
      <c r="D50" s="85"/>
      <c r="E50" s="1175" t="s">
        <v>35</v>
      </c>
      <c r="F50" s="1175"/>
      <c r="G50" s="1175"/>
      <c r="H50" s="1176"/>
      <c r="I50" s="86">
        <v>905</v>
      </c>
      <c r="J50" s="87">
        <v>959</v>
      </c>
      <c r="K50" s="87">
        <v>997</v>
      </c>
      <c r="L50" s="87">
        <v>1013</v>
      </c>
      <c r="M50" s="88">
        <v>934</v>
      </c>
    </row>
    <row r="51" spans="2:13" ht="27.75" customHeight="1">
      <c r="B51" s="1171"/>
      <c r="C51" s="1172"/>
      <c r="D51" s="85"/>
      <c r="E51" s="1175" t="s">
        <v>36</v>
      </c>
      <c r="F51" s="1175"/>
      <c r="G51" s="1175"/>
      <c r="H51" s="1176"/>
      <c r="I51" s="86">
        <v>6876</v>
      </c>
      <c r="J51" s="87">
        <v>6850</v>
      </c>
      <c r="K51" s="87">
        <v>6723</v>
      </c>
      <c r="L51" s="87">
        <v>6601</v>
      </c>
      <c r="M51" s="88">
        <v>6380</v>
      </c>
    </row>
    <row r="52" spans="2:13" ht="27.75" customHeight="1" thickBot="1">
      <c r="B52" s="1179" t="s">
        <v>37</v>
      </c>
      <c r="C52" s="1180"/>
      <c r="D52" s="90"/>
      <c r="E52" s="1181" t="s">
        <v>38</v>
      </c>
      <c r="F52" s="1181"/>
      <c r="G52" s="1181"/>
      <c r="H52" s="1182"/>
      <c r="I52" s="91">
        <v>3160</v>
      </c>
      <c r="J52" s="92">
        <v>2478</v>
      </c>
      <c r="K52" s="92">
        <v>2206</v>
      </c>
      <c r="L52" s="92">
        <v>1662</v>
      </c>
      <c r="M52" s="93">
        <v>1578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48255</v>
      </c>
      <c r="E3" s="116"/>
      <c r="F3" s="117">
        <v>65529</v>
      </c>
      <c r="G3" s="118"/>
      <c r="H3" s="119"/>
    </row>
    <row r="4" spans="1:8">
      <c r="A4" s="120"/>
      <c r="B4" s="121"/>
      <c r="C4" s="122"/>
      <c r="D4" s="123">
        <v>12456</v>
      </c>
      <c r="E4" s="124"/>
      <c r="F4" s="125">
        <v>32858</v>
      </c>
      <c r="G4" s="126"/>
      <c r="H4" s="127"/>
    </row>
    <row r="5" spans="1:8">
      <c r="A5" s="108" t="s">
        <v>512</v>
      </c>
      <c r="B5" s="113"/>
      <c r="C5" s="114"/>
      <c r="D5" s="115">
        <v>78330</v>
      </c>
      <c r="E5" s="116"/>
      <c r="F5" s="117">
        <v>64717</v>
      </c>
      <c r="G5" s="118"/>
      <c r="H5" s="119"/>
    </row>
    <row r="6" spans="1:8">
      <c r="A6" s="120"/>
      <c r="B6" s="121"/>
      <c r="C6" s="122"/>
      <c r="D6" s="123">
        <v>23819</v>
      </c>
      <c r="E6" s="124"/>
      <c r="F6" s="125">
        <v>31931</v>
      </c>
      <c r="G6" s="126"/>
      <c r="H6" s="127"/>
    </row>
    <row r="7" spans="1:8">
      <c r="A7" s="108" t="s">
        <v>513</v>
      </c>
      <c r="B7" s="113"/>
      <c r="C7" s="114"/>
      <c r="D7" s="115">
        <v>35909</v>
      </c>
      <c r="E7" s="116"/>
      <c r="F7" s="117">
        <v>70897</v>
      </c>
      <c r="G7" s="118"/>
      <c r="H7" s="119"/>
    </row>
    <row r="8" spans="1:8">
      <c r="A8" s="120"/>
      <c r="B8" s="121"/>
      <c r="C8" s="122"/>
      <c r="D8" s="123">
        <v>23105</v>
      </c>
      <c r="E8" s="124"/>
      <c r="F8" s="125">
        <v>39878</v>
      </c>
      <c r="G8" s="126"/>
      <c r="H8" s="127"/>
    </row>
    <row r="9" spans="1:8">
      <c r="A9" s="108" t="s">
        <v>514</v>
      </c>
      <c r="B9" s="113"/>
      <c r="C9" s="114"/>
      <c r="D9" s="115">
        <v>27178</v>
      </c>
      <c r="E9" s="116"/>
      <c r="F9" s="117">
        <v>66496</v>
      </c>
      <c r="G9" s="118"/>
      <c r="H9" s="119"/>
    </row>
    <row r="10" spans="1:8">
      <c r="A10" s="120"/>
      <c r="B10" s="121"/>
      <c r="C10" s="122"/>
      <c r="D10" s="123">
        <v>10379</v>
      </c>
      <c r="E10" s="124"/>
      <c r="F10" s="125">
        <v>36530</v>
      </c>
      <c r="G10" s="126"/>
      <c r="H10" s="127"/>
    </row>
    <row r="11" spans="1:8">
      <c r="A11" s="108" t="s">
        <v>515</v>
      </c>
      <c r="B11" s="113"/>
      <c r="C11" s="114"/>
      <c r="D11" s="115">
        <v>68829</v>
      </c>
      <c r="E11" s="116"/>
      <c r="F11" s="117">
        <v>82748</v>
      </c>
      <c r="G11" s="118"/>
      <c r="H11" s="119"/>
    </row>
    <row r="12" spans="1:8">
      <c r="A12" s="120"/>
      <c r="B12" s="121"/>
      <c r="C12" s="128"/>
      <c r="D12" s="123">
        <v>20465</v>
      </c>
      <c r="E12" s="124"/>
      <c r="F12" s="125">
        <v>44732</v>
      </c>
      <c r="G12" s="126"/>
      <c r="H12" s="127"/>
    </row>
    <row r="13" spans="1:8">
      <c r="A13" s="108"/>
      <c r="B13" s="113"/>
      <c r="C13" s="129"/>
      <c r="D13" s="130">
        <v>51700</v>
      </c>
      <c r="E13" s="131"/>
      <c r="F13" s="132">
        <v>70077</v>
      </c>
      <c r="G13" s="133"/>
      <c r="H13" s="119"/>
    </row>
    <row r="14" spans="1:8">
      <c r="A14" s="120"/>
      <c r="B14" s="121"/>
      <c r="C14" s="122"/>
      <c r="D14" s="123">
        <v>18045</v>
      </c>
      <c r="E14" s="124"/>
      <c r="F14" s="125">
        <v>37186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4.21</v>
      </c>
      <c r="C19" s="134">
        <f>ROUND(VALUE(SUBSTITUTE(実質収支比率等に係る経年分析!G$48,"▲","-")),2)</f>
        <v>2.68</v>
      </c>
      <c r="D19" s="134">
        <f>ROUND(VALUE(SUBSTITUTE(実質収支比率等に係る経年分析!H$48,"▲","-")),2)</f>
        <v>5.95</v>
      </c>
      <c r="E19" s="134">
        <f>ROUND(VALUE(SUBSTITUTE(実質収支比率等に係る経年分析!I$48,"▲","-")),2)</f>
        <v>5.13</v>
      </c>
      <c r="F19" s="134">
        <f>ROUND(VALUE(SUBSTITUTE(実質収支比率等に係る経年分析!J$48,"▲","-")),2)</f>
        <v>3.77</v>
      </c>
    </row>
    <row r="20" spans="1:11">
      <c r="A20" s="134" t="s">
        <v>43</v>
      </c>
      <c r="B20" s="134">
        <f>ROUND(VALUE(SUBSTITUTE(実質収支比率等に係る経年分析!F$47,"▲","-")),2)</f>
        <v>7.42</v>
      </c>
      <c r="C20" s="134">
        <f>ROUND(VALUE(SUBSTITUTE(実質収支比率等に係る経年分析!G$47,"▲","-")),2)</f>
        <v>9.09</v>
      </c>
      <c r="D20" s="134">
        <f>ROUND(VALUE(SUBSTITUTE(実質収支比率等に係る経年分析!H$47,"▲","-")),2)</f>
        <v>9.09</v>
      </c>
      <c r="E20" s="134">
        <f>ROUND(VALUE(SUBSTITUTE(実質収支比率等に係る経年分析!I$47,"▲","-")),2)</f>
        <v>9.1999999999999993</v>
      </c>
      <c r="F20" s="134">
        <f>ROUND(VALUE(SUBSTITUTE(実質収支比率等に係る経年分析!J$47,"▲","-")),2)</f>
        <v>9.2899999999999991</v>
      </c>
    </row>
    <row r="21" spans="1:11">
      <c r="A21" s="134" t="s">
        <v>44</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0.54</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-1.38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観光施設事業特別会計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743</v>
      </c>
      <c r="E42" s="136"/>
      <c r="F42" s="136"/>
      <c r="G42" s="136">
        <f>'実質公債費比率（分子）の構造'!L$52</f>
        <v>779</v>
      </c>
      <c r="H42" s="136"/>
      <c r="I42" s="136"/>
      <c r="J42" s="136">
        <f>'実質公債費比率（分子）の構造'!M$52</f>
        <v>789</v>
      </c>
      <c r="K42" s="136"/>
      <c r="L42" s="136"/>
      <c r="M42" s="136">
        <f>'実質公債費比率（分子）の構造'!N$52</f>
        <v>772</v>
      </c>
      <c r="N42" s="136"/>
      <c r="O42" s="136"/>
      <c r="P42" s="136">
        <f>'実質公債費比率（分子）の構造'!O$52</f>
        <v>812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243</v>
      </c>
      <c r="C45" s="136"/>
      <c r="D45" s="136"/>
      <c r="E45" s="136">
        <f>'実質公債費比率（分子）の構造'!L$49</f>
        <v>252</v>
      </c>
      <c r="F45" s="136"/>
      <c r="G45" s="136"/>
      <c r="H45" s="136">
        <f>'実質公債費比率（分子）の構造'!M$49</f>
        <v>236</v>
      </c>
      <c r="I45" s="136"/>
      <c r="J45" s="136"/>
      <c r="K45" s="136">
        <f>'実質公債費比率（分子）の構造'!N$49</f>
        <v>193</v>
      </c>
      <c r="L45" s="136"/>
      <c r="M45" s="136"/>
      <c r="N45" s="136">
        <f>'実質公債費比率（分子）の構造'!O$49</f>
        <v>193</v>
      </c>
      <c r="O45" s="136"/>
      <c r="P45" s="136"/>
    </row>
    <row r="46" spans="1:16">
      <c r="A46" s="136" t="s">
        <v>55</v>
      </c>
      <c r="B46" s="136">
        <f>'実質公債費比率（分子）の構造'!K$48</f>
        <v>278</v>
      </c>
      <c r="C46" s="136"/>
      <c r="D46" s="136"/>
      <c r="E46" s="136">
        <f>'実質公債費比率（分子）の構造'!L$48</f>
        <v>279</v>
      </c>
      <c r="F46" s="136"/>
      <c r="G46" s="136"/>
      <c r="H46" s="136">
        <f>'実質公債費比率（分子）の構造'!M$48</f>
        <v>256</v>
      </c>
      <c r="I46" s="136"/>
      <c r="J46" s="136"/>
      <c r="K46" s="136">
        <f>'実質公債費比率（分子）の構造'!N$48</f>
        <v>260</v>
      </c>
      <c r="L46" s="136"/>
      <c r="M46" s="136"/>
      <c r="N46" s="136">
        <f>'実質公債費比率（分子）の構造'!O$48</f>
        <v>387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673</v>
      </c>
      <c r="C49" s="136"/>
      <c r="D49" s="136"/>
      <c r="E49" s="136">
        <f>'実質公債費比率（分子）の構造'!L$45</f>
        <v>763</v>
      </c>
      <c r="F49" s="136"/>
      <c r="G49" s="136"/>
      <c r="H49" s="136">
        <f>'実質公債費比率（分子）の構造'!M$45</f>
        <v>773</v>
      </c>
      <c r="I49" s="136"/>
      <c r="J49" s="136"/>
      <c r="K49" s="136">
        <f>'実質公債費比率（分子）の構造'!N$45</f>
        <v>738</v>
      </c>
      <c r="L49" s="136"/>
      <c r="M49" s="136"/>
      <c r="N49" s="136">
        <f>'実質公債費比率（分子）の構造'!O$45</f>
        <v>612</v>
      </c>
      <c r="O49" s="136"/>
      <c r="P49" s="136"/>
    </row>
    <row r="50" spans="1:16">
      <c r="A50" s="136" t="s">
        <v>59</v>
      </c>
      <c r="B50" s="136" t="e">
        <f>NA()</f>
        <v>#N/A</v>
      </c>
      <c r="C50" s="136">
        <f>IF(ISNUMBER('実質公債費比率（分子）の構造'!K$53),'実質公債費比率（分子）の構造'!K$53,NA())</f>
        <v>451</v>
      </c>
      <c r="D50" s="136" t="e">
        <f>NA()</f>
        <v>#N/A</v>
      </c>
      <c r="E50" s="136" t="e">
        <f>NA()</f>
        <v>#N/A</v>
      </c>
      <c r="F50" s="136">
        <f>IF(ISNUMBER('実質公債費比率（分子）の構造'!L$53),'実質公債費比率（分子）の構造'!L$53,NA())</f>
        <v>515</v>
      </c>
      <c r="G50" s="136" t="e">
        <f>NA()</f>
        <v>#N/A</v>
      </c>
      <c r="H50" s="136" t="e">
        <f>NA()</f>
        <v>#N/A</v>
      </c>
      <c r="I50" s="136">
        <f>IF(ISNUMBER('実質公債費比率（分子）の構造'!M$53),'実質公債費比率（分子）の構造'!M$53,NA())</f>
        <v>476</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380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6876</v>
      </c>
      <c r="E56" s="135"/>
      <c r="F56" s="135"/>
      <c r="G56" s="135">
        <f>'将来負担比率（分子）の構造'!J$51</f>
        <v>6850</v>
      </c>
      <c r="H56" s="135"/>
      <c r="I56" s="135"/>
      <c r="J56" s="135">
        <f>'将来負担比率（分子）の構造'!K$51</f>
        <v>6723</v>
      </c>
      <c r="K56" s="135"/>
      <c r="L56" s="135"/>
      <c r="M56" s="135">
        <f>'将来負担比率（分子）の構造'!L$51</f>
        <v>6601</v>
      </c>
      <c r="N56" s="135"/>
      <c r="O56" s="135"/>
      <c r="P56" s="135">
        <f>'将来負担比率（分子）の構造'!M$51</f>
        <v>6380</v>
      </c>
    </row>
    <row r="57" spans="1:16">
      <c r="A57" s="135" t="s">
        <v>35</v>
      </c>
      <c r="B57" s="135"/>
      <c r="C57" s="135"/>
      <c r="D57" s="135">
        <f>'将来負担比率（分子）の構造'!I$50</f>
        <v>905</v>
      </c>
      <c r="E57" s="135"/>
      <c r="F57" s="135"/>
      <c r="G57" s="135">
        <f>'将来負担比率（分子）の構造'!J$50</f>
        <v>959</v>
      </c>
      <c r="H57" s="135"/>
      <c r="I57" s="135"/>
      <c r="J57" s="135">
        <f>'将来負担比率（分子）の構造'!K$50</f>
        <v>997</v>
      </c>
      <c r="K57" s="135"/>
      <c r="L57" s="135"/>
      <c r="M57" s="135">
        <f>'将来負担比率（分子）の構造'!L$50</f>
        <v>1013</v>
      </c>
      <c r="N57" s="135"/>
      <c r="O57" s="135"/>
      <c r="P57" s="135">
        <f>'将来負担比率（分子）の構造'!M$50</f>
        <v>934</v>
      </c>
    </row>
    <row r="58" spans="1:16">
      <c r="A58" s="135" t="s">
        <v>34</v>
      </c>
      <c r="B58" s="135"/>
      <c r="C58" s="135"/>
      <c r="D58" s="135">
        <f>'将来負担比率（分子）の構造'!I$49</f>
        <v>2294</v>
      </c>
      <c r="E58" s="135"/>
      <c r="F58" s="135"/>
      <c r="G58" s="135">
        <f>'将来負担比率（分子）の構造'!J$49</f>
        <v>2603</v>
      </c>
      <c r="H58" s="135"/>
      <c r="I58" s="135"/>
      <c r="J58" s="135">
        <f>'将来負担比率（分子）の構造'!K$49</f>
        <v>2487</v>
      </c>
      <c r="K58" s="135"/>
      <c r="L58" s="135"/>
      <c r="M58" s="135">
        <f>'将来負担比率（分子）の構造'!L$49</f>
        <v>2531</v>
      </c>
      <c r="N58" s="135"/>
      <c r="O58" s="135"/>
      <c r="P58" s="135">
        <f>'将来負担比率（分子）の構造'!M$49</f>
        <v>2489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3</v>
      </c>
      <c r="F61" s="135"/>
      <c r="G61" s="135"/>
      <c r="H61" s="135">
        <f>'将来負担比率（分子）の構造'!K$46</f>
        <v>2</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1233</v>
      </c>
      <c r="C62" s="135"/>
      <c r="D62" s="135"/>
      <c r="E62" s="135">
        <f>'将来負担比率（分子）の構造'!J$45</f>
        <v>1059</v>
      </c>
      <c r="F62" s="135"/>
      <c r="G62" s="135"/>
      <c r="H62" s="135">
        <f>'将来負担比率（分子）の構造'!K$45</f>
        <v>1040</v>
      </c>
      <c r="I62" s="135"/>
      <c r="J62" s="135"/>
      <c r="K62" s="135">
        <f>'将来負担比率（分子）の構造'!L$45</f>
        <v>956</v>
      </c>
      <c r="L62" s="135"/>
      <c r="M62" s="135"/>
      <c r="N62" s="135">
        <f>'将来負担比率（分子）の構造'!M$45</f>
        <v>936</v>
      </c>
      <c r="O62" s="135"/>
      <c r="P62" s="135"/>
    </row>
    <row r="63" spans="1:16">
      <c r="A63" s="135" t="s">
        <v>28</v>
      </c>
      <c r="B63" s="135">
        <f>'将来負担比率（分子）の構造'!I$44</f>
        <v>689</v>
      </c>
      <c r="C63" s="135"/>
      <c r="D63" s="135"/>
      <c r="E63" s="135">
        <f>'将来負担比率（分子）の構造'!J$44</f>
        <v>567</v>
      </c>
      <c r="F63" s="135"/>
      <c r="G63" s="135"/>
      <c r="H63" s="135">
        <f>'将来負担比率（分子）の構造'!K$44</f>
        <v>460</v>
      </c>
      <c r="I63" s="135"/>
      <c r="J63" s="135"/>
      <c r="K63" s="135">
        <f>'将来負担比率（分子）の構造'!L$44</f>
        <v>324</v>
      </c>
      <c r="L63" s="135"/>
      <c r="M63" s="135"/>
      <c r="N63" s="135">
        <f>'将来負担比率（分子）の構造'!M$44</f>
        <v>205</v>
      </c>
      <c r="O63" s="135"/>
      <c r="P63" s="135"/>
    </row>
    <row r="64" spans="1:16">
      <c r="A64" s="135" t="s">
        <v>27</v>
      </c>
      <c r="B64" s="135">
        <f>'将来負担比率（分子）の構造'!I$43</f>
        <v>4013</v>
      </c>
      <c r="C64" s="135"/>
      <c r="D64" s="135"/>
      <c r="E64" s="135">
        <f>'将来負担比率（分子）の構造'!J$43</f>
        <v>4105</v>
      </c>
      <c r="F64" s="135"/>
      <c r="G64" s="135"/>
      <c r="H64" s="135">
        <f>'将来負担比率（分子）の構造'!K$43</f>
        <v>4033</v>
      </c>
      <c r="I64" s="135"/>
      <c r="J64" s="135"/>
      <c r="K64" s="135">
        <f>'将来負担比率（分子）の構造'!L$43</f>
        <v>3903</v>
      </c>
      <c r="L64" s="135"/>
      <c r="M64" s="135"/>
      <c r="N64" s="135">
        <f>'将来負担比率（分子）の構造'!M$43</f>
        <v>4288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7298</v>
      </c>
      <c r="C66" s="135"/>
      <c r="D66" s="135"/>
      <c r="E66" s="135">
        <f>'将来負担比率（分子）の構造'!J$41</f>
        <v>7156</v>
      </c>
      <c r="F66" s="135"/>
      <c r="G66" s="135"/>
      <c r="H66" s="135">
        <f>'将来負担比率（分子）の構造'!K$41</f>
        <v>6879</v>
      </c>
      <c r="I66" s="135"/>
      <c r="J66" s="135"/>
      <c r="K66" s="135">
        <f>'将来負担比率（分子）の構造'!L$41</f>
        <v>6624</v>
      </c>
      <c r="L66" s="135"/>
      <c r="M66" s="135"/>
      <c r="N66" s="135">
        <f>'将来負担比率（分子）の構造'!M$41</f>
        <v>5951</v>
      </c>
      <c r="O66" s="135"/>
      <c r="P66" s="135"/>
    </row>
    <row r="67" spans="1:16">
      <c r="A67" s="135" t="s">
        <v>63</v>
      </c>
      <c r="B67" s="135" t="e">
        <f>NA()</f>
        <v>#N/A</v>
      </c>
      <c r="C67" s="135">
        <f>IF(ISNUMBER('将来負担比率（分子）の構造'!I$52), IF('将来負担比率（分子）の構造'!I$52 &lt; 0, 0, '将来負担比率（分子）の構造'!I$52), NA())</f>
        <v>3160</v>
      </c>
      <c r="D67" s="135" t="e">
        <f>NA()</f>
        <v>#N/A</v>
      </c>
      <c r="E67" s="135" t="e">
        <f>NA()</f>
        <v>#N/A</v>
      </c>
      <c r="F67" s="135">
        <f>IF(ISNUMBER('将来負担比率（分子）の構造'!J$52), IF('将来負担比率（分子）の構造'!J$52 &lt; 0, 0, '将来負担比率（分子）の構造'!J$52), NA())</f>
        <v>2478</v>
      </c>
      <c r="G67" s="135" t="e">
        <f>NA()</f>
        <v>#N/A</v>
      </c>
      <c r="H67" s="135" t="e">
        <f>NA()</f>
        <v>#N/A</v>
      </c>
      <c r="I67" s="135">
        <f>IF(ISNUMBER('将来負担比率（分子）の構造'!K$52), IF('将来負担比率（分子）の構造'!K$52 &lt; 0, 0, '将来負担比率（分子）の構造'!K$52), NA())</f>
        <v>2206</v>
      </c>
      <c r="J67" s="135" t="e">
        <f>NA()</f>
        <v>#N/A</v>
      </c>
      <c r="K67" s="135" t="e">
        <f>NA()</f>
        <v>#N/A</v>
      </c>
      <c r="L67" s="135">
        <f>IF(ISNUMBER('将来負担比率（分子）の構造'!L$52), IF('将来負担比率（分子）の構造'!L$52 &lt; 0, 0, '将来負担比率（分子）の構造'!L$52), NA())</f>
        <v>1662</v>
      </c>
      <c r="M67" s="135" t="e">
        <f>NA()</f>
        <v>#N/A</v>
      </c>
      <c r="N67" s="135" t="e">
        <f>NA()</f>
        <v>#N/A</v>
      </c>
      <c r="O67" s="135">
        <f>IF(ISNUMBER('将来負担比率（分子）の構造'!M$52), IF('将来負担比率（分子）の構造'!M$52 &lt; 0, 0, '将来負担比率（分子）の構造'!M$52), NA())</f>
        <v>1578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1215687</v>
      </c>
      <c r="S5" s="581"/>
      <c r="T5" s="581"/>
      <c r="U5" s="581"/>
      <c r="V5" s="581"/>
      <c r="W5" s="581"/>
      <c r="X5" s="581"/>
      <c r="Y5" s="582"/>
      <c r="Z5" s="583">
        <v>19.600000000000001</v>
      </c>
      <c r="AA5" s="583"/>
      <c r="AB5" s="583"/>
      <c r="AC5" s="583"/>
      <c r="AD5" s="584">
        <v>1215687</v>
      </c>
      <c r="AE5" s="584"/>
      <c r="AF5" s="584"/>
      <c r="AG5" s="584"/>
      <c r="AH5" s="584"/>
      <c r="AI5" s="584"/>
      <c r="AJ5" s="584"/>
      <c r="AK5" s="584"/>
      <c r="AL5" s="585">
        <v>35.1</v>
      </c>
      <c r="AM5" s="586"/>
      <c r="AN5" s="586"/>
      <c r="AO5" s="587"/>
      <c r="AP5" s="577" t="s">
        <v>208</v>
      </c>
      <c r="AQ5" s="578"/>
      <c r="AR5" s="578"/>
      <c r="AS5" s="578"/>
      <c r="AT5" s="578"/>
      <c r="AU5" s="578"/>
      <c r="AV5" s="578"/>
      <c r="AW5" s="578"/>
      <c r="AX5" s="578"/>
      <c r="AY5" s="578"/>
      <c r="AZ5" s="578"/>
      <c r="BA5" s="578"/>
      <c r="BB5" s="578"/>
      <c r="BC5" s="578"/>
      <c r="BD5" s="578"/>
      <c r="BE5" s="578"/>
      <c r="BF5" s="579"/>
      <c r="BG5" s="591">
        <v>1207492</v>
      </c>
      <c r="BH5" s="592"/>
      <c r="BI5" s="592"/>
      <c r="BJ5" s="592"/>
      <c r="BK5" s="592"/>
      <c r="BL5" s="592"/>
      <c r="BM5" s="592"/>
      <c r="BN5" s="593"/>
      <c r="BO5" s="594">
        <v>99.3</v>
      </c>
      <c r="BP5" s="594"/>
      <c r="BQ5" s="594"/>
      <c r="BR5" s="594"/>
      <c r="BS5" s="595">
        <v>7112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50327</v>
      </c>
      <c r="S6" s="592"/>
      <c r="T6" s="592"/>
      <c r="U6" s="592"/>
      <c r="V6" s="592"/>
      <c r="W6" s="592"/>
      <c r="X6" s="592"/>
      <c r="Y6" s="593"/>
      <c r="Z6" s="594">
        <v>0.8</v>
      </c>
      <c r="AA6" s="594"/>
      <c r="AB6" s="594"/>
      <c r="AC6" s="594"/>
      <c r="AD6" s="595">
        <v>50327</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1207492</v>
      </c>
      <c r="BH6" s="592"/>
      <c r="BI6" s="592"/>
      <c r="BJ6" s="592"/>
      <c r="BK6" s="592"/>
      <c r="BL6" s="592"/>
      <c r="BM6" s="592"/>
      <c r="BN6" s="593"/>
      <c r="BO6" s="594">
        <v>99.3</v>
      </c>
      <c r="BP6" s="594"/>
      <c r="BQ6" s="594"/>
      <c r="BR6" s="594"/>
      <c r="BS6" s="595">
        <v>7112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100703</v>
      </c>
      <c r="CS6" s="592"/>
      <c r="CT6" s="592"/>
      <c r="CU6" s="592"/>
      <c r="CV6" s="592"/>
      <c r="CW6" s="592"/>
      <c r="CX6" s="592"/>
      <c r="CY6" s="593"/>
      <c r="CZ6" s="594">
        <v>1.7</v>
      </c>
      <c r="DA6" s="594"/>
      <c r="DB6" s="594"/>
      <c r="DC6" s="594"/>
      <c r="DD6" s="600" t="s">
        <v>215</v>
      </c>
      <c r="DE6" s="592"/>
      <c r="DF6" s="592"/>
      <c r="DG6" s="592"/>
      <c r="DH6" s="592"/>
      <c r="DI6" s="592"/>
      <c r="DJ6" s="592"/>
      <c r="DK6" s="592"/>
      <c r="DL6" s="592"/>
      <c r="DM6" s="592"/>
      <c r="DN6" s="592"/>
      <c r="DO6" s="592"/>
      <c r="DP6" s="593"/>
      <c r="DQ6" s="600">
        <v>100630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2634</v>
      </c>
      <c r="S7" s="592"/>
      <c r="T7" s="592"/>
      <c r="U7" s="592"/>
      <c r="V7" s="592"/>
      <c r="W7" s="592"/>
      <c r="X7" s="592"/>
      <c r="Y7" s="593"/>
      <c r="Z7" s="594">
        <v>0</v>
      </c>
      <c r="AA7" s="594"/>
      <c r="AB7" s="594"/>
      <c r="AC7" s="594"/>
      <c r="AD7" s="595">
        <v>2634</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552945</v>
      </c>
      <c r="BH7" s="592"/>
      <c r="BI7" s="592"/>
      <c r="BJ7" s="592"/>
      <c r="BK7" s="592"/>
      <c r="BL7" s="592"/>
      <c r="BM7" s="592"/>
      <c r="BN7" s="593"/>
      <c r="BO7" s="594">
        <v>45.5</v>
      </c>
      <c r="BP7" s="594"/>
      <c r="BQ7" s="594"/>
      <c r="BR7" s="594"/>
      <c r="BS7" s="595">
        <v>7112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613920</v>
      </c>
      <c r="CS7" s="592"/>
      <c r="CT7" s="592"/>
      <c r="CU7" s="592"/>
      <c r="CV7" s="592"/>
      <c r="CW7" s="592"/>
      <c r="CX7" s="592"/>
      <c r="CY7" s="593"/>
      <c r="CZ7" s="594">
        <v>10.1</v>
      </c>
      <c r="DA7" s="594"/>
      <c r="DB7" s="594"/>
      <c r="DC7" s="594"/>
      <c r="DD7" s="600">
        <v>31261</v>
      </c>
      <c r="DE7" s="592"/>
      <c r="DF7" s="592"/>
      <c r="DG7" s="592"/>
      <c r="DH7" s="592"/>
      <c r="DI7" s="592"/>
      <c r="DJ7" s="592"/>
      <c r="DK7" s="592"/>
      <c r="DL7" s="592"/>
      <c r="DM7" s="592"/>
      <c r="DN7" s="592"/>
      <c r="DO7" s="592"/>
      <c r="DP7" s="593"/>
      <c r="DQ7" s="600">
        <v>525784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3946</v>
      </c>
      <c r="S8" s="592"/>
      <c r="T8" s="592"/>
      <c r="U8" s="592"/>
      <c r="V8" s="592"/>
      <c r="W8" s="592"/>
      <c r="X8" s="592"/>
      <c r="Y8" s="593"/>
      <c r="Z8" s="594">
        <v>0.1</v>
      </c>
      <c r="AA8" s="594"/>
      <c r="AB8" s="594"/>
      <c r="AC8" s="594"/>
      <c r="AD8" s="595">
        <v>3946</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19745</v>
      </c>
      <c r="BH8" s="592"/>
      <c r="BI8" s="592"/>
      <c r="BJ8" s="592"/>
      <c r="BK8" s="592"/>
      <c r="BL8" s="592"/>
      <c r="BM8" s="592"/>
      <c r="BN8" s="593"/>
      <c r="BO8" s="594">
        <v>1.6</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1833886</v>
      </c>
      <c r="CS8" s="592"/>
      <c r="CT8" s="592"/>
      <c r="CU8" s="592"/>
      <c r="CV8" s="592"/>
      <c r="CW8" s="592"/>
      <c r="CX8" s="592"/>
      <c r="CY8" s="593"/>
      <c r="CZ8" s="594">
        <v>30.3</v>
      </c>
      <c r="DA8" s="594"/>
      <c r="DB8" s="594"/>
      <c r="DC8" s="594"/>
      <c r="DD8" s="600">
        <v>5493</v>
      </c>
      <c r="DE8" s="592"/>
      <c r="DF8" s="592"/>
      <c r="DG8" s="592"/>
      <c r="DH8" s="592"/>
      <c r="DI8" s="592"/>
      <c r="DJ8" s="592"/>
      <c r="DK8" s="592"/>
      <c r="DL8" s="592"/>
      <c r="DM8" s="592"/>
      <c r="DN8" s="592"/>
      <c r="DO8" s="592"/>
      <c r="DP8" s="593"/>
      <c r="DQ8" s="600">
        <v>871986</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5427</v>
      </c>
      <c r="S9" s="592"/>
      <c r="T9" s="592"/>
      <c r="U9" s="592"/>
      <c r="V9" s="592"/>
      <c r="W9" s="592"/>
      <c r="X9" s="592"/>
      <c r="Y9" s="593"/>
      <c r="Z9" s="594">
        <v>0.1</v>
      </c>
      <c r="AA9" s="594"/>
      <c r="AB9" s="594"/>
      <c r="AC9" s="594"/>
      <c r="AD9" s="595">
        <v>5427</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449695</v>
      </c>
      <c r="BH9" s="592"/>
      <c r="BI9" s="592"/>
      <c r="BJ9" s="592"/>
      <c r="BK9" s="592"/>
      <c r="BL9" s="592"/>
      <c r="BM9" s="592"/>
      <c r="BN9" s="593"/>
      <c r="BO9" s="594">
        <v>37</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522505</v>
      </c>
      <c r="CS9" s="592"/>
      <c r="CT9" s="592"/>
      <c r="CU9" s="592"/>
      <c r="CV9" s="592"/>
      <c r="CW9" s="592"/>
      <c r="CX9" s="592"/>
      <c r="CY9" s="593"/>
      <c r="CZ9" s="594">
        <v>8.6</v>
      </c>
      <c r="DA9" s="594"/>
      <c r="DB9" s="594"/>
      <c r="DC9" s="594"/>
      <c r="DD9" s="600">
        <v>9606</v>
      </c>
      <c r="DE9" s="592"/>
      <c r="DF9" s="592"/>
      <c r="DG9" s="592"/>
      <c r="DH9" s="592"/>
      <c r="DI9" s="592"/>
      <c r="DJ9" s="592"/>
      <c r="DK9" s="592"/>
      <c r="DL9" s="592"/>
      <c r="DM9" s="592"/>
      <c r="DN9" s="592"/>
      <c r="DO9" s="592"/>
      <c r="DP9" s="593"/>
      <c r="DQ9" s="600">
        <v>513308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122443</v>
      </c>
      <c r="S10" s="592"/>
      <c r="T10" s="592"/>
      <c r="U10" s="592"/>
      <c r="V10" s="592"/>
      <c r="W10" s="592"/>
      <c r="X10" s="592"/>
      <c r="Y10" s="593"/>
      <c r="Z10" s="594">
        <v>2</v>
      </c>
      <c r="AA10" s="594"/>
      <c r="AB10" s="594"/>
      <c r="AC10" s="594"/>
      <c r="AD10" s="595">
        <v>122443</v>
      </c>
      <c r="AE10" s="595"/>
      <c r="AF10" s="595"/>
      <c r="AG10" s="595"/>
      <c r="AH10" s="595"/>
      <c r="AI10" s="595"/>
      <c r="AJ10" s="595"/>
      <c r="AK10" s="595"/>
      <c r="AL10" s="596">
        <v>3.5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27016</v>
      </c>
      <c r="BH10" s="592"/>
      <c r="BI10" s="592"/>
      <c r="BJ10" s="592"/>
      <c r="BK10" s="592"/>
      <c r="BL10" s="592"/>
      <c r="BM10" s="592"/>
      <c r="BN10" s="593"/>
      <c r="BO10" s="594">
        <v>2.2000000000000002</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6441</v>
      </c>
      <c r="CS10" s="592"/>
      <c r="CT10" s="592"/>
      <c r="CU10" s="592"/>
      <c r="CV10" s="592"/>
      <c r="CW10" s="592"/>
      <c r="CX10" s="592"/>
      <c r="CY10" s="593"/>
      <c r="CZ10" s="594">
        <v>0.1</v>
      </c>
      <c r="DA10" s="594"/>
      <c r="DB10" s="594"/>
      <c r="DC10" s="594"/>
      <c r="DD10" s="600" t="s">
        <v>221</v>
      </c>
      <c r="DE10" s="592"/>
      <c r="DF10" s="592"/>
      <c r="DG10" s="592"/>
      <c r="DH10" s="592"/>
      <c r="DI10" s="592"/>
      <c r="DJ10" s="592"/>
      <c r="DK10" s="592"/>
      <c r="DL10" s="592"/>
      <c r="DM10" s="592"/>
      <c r="DN10" s="592"/>
      <c r="DO10" s="592"/>
      <c r="DP10" s="593"/>
      <c r="DQ10" s="600">
        <v>793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221</v>
      </c>
      <c r="S11" s="592"/>
      <c r="T11" s="592"/>
      <c r="U11" s="592"/>
      <c r="V11" s="592"/>
      <c r="W11" s="592"/>
      <c r="X11" s="592"/>
      <c r="Y11" s="593"/>
      <c r="Z11" s="594" t="s">
        <v>221</v>
      </c>
      <c r="AA11" s="594"/>
      <c r="AB11" s="594"/>
      <c r="AC11" s="594"/>
      <c r="AD11" s="595" t="s">
        <v>221</v>
      </c>
      <c r="AE11" s="595"/>
      <c r="AF11" s="595"/>
      <c r="AG11" s="595"/>
      <c r="AH11" s="595"/>
      <c r="AI11" s="595"/>
      <c r="AJ11" s="595"/>
      <c r="AK11" s="595"/>
      <c r="AL11" s="596" t="s">
        <v>221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56489</v>
      </c>
      <c r="BH11" s="592"/>
      <c r="BI11" s="592"/>
      <c r="BJ11" s="592"/>
      <c r="BK11" s="592"/>
      <c r="BL11" s="592"/>
      <c r="BM11" s="592"/>
      <c r="BN11" s="593"/>
      <c r="BO11" s="594">
        <v>4.5999999999999996</v>
      </c>
      <c r="BP11" s="594"/>
      <c r="BQ11" s="594"/>
      <c r="BR11" s="594"/>
      <c r="BS11" s="600">
        <v>7112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644007</v>
      </c>
      <c r="CS11" s="592"/>
      <c r="CT11" s="592"/>
      <c r="CU11" s="592"/>
      <c r="CV11" s="592"/>
      <c r="CW11" s="592"/>
      <c r="CX11" s="592"/>
      <c r="CY11" s="593"/>
      <c r="CZ11" s="594">
        <v>10.6</v>
      </c>
      <c r="DA11" s="594"/>
      <c r="DB11" s="594"/>
      <c r="DC11" s="594"/>
      <c r="DD11" s="600">
        <v>531380</v>
      </c>
      <c r="DE11" s="592"/>
      <c r="DF11" s="592"/>
      <c r="DG11" s="592"/>
      <c r="DH11" s="592"/>
      <c r="DI11" s="592"/>
      <c r="DJ11" s="592"/>
      <c r="DK11" s="592"/>
      <c r="DL11" s="592"/>
      <c r="DM11" s="592"/>
      <c r="DN11" s="592"/>
      <c r="DO11" s="592"/>
      <c r="DP11" s="593"/>
      <c r="DQ11" s="600">
        <v>221286</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542235</v>
      </c>
      <c r="BH12" s="592"/>
      <c r="BI12" s="592"/>
      <c r="BJ12" s="592"/>
      <c r="BK12" s="592"/>
      <c r="BL12" s="592"/>
      <c r="BM12" s="592"/>
      <c r="BN12" s="593"/>
      <c r="BO12" s="594">
        <v>44.6</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343631</v>
      </c>
      <c r="CS12" s="592"/>
      <c r="CT12" s="592"/>
      <c r="CU12" s="592"/>
      <c r="CV12" s="592"/>
      <c r="CW12" s="592"/>
      <c r="CX12" s="592"/>
      <c r="CY12" s="593"/>
      <c r="CZ12" s="594">
        <v>5.7</v>
      </c>
      <c r="DA12" s="594"/>
      <c r="DB12" s="594"/>
      <c r="DC12" s="594"/>
      <c r="DD12" s="600" t="s">
        <v>221</v>
      </c>
      <c r="DE12" s="592"/>
      <c r="DF12" s="592"/>
      <c r="DG12" s="592"/>
      <c r="DH12" s="592"/>
      <c r="DI12" s="592"/>
      <c r="DJ12" s="592"/>
      <c r="DK12" s="592"/>
      <c r="DL12" s="592"/>
      <c r="DM12" s="592"/>
      <c r="DN12" s="592"/>
      <c r="DO12" s="592"/>
      <c r="DP12" s="593"/>
      <c r="DQ12" s="600">
        <v>216706</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8342</v>
      </c>
      <c r="S13" s="592"/>
      <c r="T13" s="592"/>
      <c r="U13" s="592"/>
      <c r="V13" s="592"/>
      <c r="W13" s="592"/>
      <c r="X13" s="592"/>
      <c r="Y13" s="593"/>
      <c r="Z13" s="594">
        <v>0.1</v>
      </c>
      <c r="AA13" s="594"/>
      <c r="AB13" s="594"/>
      <c r="AC13" s="594"/>
      <c r="AD13" s="595">
        <v>8342</v>
      </c>
      <c r="AE13" s="595"/>
      <c r="AF13" s="595"/>
      <c r="AG13" s="595"/>
      <c r="AH13" s="595"/>
      <c r="AI13" s="595"/>
      <c r="AJ13" s="595"/>
      <c r="AK13" s="595"/>
      <c r="AL13" s="596">
        <v>0.2</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541091</v>
      </c>
      <c r="BH13" s="592"/>
      <c r="BI13" s="592"/>
      <c r="BJ13" s="592"/>
      <c r="BK13" s="592"/>
      <c r="BL13" s="592"/>
      <c r="BM13" s="592"/>
      <c r="BN13" s="593"/>
      <c r="BO13" s="594">
        <v>44.5</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698575</v>
      </c>
      <c r="CS13" s="592"/>
      <c r="CT13" s="592"/>
      <c r="CU13" s="592"/>
      <c r="CV13" s="592"/>
      <c r="CW13" s="592"/>
      <c r="CX13" s="592"/>
      <c r="CY13" s="593"/>
      <c r="CZ13" s="594">
        <v>11.5</v>
      </c>
      <c r="DA13" s="594"/>
      <c r="DB13" s="594"/>
      <c r="DC13" s="594"/>
      <c r="DD13" s="600">
        <v>258909</v>
      </c>
      <c r="DE13" s="592"/>
      <c r="DF13" s="592"/>
      <c r="DG13" s="592"/>
      <c r="DH13" s="592"/>
      <c r="DI13" s="592"/>
      <c r="DJ13" s="592"/>
      <c r="DK13" s="592"/>
      <c r="DL13" s="592"/>
      <c r="DM13" s="592"/>
      <c r="DN13" s="592"/>
      <c r="DO13" s="592"/>
      <c r="DP13" s="593"/>
      <c r="DQ13" s="600">
        <v>529607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37340</v>
      </c>
      <c r="BH14" s="592"/>
      <c r="BI14" s="592"/>
      <c r="BJ14" s="592"/>
      <c r="BK14" s="592"/>
      <c r="BL14" s="592"/>
      <c r="BM14" s="592"/>
      <c r="BN14" s="593"/>
      <c r="BO14" s="594">
        <v>3.1</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215325</v>
      </c>
      <c r="CS14" s="592"/>
      <c r="CT14" s="592"/>
      <c r="CU14" s="592"/>
      <c r="CV14" s="592"/>
      <c r="CW14" s="592"/>
      <c r="CX14" s="592"/>
      <c r="CY14" s="593"/>
      <c r="CZ14" s="594">
        <v>3.6</v>
      </c>
      <c r="DA14" s="594"/>
      <c r="DB14" s="594"/>
      <c r="DC14" s="594"/>
      <c r="DD14" s="600">
        <v>13413</v>
      </c>
      <c r="DE14" s="592"/>
      <c r="DF14" s="592"/>
      <c r="DG14" s="592"/>
      <c r="DH14" s="592"/>
      <c r="DI14" s="592"/>
      <c r="DJ14" s="592"/>
      <c r="DK14" s="592"/>
      <c r="DL14" s="592"/>
      <c r="DM14" s="592"/>
      <c r="DN14" s="592"/>
      <c r="DO14" s="592"/>
      <c r="DP14" s="593"/>
      <c r="DQ14" s="600">
        <v>203878</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3686</v>
      </c>
      <c r="S15" s="592"/>
      <c r="T15" s="592"/>
      <c r="U15" s="592"/>
      <c r="V15" s="592"/>
      <c r="W15" s="592"/>
      <c r="X15" s="592"/>
      <c r="Y15" s="593"/>
      <c r="Z15" s="594">
        <v>0.1</v>
      </c>
      <c r="AA15" s="594"/>
      <c r="AB15" s="594"/>
      <c r="AC15" s="594"/>
      <c r="AD15" s="595">
        <v>3686</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74972</v>
      </c>
      <c r="BH15" s="592"/>
      <c r="BI15" s="592"/>
      <c r="BJ15" s="592"/>
      <c r="BK15" s="592"/>
      <c r="BL15" s="592"/>
      <c r="BM15" s="592"/>
      <c r="BN15" s="593"/>
      <c r="BO15" s="594">
        <v>6.2</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450131</v>
      </c>
      <c r="CS15" s="592"/>
      <c r="CT15" s="592"/>
      <c r="CU15" s="592"/>
      <c r="CV15" s="592"/>
      <c r="CW15" s="592"/>
      <c r="CX15" s="592"/>
      <c r="CY15" s="593"/>
      <c r="CZ15" s="594">
        <v>7.4</v>
      </c>
      <c r="DA15" s="594"/>
      <c r="DB15" s="594"/>
      <c r="DC15" s="594"/>
      <c r="DD15" s="600">
        <v>159379</v>
      </c>
      <c r="DE15" s="592"/>
      <c r="DF15" s="592"/>
      <c r="DG15" s="592"/>
      <c r="DH15" s="592"/>
      <c r="DI15" s="592"/>
      <c r="DJ15" s="592"/>
      <c r="DK15" s="592"/>
      <c r="DL15" s="592"/>
      <c r="DM15" s="592"/>
      <c r="DN15" s="592"/>
      <c r="DO15" s="592"/>
      <c r="DP15" s="593"/>
      <c r="DQ15" s="600">
        <v>309947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2131450</v>
      </c>
      <c r="S16" s="592"/>
      <c r="T16" s="592"/>
      <c r="U16" s="592"/>
      <c r="V16" s="592"/>
      <c r="W16" s="592"/>
      <c r="X16" s="592"/>
      <c r="Y16" s="593"/>
      <c r="Z16" s="594">
        <v>34.299999999999997</v>
      </c>
      <c r="AA16" s="594"/>
      <c r="AB16" s="594"/>
      <c r="AC16" s="594"/>
      <c r="AD16" s="595">
        <v>2050684</v>
      </c>
      <c r="AE16" s="595"/>
      <c r="AF16" s="595"/>
      <c r="AG16" s="595"/>
      <c r="AH16" s="595"/>
      <c r="AI16" s="595"/>
      <c r="AJ16" s="595"/>
      <c r="AK16" s="595"/>
      <c r="AL16" s="596">
        <v>59.1</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13745</v>
      </c>
      <c r="CS16" s="592"/>
      <c r="CT16" s="592"/>
      <c r="CU16" s="592"/>
      <c r="CV16" s="592"/>
      <c r="CW16" s="592"/>
      <c r="CX16" s="592"/>
      <c r="CY16" s="593"/>
      <c r="CZ16" s="594">
        <v>0.2</v>
      </c>
      <c r="DA16" s="594"/>
      <c r="DB16" s="594"/>
      <c r="DC16" s="594"/>
      <c r="DD16" s="600" t="s">
        <v>221</v>
      </c>
      <c r="DE16" s="592"/>
      <c r="DF16" s="592"/>
      <c r="DG16" s="592"/>
      <c r="DH16" s="592"/>
      <c r="DI16" s="592"/>
      <c r="DJ16" s="592"/>
      <c r="DK16" s="592"/>
      <c r="DL16" s="592"/>
      <c r="DM16" s="592"/>
      <c r="DN16" s="592"/>
      <c r="DO16" s="592"/>
      <c r="DP16" s="593"/>
      <c r="DQ16" s="600">
        <v>5333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2050684</v>
      </c>
      <c r="S17" s="592"/>
      <c r="T17" s="592"/>
      <c r="U17" s="592"/>
      <c r="V17" s="592"/>
      <c r="W17" s="592"/>
      <c r="X17" s="592"/>
      <c r="Y17" s="593"/>
      <c r="Z17" s="594">
        <v>33</v>
      </c>
      <c r="AA17" s="594"/>
      <c r="AB17" s="594"/>
      <c r="AC17" s="594"/>
      <c r="AD17" s="595">
        <v>2050684</v>
      </c>
      <c r="AE17" s="595"/>
      <c r="AF17" s="595"/>
      <c r="AG17" s="595"/>
      <c r="AH17" s="595"/>
      <c r="AI17" s="595"/>
      <c r="AJ17" s="595"/>
      <c r="AK17" s="595"/>
      <c r="AL17" s="596">
        <v>59.1</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612084</v>
      </c>
      <c r="CS17" s="592"/>
      <c r="CT17" s="592"/>
      <c r="CU17" s="592"/>
      <c r="CV17" s="592"/>
      <c r="CW17" s="592"/>
      <c r="CX17" s="592"/>
      <c r="CY17" s="593"/>
      <c r="CZ17" s="594">
        <v>10.1</v>
      </c>
      <c r="DA17" s="594"/>
      <c r="DB17" s="594"/>
      <c r="DC17" s="594"/>
      <c r="DD17" s="600" t="s">
        <v>221</v>
      </c>
      <c r="DE17" s="592"/>
      <c r="DF17" s="592"/>
      <c r="DG17" s="592"/>
      <c r="DH17" s="592"/>
      <c r="DI17" s="592"/>
      <c r="DJ17" s="592"/>
      <c r="DK17" s="592"/>
      <c r="DL17" s="592"/>
      <c r="DM17" s="592"/>
      <c r="DN17" s="592"/>
      <c r="DO17" s="592"/>
      <c r="DP17" s="593"/>
      <c r="DQ17" s="600">
        <v>526379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80764</v>
      </c>
      <c r="S18" s="592"/>
      <c r="T18" s="592"/>
      <c r="U18" s="592"/>
      <c r="V18" s="592"/>
      <c r="W18" s="592"/>
      <c r="X18" s="592"/>
      <c r="Y18" s="593"/>
      <c r="Z18" s="594">
        <v>1.3</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8195</v>
      </c>
      <c r="BH19" s="592"/>
      <c r="BI19" s="592"/>
      <c r="BJ19" s="592"/>
      <c r="BK19" s="592"/>
      <c r="BL19" s="592"/>
      <c r="BM19" s="592"/>
      <c r="BN19" s="593"/>
      <c r="BO19" s="594">
        <v>0.7</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3543942</v>
      </c>
      <c r="S20" s="592"/>
      <c r="T20" s="592"/>
      <c r="U20" s="592"/>
      <c r="V20" s="592"/>
      <c r="W20" s="592"/>
      <c r="X20" s="592"/>
      <c r="Y20" s="593"/>
      <c r="Z20" s="594">
        <v>57.1</v>
      </c>
      <c r="AA20" s="594"/>
      <c r="AB20" s="594"/>
      <c r="AC20" s="594"/>
      <c r="AD20" s="595">
        <v>3463176</v>
      </c>
      <c r="AE20" s="595"/>
      <c r="AF20" s="595"/>
      <c r="AG20" s="595"/>
      <c r="AH20" s="595"/>
      <c r="AI20" s="595"/>
      <c r="AJ20" s="595"/>
      <c r="AK20" s="595"/>
      <c r="AL20" s="596">
        <v>99.9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8195</v>
      </c>
      <c r="BH20" s="592"/>
      <c r="BI20" s="592"/>
      <c r="BJ20" s="592"/>
      <c r="BK20" s="592"/>
      <c r="BL20" s="592"/>
      <c r="BM20" s="592"/>
      <c r="BN20" s="593"/>
      <c r="BO20" s="594">
        <v>0.7</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6054953</v>
      </c>
      <c r="CS20" s="592"/>
      <c r="CT20" s="592"/>
      <c r="CU20" s="592"/>
      <c r="CV20" s="592"/>
      <c r="CW20" s="592"/>
      <c r="CX20" s="592"/>
      <c r="CY20" s="593"/>
      <c r="CZ20" s="594">
        <v>100</v>
      </c>
      <c r="DA20" s="594"/>
      <c r="DB20" s="594"/>
      <c r="DC20" s="594"/>
      <c r="DD20" s="600">
        <v>1009441</v>
      </c>
      <c r="DE20" s="592"/>
      <c r="DF20" s="592"/>
      <c r="DG20" s="592"/>
      <c r="DH20" s="592"/>
      <c r="DI20" s="592"/>
      <c r="DJ20" s="592"/>
      <c r="DK20" s="592"/>
      <c r="DL20" s="592"/>
      <c r="DM20" s="592"/>
      <c r="DN20" s="592"/>
      <c r="DO20" s="592"/>
      <c r="DP20" s="593"/>
      <c r="DQ20" s="600">
        <v>4025637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2777</v>
      </c>
      <c r="S21" s="592"/>
      <c r="T21" s="592"/>
      <c r="U21" s="592"/>
      <c r="V21" s="592"/>
      <c r="W21" s="592"/>
      <c r="X21" s="592"/>
      <c r="Y21" s="593"/>
      <c r="Z21" s="594">
        <v>0</v>
      </c>
      <c r="AA21" s="594"/>
      <c r="AB21" s="594"/>
      <c r="AC21" s="594"/>
      <c r="AD21" s="595">
        <v>2777</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8195</v>
      </c>
      <c r="BH21" s="592"/>
      <c r="BI21" s="592"/>
      <c r="BJ21" s="592"/>
      <c r="BK21" s="592"/>
      <c r="BL21" s="592"/>
      <c r="BM21" s="592"/>
      <c r="BN21" s="593"/>
      <c r="BO21" s="594">
        <v>0.7</v>
      </c>
      <c r="BP21" s="594"/>
      <c r="BQ21" s="594"/>
      <c r="BR21" s="594"/>
      <c r="BS21" s="600" t="s">
        <v>221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92242</v>
      </c>
      <c r="S22" s="592"/>
      <c r="T22" s="592"/>
      <c r="U22" s="592"/>
      <c r="V22" s="592"/>
      <c r="W22" s="592"/>
      <c r="X22" s="592"/>
      <c r="Y22" s="593"/>
      <c r="Z22" s="594">
        <v>1.5</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130023</v>
      </c>
      <c r="S23" s="592"/>
      <c r="T23" s="592"/>
      <c r="U23" s="592"/>
      <c r="V23" s="592"/>
      <c r="W23" s="592"/>
      <c r="X23" s="592"/>
      <c r="Y23" s="593"/>
      <c r="Z23" s="594">
        <v>2.1</v>
      </c>
      <c r="AA23" s="594"/>
      <c r="AB23" s="594"/>
      <c r="AC23" s="594"/>
      <c r="AD23" s="595">
        <v>1143</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221</v>
      </c>
      <c r="BH23" s="592"/>
      <c r="BI23" s="592"/>
      <c r="BJ23" s="592"/>
      <c r="BK23" s="592"/>
      <c r="BL23" s="592"/>
      <c r="BM23" s="592"/>
      <c r="BN23" s="593"/>
      <c r="BO23" s="594" t="s">
        <v>221</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8449</v>
      </c>
      <c r="S24" s="592"/>
      <c r="T24" s="592"/>
      <c r="U24" s="592"/>
      <c r="V24" s="592"/>
      <c r="W24" s="592"/>
      <c r="X24" s="592"/>
      <c r="Y24" s="593"/>
      <c r="Z24" s="594">
        <v>0.1</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2527165</v>
      </c>
      <c r="CS24" s="581"/>
      <c r="CT24" s="581"/>
      <c r="CU24" s="581"/>
      <c r="CV24" s="581"/>
      <c r="CW24" s="581"/>
      <c r="CX24" s="581"/>
      <c r="CY24" s="582"/>
      <c r="CZ24" s="620">
        <v>41.7</v>
      </c>
      <c r="DA24" s="621"/>
      <c r="DB24" s="621"/>
      <c r="DC24" s="622"/>
      <c r="DD24" s="619">
        <v>1580859</v>
      </c>
      <c r="DE24" s="581"/>
      <c r="DF24" s="581"/>
      <c r="DG24" s="581"/>
      <c r="DH24" s="581"/>
      <c r="DI24" s="581"/>
      <c r="DJ24" s="581"/>
      <c r="DK24" s="582"/>
      <c r="DL24" s="619">
        <v>1580458</v>
      </c>
      <c r="DM24" s="581"/>
      <c r="DN24" s="581"/>
      <c r="DO24" s="581"/>
      <c r="DP24" s="581"/>
      <c r="DQ24" s="581"/>
      <c r="DR24" s="581"/>
      <c r="DS24" s="581"/>
      <c r="DT24" s="581"/>
      <c r="DU24" s="581"/>
      <c r="DV24" s="582"/>
      <c r="DW24" s="585">
        <v>42.6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889812</v>
      </c>
      <c r="S25" s="592"/>
      <c r="T25" s="592"/>
      <c r="U25" s="592"/>
      <c r="V25" s="592"/>
      <c r="W25" s="592"/>
      <c r="X25" s="592"/>
      <c r="Y25" s="593"/>
      <c r="Z25" s="594">
        <v>14.3</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799040</v>
      </c>
      <c r="CS25" s="611"/>
      <c r="CT25" s="611"/>
      <c r="CU25" s="611"/>
      <c r="CV25" s="611"/>
      <c r="CW25" s="611"/>
      <c r="CX25" s="611"/>
      <c r="CY25" s="612"/>
      <c r="CZ25" s="625">
        <v>13.2</v>
      </c>
      <c r="DA25" s="626"/>
      <c r="DB25" s="626"/>
      <c r="DC25" s="627"/>
      <c r="DD25" s="600">
        <v>768240</v>
      </c>
      <c r="DE25" s="611"/>
      <c r="DF25" s="611"/>
      <c r="DG25" s="611"/>
      <c r="DH25" s="611"/>
      <c r="DI25" s="611"/>
      <c r="DJ25" s="611"/>
      <c r="DK25" s="612"/>
      <c r="DL25" s="600">
        <v>767839</v>
      </c>
      <c r="DM25" s="611"/>
      <c r="DN25" s="611"/>
      <c r="DO25" s="611"/>
      <c r="DP25" s="611"/>
      <c r="DQ25" s="611"/>
      <c r="DR25" s="611"/>
      <c r="DS25" s="611"/>
      <c r="DT25" s="611"/>
      <c r="DU25" s="611"/>
      <c r="DV25" s="612"/>
      <c r="DW25" s="596">
        <v>20.7</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459376</v>
      </c>
      <c r="CS26" s="592"/>
      <c r="CT26" s="592"/>
      <c r="CU26" s="592"/>
      <c r="CV26" s="592"/>
      <c r="CW26" s="592"/>
      <c r="CX26" s="592"/>
      <c r="CY26" s="593"/>
      <c r="CZ26" s="625">
        <v>7.6</v>
      </c>
      <c r="DA26" s="626"/>
      <c r="DB26" s="626"/>
      <c r="DC26" s="627"/>
      <c r="DD26" s="600">
        <v>438902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675611</v>
      </c>
      <c r="S27" s="592"/>
      <c r="T27" s="592"/>
      <c r="U27" s="592"/>
      <c r="V27" s="592"/>
      <c r="W27" s="592"/>
      <c r="X27" s="592"/>
      <c r="Y27" s="593"/>
      <c r="Z27" s="594">
        <v>10.9</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1215687</v>
      </c>
      <c r="BH27" s="592"/>
      <c r="BI27" s="592"/>
      <c r="BJ27" s="592"/>
      <c r="BK27" s="592"/>
      <c r="BL27" s="592"/>
      <c r="BM27" s="592"/>
      <c r="BN27" s="593"/>
      <c r="BO27" s="594">
        <v>100</v>
      </c>
      <c r="BP27" s="594"/>
      <c r="BQ27" s="594"/>
      <c r="BR27" s="594"/>
      <c r="BS27" s="600">
        <v>7112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1116041</v>
      </c>
      <c r="CS27" s="611"/>
      <c r="CT27" s="611"/>
      <c r="CU27" s="611"/>
      <c r="CV27" s="611"/>
      <c r="CW27" s="611"/>
      <c r="CX27" s="611"/>
      <c r="CY27" s="612"/>
      <c r="CZ27" s="625">
        <v>18.399999999999999</v>
      </c>
      <c r="DA27" s="626"/>
      <c r="DB27" s="626"/>
      <c r="DC27" s="627"/>
      <c r="DD27" s="600">
        <v>286240</v>
      </c>
      <c r="DE27" s="611"/>
      <c r="DF27" s="611"/>
      <c r="DG27" s="611"/>
      <c r="DH27" s="611"/>
      <c r="DI27" s="611"/>
      <c r="DJ27" s="611"/>
      <c r="DK27" s="612"/>
      <c r="DL27" s="600">
        <v>286240</v>
      </c>
      <c r="DM27" s="611"/>
      <c r="DN27" s="611"/>
      <c r="DO27" s="611"/>
      <c r="DP27" s="611"/>
      <c r="DQ27" s="611"/>
      <c r="DR27" s="611"/>
      <c r="DS27" s="611"/>
      <c r="DT27" s="611"/>
      <c r="DU27" s="611"/>
      <c r="DV27" s="612"/>
      <c r="DW27" s="596">
        <v>7.7</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18178</v>
      </c>
      <c r="S28" s="592"/>
      <c r="T28" s="592"/>
      <c r="U28" s="592"/>
      <c r="V28" s="592"/>
      <c r="W28" s="592"/>
      <c r="X28" s="592"/>
      <c r="Y28" s="593"/>
      <c r="Z28" s="594">
        <v>0.3</v>
      </c>
      <c r="AA28" s="594"/>
      <c r="AB28" s="594"/>
      <c r="AC28" s="594"/>
      <c r="AD28" s="595" t="s">
        <v>221</v>
      </c>
      <c r="AE28" s="595"/>
      <c r="AF28" s="595"/>
      <c r="AG28" s="595"/>
      <c r="AH28" s="595"/>
      <c r="AI28" s="595"/>
      <c r="AJ28" s="595"/>
      <c r="AK28" s="595"/>
      <c r="AL28" s="596" t="s">
        <v>221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612084</v>
      </c>
      <c r="CS28" s="592"/>
      <c r="CT28" s="592"/>
      <c r="CU28" s="592"/>
      <c r="CV28" s="592"/>
      <c r="CW28" s="592"/>
      <c r="CX28" s="592"/>
      <c r="CY28" s="593"/>
      <c r="CZ28" s="625">
        <v>10.1</v>
      </c>
      <c r="DA28" s="626"/>
      <c r="DB28" s="626"/>
      <c r="DC28" s="627"/>
      <c r="DD28" s="600">
        <v>526379</v>
      </c>
      <c r="DE28" s="592"/>
      <c r="DF28" s="592"/>
      <c r="DG28" s="592"/>
      <c r="DH28" s="592"/>
      <c r="DI28" s="592"/>
      <c r="DJ28" s="592"/>
      <c r="DK28" s="593"/>
      <c r="DL28" s="600">
        <v>526379</v>
      </c>
      <c r="DM28" s="592"/>
      <c r="DN28" s="592"/>
      <c r="DO28" s="592"/>
      <c r="DP28" s="592"/>
      <c r="DQ28" s="592"/>
      <c r="DR28" s="592"/>
      <c r="DS28" s="592"/>
      <c r="DT28" s="592"/>
      <c r="DU28" s="592"/>
      <c r="DV28" s="593"/>
      <c r="DW28" s="596">
        <v>14.2</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3960</v>
      </c>
      <c r="S29" s="592"/>
      <c r="T29" s="592"/>
      <c r="U29" s="592"/>
      <c r="V29" s="592"/>
      <c r="W29" s="592"/>
      <c r="X29" s="592"/>
      <c r="Y29" s="593"/>
      <c r="Z29" s="594">
        <v>0.1</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612084</v>
      </c>
      <c r="CS29" s="611"/>
      <c r="CT29" s="611"/>
      <c r="CU29" s="611"/>
      <c r="CV29" s="611"/>
      <c r="CW29" s="611"/>
      <c r="CX29" s="611"/>
      <c r="CY29" s="612"/>
      <c r="CZ29" s="625">
        <v>10.1</v>
      </c>
      <c r="DA29" s="626"/>
      <c r="DB29" s="626"/>
      <c r="DC29" s="627"/>
      <c r="DD29" s="600">
        <v>526379</v>
      </c>
      <c r="DE29" s="611"/>
      <c r="DF29" s="611"/>
      <c r="DG29" s="611"/>
      <c r="DH29" s="611"/>
      <c r="DI29" s="611"/>
      <c r="DJ29" s="611"/>
      <c r="DK29" s="612"/>
      <c r="DL29" s="600">
        <v>526379</v>
      </c>
      <c r="DM29" s="611"/>
      <c r="DN29" s="611"/>
      <c r="DO29" s="611"/>
      <c r="DP29" s="611"/>
      <c r="DQ29" s="611"/>
      <c r="DR29" s="611"/>
      <c r="DS29" s="611"/>
      <c r="DT29" s="611"/>
      <c r="DU29" s="611"/>
      <c r="DV29" s="612"/>
      <c r="DW29" s="596">
        <v>14.2</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76621</v>
      </c>
      <c r="S30" s="592"/>
      <c r="T30" s="592"/>
      <c r="U30" s="592"/>
      <c r="V30" s="592"/>
      <c r="W30" s="592"/>
      <c r="X30" s="592"/>
      <c r="Y30" s="593"/>
      <c r="Z30" s="594">
        <v>1.2</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98.3</v>
      </c>
      <c r="BH30" s="650"/>
      <c r="BI30" s="650"/>
      <c r="BJ30" s="650"/>
      <c r="BK30" s="650"/>
      <c r="BL30" s="650"/>
      <c r="BM30" s="586">
        <v>91.1</v>
      </c>
      <c r="BN30" s="650"/>
      <c r="BO30" s="650"/>
      <c r="BP30" s="650"/>
      <c r="BQ30" s="651"/>
      <c r="BR30" s="649">
        <v>98</v>
      </c>
      <c r="BS30" s="650"/>
      <c r="BT30" s="650"/>
      <c r="BU30" s="650"/>
      <c r="BV30" s="650"/>
      <c r="BW30" s="650"/>
      <c r="BX30" s="586">
        <v>90.8</v>
      </c>
      <c r="BY30" s="650"/>
      <c r="BZ30" s="650"/>
      <c r="CA30" s="650"/>
      <c r="CB30" s="651"/>
      <c r="CD30" s="654"/>
      <c r="CE30" s="655"/>
      <c r="CF30" s="605" t="s">
        <v>293</v>
      </c>
      <c r="CG30" s="606"/>
      <c r="CH30" s="606"/>
      <c r="CI30" s="606"/>
      <c r="CJ30" s="606"/>
      <c r="CK30" s="606"/>
      <c r="CL30" s="606"/>
      <c r="CM30" s="606"/>
      <c r="CN30" s="606"/>
      <c r="CO30" s="606"/>
      <c r="CP30" s="606"/>
      <c r="CQ30" s="607"/>
      <c r="CR30" s="591">
        <v>522290</v>
      </c>
      <c r="CS30" s="592"/>
      <c r="CT30" s="592"/>
      <c r="CU30" s="592"/>
      <c r="CV30" s="592"/>
      <c r="CW30" s="592"/>
      <c r="CX30" s="592"/>
      <c r="CY30" s="593"/>
      <c r="CZ30" s="625">
        <v>8.6</v>
      </c>
      <c r="DA30" s="626"/>
      <c r="DB30" s="626"/>
      <c r="DC30" s="627"/>
      <c r="DD30" s="600">
        <v>436585</v>
      </c>
      <c r="DE30" s="592"/>
      <c r="DF30" s="592"/>
      <c r="DG30" s="592"/>
      <c r="DH30" s="592"/>
      <c r="DI30" s="592"/>
      <c r="DJ30" s="592"/>
      <c r="DK30" s="593"/>
      <c r="DL30" s="600">
        <v>436585</v>
      </c>
      <c r="DM30" s="592"/>
      <c r="DN30" s="592"/>
      <c r="DO30" s="592"/>
      <c r="DP30" s="592"/>
      <c r="DQ30" s="592"/>
      <c r="DR30" s="592"/>
      <c r="DS30" s="592"/>
      <c r="DT30" s="592"/>
      <c r="DU30" s="592"/>
      <c r="DV30" s="593"/>
      <c r="DW30" s="596">
        <v>11.8</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215620</v>
      </c>
      <c r="S31" s="592"/>
      <c r="T31" s="592"/>
      <c r="U31" s="592"/>
      <c r="V31" s="592"/>
      <c r="W31" s="592"/>
      <c r="X31" s="592"/>
      <c r="Y31" s="593"/>
      <c r="Z31" s="594">
        <v>3.5</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98.6</v>
      </c>
      <c r="BH31" s="611"/>
      <c r="BI31" s="611"/>
      <c r="BJ31" s="611"/>
      <c r="BK31" s="611"/>
      <c r="BL31" s="611"/>
      <c r="BM31" s="597">
        <v>95</v>
      </c>
      <c r="BN31" s="647"/>
      <c r="BO31" s="647"/>
      <c r="BP31" s="647"/>
      <c r="BQ31" s="648"/>
      <c r="BR31" s="646">
        <v>98.4</v>
      </c>
      <c r="BS31" s="611"/>
      <c r="BT31" s="611"/>
      <c r="BU31" s="611"/>
      <c r="BV31" s="611"/>
      <c r="BW31" s="611"/>
      <c r="BX31" s="597">
        <v>94.9</v>
      </c>
      <c r="BY31" s="647"/>
      <c r="BZ31" s="647"/>
      <c r="CA31" s="647"/>
      <c r="CB31" s="648"/>
      <c r="CD31" s="654"/>
      <c r="CE31" s="655"/>
      <c r="CF31" s="605" t="s">
        <v>297</v>
      </c>
      <c r="CG31" s="606"/>
      <c r="CH31" s="606"/>
      <c r="CI31" s="606"/>
      <c r="CJ31" s="606"/>
      <c r="CK31" s="606"/>
      <c r="CL31" s="606"/>
      <c r="CM31" s="606"/>
      <c r="CN31" s="606"/>
      <c r="CO31" s="606"/>
      <c r="CP31" s="606"/>
      <c r="CQ31" s="607"/>
      <c r="CR31" s="591">
        <v>89794</v>
      </c>
      <c r="CS31" s="611"/>
      <c r="CT31" s="611"/>
      <c r="CU31" s="611"/>
      <c r="CV31" s="611"/>
      <c r="CW31" s="611"/>
      <c r="CX31" s="611"/>
      <c r="CY31" s="612"/>
      <c r="CZ31" s="625">
        <v>1.5</v>
      </c>
      <c r="DA31" s="626"/>
      <c r="DB31" s="626"/>
      <c r="DC31" s="627"/>
      <c r="DD31" s="600">
        <v>89794</v>
      </c>
      <c r="DE31" s="611"/>
      <c r="DF31" s="611"/>
      <c r="DG31" s="611"/>
      <c r="DH31" s="611"/>
      <c r="DI31" s="611"/>
      <c r="DJ31" s="611"/>
      <c r="DK31" s="612"/>
      <c r="DL31" s="600">
        <v>89794</v>
      </c>
      <c r="DM31" s="611"/>
      <c r="DN31" s="611"/>
      <c r="DO31" s="611"/>
      <c r="DP31" s="611"/>
      <c r="DQ31" s="611"/>
      <c r="DR31" s="611"/>
      <c r="DS31" s="611"/>
      <c r="DT31" s="611"/>
      <c r="DU31" s="611"/>
      <c r="DV31" s="612"/>
      <c r="DW31" s="596">
        <v>2.4</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93585</v>
      </c>
      <c r="S32" s="592"/>
      <c r="T32" s="592"/>
      <c r="U32" s="592"/>
      <c r="V32" s="592"/>
      <c r="W32" s="592"/>
      <c r="X32" s="592"/>
      <c r="Y32" s="593"/>
      <c r="Z32" s="594">
        <v>1.5</v>
      </c>
      <c r="AA32" s="594"/>
      <c r="AB32" s="594"/>
      <c r="AC32" s="594"/>
      <c r="AD32" s="595">
        <v>384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97.7</v>
      </c>
      <c r="BH32" s="659"/>
      <c r="BI32" s="659"/>
      <c r="BJ32" s="659"/>
      <c r="BK32" s="659"/>
      <c r="BL32" s="659"/>
      <c r="BM32" s="660">
        <v>86</v>
      </c>
      <c r="BN32" s="659"/>
      <c r="BO32" s="659"/>
      <c r="BP32" s="659"/>
      <c r="BQ32" s="661"/>
      <c r="BR32" s="658">
        <v>97.4</v>
      </c>
      <c r="BS32" s="659"/>
      <c r="BT32" s="659"/>
      <c r="BU32" s="659"/>
      <c r="BV32" s="659"/>
      <c r="BW32" s="659"/>
      <c r="BX32" s="660">
        <v>85.8</v>
      </c>
      <c r="BY32" s="659"/>
      <c r="BZ32" s="659"/>
      <c r="CA32" s="659"/>
      <c r="CB32" s="661"/>
      <c r="CD32" s="656"/>
      <c r="CE32" s="657"/>
      <c r="CF32" s="605" t="s">
        <v>300</v>
      </c>
      <c r="CG32" s="606"/>
      <c r="CH32" s="606"/>
      <c r="CI32" s="606"/>
      <c r="CJ32" s="606"/>
      <c r="CK32" s="606"/>
      <c r="CL32" s="606"/>
      <c r="CM32" s="606"/>
      <c r="CN32" s="606"/>
      <c r="CO32" s="606"/>
      <c r="CP32" s="606"/>
      <c r="CQ32" s="607"/>
      <c r="CR32" s="591" t="s">
        <v>221</v>
      </c>
      <c r="CS32" s="592"/>
      <c r="CT32" s="592"/>
      <c r="CU32" s="592"/>
      <c r="CV32" s="592"/>
      <c r="CW32" s="592"/>
      <c r="CX32" s="592"/>
      <c r="CY32" s="593"/>
      <c r="CZ32" s="625" t="s">
        <v>221</v>
      </c>
      <c r="DA32" s="626"/>
      <c r="DB32" s="626"/>
      <c r="DC32" s="627"/>
      <c r="DD32" s="600" t="s">
        <v>221</v>
      </c>
      <c r="DE32" s="592"/>
      <c r="DF32" s="592"/>
      <c r="DG32" s="592"/>
      <c r="DH32" s="592"/>
      <c r="DI32" s="592"/>
      <c r="DJ32" s="592"/>
      <c r="DK32" s="593"/>
      <c r="DL32" s="600" t="s">
        <v>221</v>
      </c>
      <c r="DM32" s="592"/>
      <c r="DN32" s="592"/>
      <c r="DO32" s="592"/>
      <c r="DP32" s="592"/>
      <c r="DQ32" s="592"/>
      <c r="DR32" s="592"/>
      <c r="DS32" s="592"/>
      <c r="DT32" s="592"/>
      <c r="DU32" s="592"/>
      <c r="DV32" s="593"/>
      <c r="DW32" s="596" t="s">
        <v>221</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460200</v>
      </c>
      <c r="S33" s="592"/>
      <c r="T33" s="592"/>
      <c r="U33" s="592"/>
      <c r="V33" s="592"/>
      <c r="W33" s="592"/>
      <c r="X33" s="592"/>
      <c r="Y33" s="593"/>
      <c r="Z33" s="594">
        <v>7.4</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2504602</v>
      </c>
      <c r="CS33" s="611"/>
      <c r="CT33" s="611"/>
      <c r="CU33" s="611"/>
      <c r="CV33" s="611"/>
      <c r="CW33" s="611"/>
      <c r="CX33" s="611"/>
      <c r="CY33" s="612"/>
      <c r="CZ33" s="625">
        <v>41.4</v>
      </c>
      <c r="DA33" s="626"/>
      <c r="DB33" s="626"/>
      <c r="DC33" s="627"/>
      <c r="DD33" s="600">
        <v>2136224</v>
      </c>
      <c r="DE33" s="611"/>
      <c r="DF33" s="611"/>
      <c r="DG33" s="611"/>
      <c r="DH33" s="611"/>
      <c r="DI33" s="611"/>
      <c r="DJ33" s="611"/>
      <c r="DK33" s="612"/>
      <c r="DL33" s="600">
        <v>1578559</v>
      </c>
      <c r="DM33" s="611"/>
      <c r="DN33" s="611"/>
      <c r="DO33" s="611"/>
      <c r="DP33" s="611"/>
      <c r="DQ33" s="611"/>
      <c r="DR33" s="611"/>
      <c r="DS33" s="611"/>
      <c r="DT33" s="611"/>
      <c r="DU33" s="611"/>
      <c r="DV33" s="612"/>
      <c r="DW33" s="596">
        <v>42.6</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499717</v>
      </c>
      <c r="CS34" s="592"/>
      <c r="CT34" s="592"/>
      <c r="CU34" s="592"/>
      <c r="CV34" s="592"/>
      <c r="CW34" s="592"/>
      <c r="CX34" s="592"/>
      <c r="CY34" s="593"/>
      <c r="CZ34" s="625">
        <v>8.3000000000000007</v>
      </c>
      <c r="DA34" s="626"/>
      <c r="DB34" s="626"/>
      <c r="DC34" s="627"/>
      <c r="DD34" s="600">
        <v>433392</v>
      </c>
      <c r="DE34" s="592"/>
      <c r="DF34" s="592"/>
      <c r="DG34" s="592"/>
      <c r="DH34" s="592"/>
      <c r="DI34" s="592"/>
      <c r="DJ34" s="592"/>
      <c r="DK34" s="593"/>
      <c r="DL34" s="600">
        <v>353555</v>
      </c>
      <c r="DM34" s="592"/>
      <c r="DN34" s="592"/>
      <c r="DO34" s="592"/>
      <c r="DP34" s="592"/>
      <c r="DQ34" s="592"/>
      <c r="DR34" s="592"/>
      <c r="DS34" s="592"/>
      <c r="DT34" s="592"/>
      <c r="DU34" s="592"/>
      <c r="DV34" s="593"/>
      <c r="DW34" s="596">
        <v>9.5</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241700</v>
      </c>
      <c r="S35" s="592"/>
      <c r="T35" s="592"/>
      <c r="U35" s="592"/>
      <c r="V35" s="592"/>
      <c r="W35" s="592"/>
      <c r="X35" s="592"/>
      <c r="Y35" s="593"/>
      <c r="Z35" s="594">
        <v>3.9</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1089808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29313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19966</v>
      </c>
      <c r="CS35" s="611"/>
      <c r="CT35" s="611"/>
      <c r="CU35" s="611"/>
      <c r="CV35" s="611"/>
      <c r="CW35" s="611"/>
      <c r="CX35" s="611"/>
      <c r="CY35" s="612"/>
      <c r="CZ35" s="625">
        <v>0.3</v>
      </c>
      <c r="DA35" s="626"/>
      <c r="DB35" s="626"/>
      <c r="DC35" s="627"/>
      <c r="DD35" s="600">
        <v>8485</v>
      </c>
      <c r="DE35" s="611"/>
      <c r="DF35" s="611"/>
      <c r="DG35" s="611"/>
      <c r="DH35" s="611"/>
      <c r="DI35" s="611"/>
      <c r="DJ35" s="611"/>
      <c r="DK35" s="612"/>
      <c r="DL35" s="600">
        <v>7230</v>
      </c>
      <c r="DM35" s="611"/>
      <c r="DN35" s="611"/>
      <c r="DO35" s="611"/>
      <c r="DP35" s="611"/>
      <c r="DQ35" s="611"/>
      <c r="DR35" s="611"/>
      <c r="DS35" s="611"/>
      <c r="DT35" s="611"/>
      <c r="DU35" s="611"/>
      <c r="DV35" s="612"/>
      <c r="DW35" s="596">
        <v>0.2</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6211020</v>
      </c>
      <c r="S36" s="664"/>
      <c r="T36" s="664"/>
      <c r="U36" s="664"/>
      <c r="V36" s="664"/>
      <c r="W36" s="664"/>
      <c r="X36" s="664"/>
      <c r="Y36" s="665"/>
      <c r="Z36" s="666">
        <v>100</v>
      </c>
      <c r="AA36" s="666"/>
      <c r="AB36" s="666"/>
      <c r="AC36" s="666"/>
      <c r="AD36" s="667">
        <v>3467480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321046</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611</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821548</v>
      </c>
      <c r="CS36" s="592"/>
      <c r="CT36" s="592"/>
      <c r="CU36" s="592"/>
      <c r="CV36" s="592"/>
      <c r="CW36" s="592"/>
      <c r="CX36" s="592"/>
      <c r="CY36" s="593"/>
      <c r="CZ36" s="625">
        <v>13.6</v>
      </c>
      <c r="DA36" s="626"/>
      <c r="DB36" s="626"/>
      <c r="DC36" s="627"/>
      <c r="DD36" s="600">
        <v>754313</v>
      </c>
      <c r="DE36" s="592"/>
      <c r="DF36" s="592"/>
      <c r="DG36" s="592"/>
      <c r="DH36" s="592"/>
      <c r="DI36" s="592"/>
      <c r="DJ36" s="592"/>
      <c r="DK36" s="593"/>
      <c r="DL36" s="600">
        <v>626345</v>
      </c>
      <c r="DM36" s="592"/>
      <c r="DN36" s="592"/>
      <c r="DO36" s="592"/>
      <c r="DP36" s="592"/>
      <c r="DQ36" s="592"/>
      <c r="DR36" s="592"/>
      <c r="DS36" s="592"/>
      <c r="DT36" s="592"/>
      <c r="DU36" s="592"/>
      <c r="DV36" s="593"/>
      <c r="DW36" s="596">
        <v>16.899999999999999</v>
      </c>
      <c r="DX36" s="623"/>
      <c r="DY36" s="623"/>
      <c r="DZ36" s="623"/>
      <c r="EA36" s="623"/>
      <c r="EB36" s="623"/>
      <c r="EC36" s="624"/>
    </row>
    <row r="37" spans="2:133" ht="11.25" customHeight="1">
      <c r="AQ37" s="670" t="s">
        <v>315</v>
      </c>
      <c r="AR37" s="671"/>
      <c r="AS37" s="671"/>
      <c r="AT37" s="671"/>
      <c r="AU37" s="671"/>
      <c r="AV37" s="671"/>
      <c r="AW37" s="671"/>
      <c r="AX37" s="671"/>
      <c r="AY37" s="672"/>
      <c r="AZ37" s="591">
        <v>256469</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2310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395420</v>
      </c>
      <c r="CS37" s="611"/>
      <c r="CT37" s="611"/>
      <c r="CU37" s="611"/>
      <c r="CV37" s="611"/>
      <c r="CW37" s="611"/>
      <c r="CX37" s="611"/>
      <c r="CY37" s="612"/>
      <c r="CZ37" s="625">
        <v>6.5</v>
      </c>
      <c r="DA37" s="626"/>
      <c r="DB37" s="626"/>
      <c r="DC37" s="627"/>
      <c r="DD37" s="600">
        <v>392984</v>
      </c>
      <c r="DE37" s="611"/>
      <c r="DF37" s="611"/>
      <c r="DG37" s="611"/>
      <c r="DH37" s="611"/>
      <c r="DI37" s="611"/>
      <c r="DJ37" s="611"/>
      <c r="DK37" s="612"/>
      <c r="DL37" s="600">
        <v>309781</v>
      </c>
      <c r="DM37" s="611"/>
      <c r="DN37" s="611"/>
      <c r="DO37" s="611"/>
      <c r="DP37" s="611"/>
      <c r="DQ37" s="611"/>
      <c r="DR37" s="611"/>
      <c r="DS37" s="611"/>
      <c r="DT37" s="611"/>
      <c r="DU37" s="611"/>
      <c r="DV37" s="612"/>
      <c r="DW37" s="596">
        <v>8.4</v>
      </c>
      <c r="DX37" s="623"/>
      <c r="DY37" s="623"/>
      <c r="DZ37" s="623"/>
      <c r="EA37" s="623"/>
      <c r="EB37" s="623"/>
      <c r="EC37" s="624"/>
    </row>
    <row r="38" spans="2:133" ht="11.25" customHeight="1">
      <c r="AQ38" s="670" t="s">
        <v>318</v>
      </c>
      <c r="AR38" s="671"/>
      <c r="AS38" s="671"/>
      <c r="AT38" s="671"/>
      <c r="AU38" s="671"/>
      <c r="AV38" s="671"/>
      <c r="AW38" s="671"/>
      <c r="AX38" s="671"/>
      <c r="AY38" s="672"/>
      <c r="AZ38" s="591">
        <v>783</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3920</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1089808</v>
      </c>
      <c r="CS38" s="592"/>
      <c r="CT38" s="592"/>
      <c r="CU38" s="592"/>
      <c r="CV38" s="592"/>
      <c r="CW38" s="592"/>
      <c r="CX38" s="592"/>
      <c r="CY38" s="593"/>
      <c r="CZ38" s="625">
        <v>18</v>
      </c>
      <c r="DA38" s="626"/>
      <c r="DB38" s="626"/>
      <c r="DC38" s="627"/>
      <c r="DD38" s="600">
        <v>939805</v>
      </c>
      <c r="DE38" s="592"/>
      <c r="DF38" s="592"/>
      <c r="DG38" s="592"/>
      <c r="DH38" s="592"/>
      <c r="DI38" s="592"/>
      <c r="DJ38" s="592"/>
      <c r="DK38" s="593"/>
      <c r="DL38" s="600">
        <v>591429</v>
      </c>
      <c r="DM38" s="592"/>
      <c r="DN38" s="592"/>
      <c r="DO38" s="592"/>
      <c r="DP38" s="592"/>
      <c r="DQ38" s="592"/>
      <c r="DR38" s="592"/>
      <c r="DS38" s="592"/>
      <c r="DT38" s="592"/>
      <c r="DU38" s="592"/>
      <c r="DV38" s="593"/>
      <c r="DW38" s="596">
        <v>15.9</v>
      </c>
      <c r="DX38" s="623"/>
      <c r="DY38" s="623"/>
      <c r="DZ38" s="623"/>
      <c r="EA38" s="623"/>
      <c r="EB38" s="623"/>
      <c r="EC38" s="624"/>
    </row>
    <row r="39" spans="2:133" ht="11.25" customHeight="1">
      <c r="AQ39" s="670" t="s">
        <v>321</v>
      </c>
      <c r="AR39" s="671"/>
      <c r="AS39" s="671"/>
      <c r="AT39" s="671"/>
      <c r="AU39" s="671"/>
      <c r="AV39" s="671"/>
      <c r="AW39" s="671"/>
      <c r="AX39" s="671"/>
      <c r="AY39" s="672"/>
      <c r="AZ39" s="591" t="s">
        <v>322</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83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16334</v>
      </c>
      <c r="CS39" s="611"/>
      <c r="CT39" s="611"/>
      <c r="CU39" s="611"/>
      <c r="CV39" s="611"/>
      <c r="CW39" s="611"/>
      <c r="CX39" s="611"/>
      <c r="CY39" s="612"/>
      <c r="CZ39" s="625">
        <v>0.3</v>
      </c>
      <c r="DA39" s="626"/>
      <c r="DB39" s="626"/>
      <c r="DC39" s="627"/>
      <c r="DD39" s="600" t="s">
        <v>322</v>
      </c>
      <c r="DE39" s="611"/>
      <c r="DF39" s="611"/>
      <c r="DG39" s="611"/>
      <c r="DH39" s="611"/>
      <c r="DI39" s="611"/>
      <c r="DJ39" s="611"/>
      <c r="DK39" s="612"/>
      <c r="DL39" s="600" t="s">
        <v>322</v>
      </c>
      <c r="DM39" s="611"/>
      <c r="DN39" s="611"/>
      <c r="DO39" s="611"/>
      <c r="DP39" s="611"/>
      <c r="DQ39" s="611"/>
      <c r="DR39" s="611"/>
      <c r="DS39" s="611"/>
      <c r="DT39" s="611"/>
      <c r="DU39" s="611"/>
      <c r="DV39" s="612"/>
      <c r="DW39" s="596"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103432</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121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57229</v>
      </c>
      <c r="CS40" s="592"/>
      <c r="CT40" s="592"/>
      <c r="CU40" s="592"/>
      <c r="CV40" s="592"/>
      <c r="CW40" s="592"/>
      <c r="CX40" s="592"/>
      <c r="CY40" s="593"/>
      <c r="CZ40" s="625">
        <v>0.9</v>
      </c>
      <c r="DA40" s="626"/>
      <c r="DB40" s="626"/>
      <c r="DC40" s="627"/>
      <c r="DD40" s="600">
        <v>229</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408078</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325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1023186</v>
      </c>
      <c r="CS42" s="592"/>
      <c r="CT42" s="592"/>
      <c r="CU42" s="592"/>
      <c r="CV42" s="592"/>
      <c r="CW42" s="592"/>
      <c r="CX42" s="592"/>
      <c r="CY42" s="593"/>
      <c r="CZ42" s="625">
        <v>16.899999999999999</v>
      </c>
      <c r="DA42" s="674"/>
      <c r="DB42" s="674"/>
      <c r="DC42" s="675"/>
      <c r="DD42" s="600">
        <v>308554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16420</v>
      </c>
      <c r="CS43" s="611"/>
      <c r="CT43" s="611"/>
      <c r="CU43" s="611"/>
      <c r="CV43" s="611"/>
      <c r="CW43" s="611"/>
      <c r="CX43" s="611"/>
      <c r="CY43" s="612"/>
      <c r="CZ43" s="625">
        <v>0.3</v>
      </c>
      <c r="DA43" s="626"/>
      <c r="DB43" s="626"/>
      <c r="DC43" s="627"/>
      <c r="DD43" s="600">
        <v>15559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1009441</v>
      </c>
      <c r="CS44" s="592"/>
      <c r="CT44" s="592"/>
      <c r="CU44" s="592"/>
      <c r="CV44" s="592"/>
      <c r="CW44" s="592"/>
      <c r="CX44" s="592"/>
      <c r="CY44" s="593"/>
      <c r="CZ44" s="625">
        <v>16.7</v>
      </c>
      <c r="DA44" s="674"/>
      <c r="DB44" s="674"/>
      <c r="DC44" s="675"/>
      <c r="DD44" s="600">
        <v>303221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662238</v>
      </c>
      <c r="CS45" s="611"/>
      <c r="CT45" s="611"/>
      <c r="CU45" s="611"/>
      <c r="CV45" s="611"/>
      <c r="CW45" s="611"/>
      <c r="CX45" s="611"/>
      <c r="CY45" s="612"/>
      <c r="CZ45" s="625">
        <v>10.9</v>
      </c>
      <c r="DA45" s="626"/>
      <c r="DB45" s="626"/>
      <c r="DC45" s="627"/>
      <c r="DD45" s="600">
        <v>45239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300143</v>
      </c>
      <c r="CS46" s="592"/>
      <c r="CT46" s="592"/>
      <c r="CU46" s="592"/>
      <c r="CV46" s="592"/>
      <c r="CW46" s="592"/>
      <c r="CX46" s="592"/>
      <c r="CY46" s="593"/>
      <c r="CZ46" s="625">
        <v>5</v>
      </c>
      <c r="DA46" s="674"/>
      <c r="DB46" s="674"/>
      <c r="DC46" s="675"/>
      <c r="DD46" s="600">
        <v>246122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13745</v>
      </c>
      <c r="CS47" s="611"/>
      <c r="CT47" s="611"/>
      <c r="CU47" s="611"/>
      <c r="CV47" s="611"/>
      <c r="CW47" s="611"/>
      <c r="CX47" s="611"/>
      <c r="CY47" s="612"/>
      <c r="CZ47" s="625">
        <v>0.2</v>
      </c>
      <c r="DA47" s="626"/>
      <c r="DB47" s="626"/>
      <c r="DC47" s="627"/>
      <c r="DD47" s="600">
        <v>5333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6054953</v>
      </c>
      <c r="CS49" s="659"/>
      <c r="CT49" s="659"/>
      <c r="CU49" s="659"/>
      <c r="CV49" s="659"/>
      <c r="CW49" s="659"/>
      <c r="CX49" s="659"/>
      <c r="CY49" s="686"/>
      <c r="CZ49" s="687">
        <v>100</v>
      </c>
      <c r="DA49" s="688"/>
      <c r="DB49" s="688"/>
      <c r="DC49" s="689"/>
      <c r="DD49" s="690">
        <v>4025637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6211</v>
      </c>
      <c r="R7" s="721"/>
      <c r="S7" s="721"/>
      <c r="T7" s="721"/>
      <c r="U7" s="721"/>
      <c r="V7" s="721">
        <v>6055</v>
      </c>
      <c r="W7" s="721"/>
      <c r="X7" s="721"/>
      <c r="Y7" s="721"/>
      <c r="Z7" s="721"/>
      <c r="AA7" s="721">
        <v>156</v>
      </c>
      <c r="AB7" s="721"/>
      <c r="AC7" s="721"/>
      <c r="AD7" s="721"/>
      <c r="AE7" s="722"/>
      <c r="AF7" s="723">
        <v>139</v>
      </c>
      <c r="AG7" s="724"/>
      <c r="AH7" s="724"/>
      <c r="AI7" s="724"/>
      <c r="AJ7" s="725"/>
      <c r="AK7" s="760">
        <v>79</v>
      </c>
      <c r="AL7" s="761"/>
      <c r="AM7" s="761"/>
      <c r="AN7" s="761"/>
      <c r="AO7" s="761"/>
      <c r="AP7" s="761">
        <v>5951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544</v>
      </c>
      <c r="BS7" s="764" t="s">
        <v>545</v>
      </c>
      <c r="BT7" s="765"/>
      <c r="BU7" s="765"/>
      <c r="BV7" s="765"/>
      <c r="BW7" s="765"/>
      <c r="BX7" s="765"/>
      <c r="BY7" s="765"/>
      <c r="BZ7" s="765"/>
      <c r="CA7" s="765"/>
      <c r="CB7" s="765"/>
      <c r="CC7" s="765"/>
      <c r="CD7" s="765"/>
      <c r="CE7" s="765"/>
      <c r="CF7" s="765"/>
      <c r="CG7" s="766"/>
      <c r="CH7" s="757">
        <v>16</v>
      </c>
      <c r="CI7" s="758"/>
      <c r="CJ7" s="758"/>
      <c r="CK7" s="758"/>
      <c r="CL7" s="759"/>
      <c r="CM7" s="757">
        <v>4114</v>
      </c>
      <c r="CN7" s="758"/>
      <c r="CO7" s="758"/>
      <c r="CP7" s="758"/>
      <c r="CQ7" s="759"/>
      <c r="CR7" s="757" t="s">
        <v>546</v>
      </c>
      <c r="CS7" s="758"/>
      <c r="CT7" s="758"/>
      <c r="CU7" s="758"/>
      <c r="CV7" s="759"/>
      <c r="CW7" s="757" t="s">
        <v>547</v>
      </c>
      <c r="CX7" s="758"/>
      <c r="CY7" s="758"/>
      <c r="CZ7" s="758"/>
      <c r="DA7" s="759"/>
      <c r="DB7" s="757">
        <v>7</v>
      </c>
      <c r="DC7" s="758"/>
      <c r="DD7" s="758"/>
      <c r="DE7" s="758"/>
      <c r="DF7" s="759"/>
      <c r="DG7" s="757" t="s">
        <v>546</v>
      </c>
      <c r="DH7" s="758"/>
      <c r="DI7" s="758"/>
      <c r="DJ7" s="758"/>
      <c r="DK7" s="759"/>
      <c r="DL7" s="757">
        <v>14</v>
      </c>
      <c r="DM7" s="758"/>
      <c r="DN7" s="758"/>
      <c r="DO7" s="758"/>
      <c r="DP7" s="759"/>
      <c r="DQ7" s="757">
        <v>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6211</v>
      </c>
      <c r="R23" s="780"/>
      <c r="S23" s="780"/>
      <c r="T23" s="780"/>
      <c r="U23" s="780"/>
      <c r="V23" s="780">
        <v>6055</v>
      </c>
      <c r="W23" s="780"/>
      <c r="X23" s="780"/>
      <c r="Y23" s="780"/>
      <c r="Z23" s="780"/>
      <c r="AA23" s="780">
        <v>156</v>
      </c>
      <c r="AB23" s="780"/>
      <c r="AC23" s="780"/>
      <c r="AD23" s="780"/>
      <c r="AE23" s="781"/>
      <c r="AF23" s="782">
        <v>139</v>
      </c>
      <c r="AG23" s="780"/>
      <c r="AH23" s="780"/>
      <c r="AI23" s="780"/>
      <c r="AJ23" s="783"/>
      <c r="AK23" s="784"/>
      <c r="AL23" s="785"/>
      <c r="AM23" s="785"/>
      <c r="AN23" s="785"/>
      <c r="AO23" s="785"/>
      <c r="AP23" s="780">
        <v>5951</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1867</v>
      </c>
      <c r="R28" s="809"/>
      <c r="S28" s="809"/>
      <c r="T28" s="809"/>
      <c r="U28" s="809"/>
      <c r="V28" s="809">
        <v>1838</v>
      </c>
      <c r="W28" s="809"/>
      <c r="X28" s="809"/>
      <c r="Y28" s="809"/>
      <c r="Z28" s="809"/>
      <c r="AA28" s="809">
        <v>29</v>
      </c>
      <c r="AB28" s="809"/>
      <c r="AC28" s="809"/>
      <c r="AD28" s="809"/>
      <c r="AE28" s="810"/>
      <c r="AF28" s="811">
        <v>29</v>
      </c>
      <c r="AG28" s="809"/>
      <c r="AH28" s="809"/>
      <c r="AI28" s="809"/>
      <c r="AJ28" s="812"/>
      <c r="AK28" s="813">
        <v>108</v>
      </c>
      <c r="AL28" s="804"/>
      <c r="AM28" s="804"/>
      <c r="AN28" s="804"/>
      <c r="AO28" s="804"/>
      <c r="AP28" s="804" t="s">
        <v>546</v>
      </c>
      <c r="AQ28" s="804"/>
      <c r="AR28" s="804"/>
      <c r="AS28" s="804"/>
      <c r="AT28" s="804"/>
      <c r="AU28" s="804" t="s">
        <v>546</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1238</v>
      </c>
      <c r="R29" s="745"/>
      <c r="S29" s="745"/>
      <c r="T29" s="745"/>
      <c r="U29" s="745"/>
      <c r="V29" s="745">
        <v>1180</v>
      </c>
      <c r="W29" s="745"/>
      <c r="X29" s="745"/>
      <c r="Y29" s="745"/>
      <c r="Z29" s="745"/>
      <c r="AA29" s="745">
        <v>58</v>
      </c>
      <c r="AB29" s="745"/>
      <c r="AC29" s="745"/>
      <c r="AD29" s="745"/>
      <c r="AE29" s="746"/>
      <c r="AF29" s="747">
        <v>58</v>
      </c>
      <c r="AG29" s="748"/>
      <c r="AH29" s="748"/>
      <c r="AI29" s="748"/>
      <c r="AJ29" s="749"/>
      <c r="AK29" s="816">
        <v>161</v>
      </c>
      <c r="AL29" s="817"/>
      <c r="AM29" s="817"/>
      <c r="AN29" s="817"/>
      <c r="AO29" s="817"/>
      <c r="AP29" s="817" t="s">
        <v>546</v>
      </c>
      <c r="AQ29" s="817"/>
      <c r="AR29" s="817"/>
      <c r="AS29" s="817"/>
      <c r="AT29" s="817"/>
      <c r="AU29" s="817" t="s">
        <v>547</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151</v>
      </c>
      <c r="R30" s="745"/>
      <c r="S30" s="745"/>
      <c r="T30" s="745"/>
      <c r="U30" s="745"/>
      <c r="V30" s="745">
        <v>150</v>
      </c>
      <c r="W30" s="745"/>
      <c r="X30" s="745"/>
      <c r="Y30" s="745"/>
      <c r="Z30" s="745"/>
      <c r="AA30" s="745">
        <v>1</v>
      </c>
      <c r="AB30" s="745"/>
      <c r="AC30" s="745"/>
      <c r="AD30" s="745"/>
      <c r="AE30" s="746"/>
      <c r="AF30" s="747">
        <v>1</v>
      </c>
      <c r="AG30" s="748"/>
      <c r="AH30" s="748"/>
      <c r="AI30" s="748"/>
      <c r="AJ30" s="749"/>
      <c r="AK30" s="816">
        <v>45</v>
      </c>
      <c r="AL30" s="817"/>
      <c r="AM30" s="817"/>
      <c r="AN30" s="817"/>
      <c r="AO30" s="817"/>
      <c r="AP30" s="817" t="s">
        <v>546</v>
      </c>
      <c r="AQ30" s="817"/>
      <c r="AR30" s="817"/>
      <c r="AS30" s="817"/>
      <c r="AT30" s="817"/>
      <c r="AU30" s="817" t="s">
        <v>547</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302</v>
      </c>
      <c r="R31" s="745"/>
      <c r="S31" s="745"/>
      <c r="T31" s="745"/>
      <c r="U31" s="745"/>
      <c r="V31" s="745">
        <v>242</v>
      </c>
      <c r="W31" s="745"/>
      <c r="X31" s="745"/>
      <c r="Y31" s="745"/>
      <c r="Z31" s="745"/>
      <c r="AA31" s="745">
        <v>60</v>
      </c>
      <c r="AB31" s="745"/>
      <c r="AC31" s="745"/>
      <c r="AD31" s="745"/>
      <c r="AE31" s="746"/>
      <c r="AF31" s="747">
        <v>522</v>
      </c>
      <c r="AG31" s="748"/>
      <c r="AH31" s="748"/>
      <c r="AI31" s="748"/>
      <c r="AJ31" s="749"/>
      <c r="AK31" s="816">
        <v>1</v>
      </c>
      <c r="AL31" s="817"/>
      <c r="AM31" s="817"/>
      <c r="AN31" s="817"/>
      <c r="AO31" s="817"/>
      <c r="AP31" s="817">
        <v>868</v>
      </c>
      <c r="AQ31" s="817"/>
      <c r="AR31" s="817"/>
      <c r="AS31" s="817"/>
      <c r="AT31" s="817"/>
      <c r="AU31" s="817" t="s">
        <v>546</v>
      </c>
      <c r="AV31" s="817"/>
      <c r="AW31" s="817"/>
      <c r="AX31" s="817"/>
      <c r="AY31" s="817"/>
      <c r="AZ31" s="818" t="s">
        <v>546</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3</v>
      </c>
      <c r="R32" s="745"/>
      <c r="S32" s="745"/>
      <c r="T32" s="745"/>
      <c r="U32" s="745"/>
      <c r="V32" s="745">
        <v>3</v>
      </c>
      <c r="W32" s="745"/>
      <c r="X32" s="745"/>
      <c r="Y32" s="745"/>
      <c r="Z32" s="745"/>
      <c r="AA32" s="745">
        <v>0</v>
      </c>
      <c r="AB32" s="745"/>
      <c r="AC32" s="745"/>
      <c r="AD32" s="745"/>
      <c r="AE32" s="746"/>
      <c r="AF32" s="747">
        <v>0</v>
      </c>
      <c r="AG32" s="748"/>
      <c r="AH32" s="748"/>
      <c r="AI32" s="748"/>
      <c r="AJ32" s="749"/>
      <c r="AK32" s="816">
        <v>1</v>
      </c>
      <c r="AL32" s="817"/>
      <c r="AM32" s="817"/>
      <c r="AN32" s="817"/>
      <c r="AO32" s="817"/>
      <c r="AP32" s="817" t="s">
        <v>546</v>
      </c>
      <c r="AQ32" s="817"/>
      <c r="AR32" s="817"/>
      <c r="AS32" s="817"/>
      <c r="AT32" s="817"/>
      <c r="AU32" s="817" t="s">
        <v>546</v>
      </c>
      <c r="AV32" s="817"/>
      <c r="AW32" s="817"/>
      <c r="AX32" s="817"/>
      <c r="AY32" s="817"/>
      <c r="AZ32" s="818" t="s">
        <v>546</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644</v>
      </c>
      <c r="R33" s="745"/>
      <c r="S33" s="745"/>
      <c r="T33" s="745"/>
      <c r="U33" s="745"/>
      <c r="V33" s="745">
        <v>638</v>
      </c>
      <c r="W33" s="745"/>
      <c r="X33" s="745"/>
      <c r="Y33" s="745"/>
      <c r="Z33" s="745"/>
      <c r="AA33" s="745">
        <v>6</v>
      </c>
      <c r="AB33" s="745"/>
      <c r="AC33" s="745"/>
      <c r="AD33" s="745"/>
      <c r="AE33" s="746"/>
      <c r="AF33" s="747">
        <v>6</v>
      </c>
      <c r="AG33" s="748"/>
      <c r="AH33" s="748"/>
      <c r="AI33" s="748"/>
      <c r="AJ33" s="749"/>
      <c r="AK33" s="816">
        <v>321</v>
      </c>
      <c r="AL33" s="817"/>
      <c r="AM33" s="817"/>
      <c r="AN33" s="817"/>
      <c r="AO33" s="817"/>
      <c r="AP33" s="817">
        <v>4359</v>
      </c>
      <c r="AQ33" s="817"/>
      <c r="AR33" s="817"/>
      <c r="AS33" s="817"/>
      <c r="AT33" s="817"/>
      <c r="AU33" s="817">
        <v>3779</v>
      </c>
      <c r="AV33" s="817"/>
      <c r="AW33" s="817"/>
      <c r="AX33" s="817"/>
      <c r="AY33" s="817"/>
      <c r="AZ33" s="818" t="s">
        <v>546</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269</v>
      </c>
      <c r="R34" s="745"/>
      <c r="S34" s="745"/>
      <c r="T34" s="745"/>
      <c r="U34" s="745"/>
      <c r="V34" s="745">
        <v>269</v>
      </c>
      <c r="W34" s="745"/>
      <c r="X34" s="745"/>
      <c r="Y34" s="745"/>
      <c r="Z34" s="745"/>
      <c r="AA34" s="745">
        <v>0</v>
      </c>
      <c r="AB34" s="745"/>
      <c r="AC34" s="745"/>
      <c r="AD34" s="745"/>
      <c r="AE34" s="746"/>
      <c r="AF34" s="747" t="s">
        <v>221</v>
      </c>
      <c r="AG34" s="748"/>
      <c r="AH34" s="748"/>
      <c r="AI34" s="748"/>
      <c r="AJ34" s="749"/>
      <c r="AK34" s="816">
        <v>256</v>
      </c>
      <c r="AL34" s="817"/>
      <c r="AM34" s="817"/>
      <c r="AN34" s="817"/>
      <c r="AO34" s="817"/>
      <c r="AP34" s="817">
        <v>509</v>
      </c>
      <c r="AQ34" s="817"/>
      <c r="AR34" s="817"/>
      <c r="AS34" s="817"/>
      <c r="AT34" s="817"/>
      <c r="AU34" s="817">
        <v>509</v>
      </c>
      <c r="AV34" s="817"/>
      <c r="AW34" s="817"/>
      <c r="AX34" s="817"/>
      <c r="AY34" s="817"/>
      <c r="AZ34" s="818" t="s">
        <v>546</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616</v>
      </c>
      <c r="AG63" s="828"/>
      <c r="AH63" s="828"/>
      <c r="AI63" s="828"/>
      <c r="AJ63" s="829"/>
      <c r="AK63" s="830"/>
      <c r="AL63" s="825"/>
      <c r="AM63" s="825"/>
      <c r="AN63" s="825"/>
      <c r="AO63" s="825"/>
      <c r="AP63" s="828">
        <v>5736</v>
      </c>
      <c r="AQ63" s="828"/>
      <c r="AR63" s="828"/>
      <c r="AS63" s="828"/>
      <c r="AT63" s="828"/>
      <c r="AU63" s="828">
        <v>4288</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1205</v>
      </c>
      <c r="R68" s="852"/>
      <c r="S68" s="852"/>
      <c r="T68" s="852"/>
      <c r="U68" s="852"/>
      <c r="V68" s="852">
        <v>1180</v>
      </c>
      <c r="W68" s="852"/>
      <c r="X68" s="852"/>
      <c r="Y68" s="852"/>
      <c r="Z68" s="852"/>
      <c r="AA68" s="852">
        <v>25</v>
      </c>
      <c r="AB68" s="852"/>
      <c r="AC68" s="852"/>
      <c r="AD68" s="852"/>
      <c r="AE68" s="852"/>
      <c r="AF68" s="852">
        <v>25</v>
      </c>
      <c r="AG68" s="852"/>
      <c r="AH68" s="852"/>
      <c r="AI68" s="852"/>
      <c r="AJ68" s="852"/>
      <c r="AK68" s="852">
        <v>191</v>
      </c>
      <c r="AL68" s="852"/>
      <c r="AM68" s="852"/>
      <c r="AN68" s="852"/>
      <c r="AO68" s="852"/>
      <c r="AP68" s="852">
        <v>751</v>
      </c>
      <c r="AQ68" s="852"/>
      <c r="AR68" s="852"/>
      <c r="AS68" s="852"/>
      <c r="AT68" s="852"/>
      <c r="AU68" s="852">
        <v>205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33</v>
      </c>
      <c r="R69" s="817"/>
      <c r="S69" s="817"/>
      <c r="T69" s="817"/>
      <c r="U69" s="817"/>
      <c r="V69" s="817">
        <v>26</v>
      </c>
      <c r="W69" s="817"/>
      <c r="X69" s="817"/>
      <c r="Y69" s="817"/>
      <c r="Z69" s="817"/>
      <c r="AA69" s="817">
        <v>7</v>
      </c>
      <c r="AB69" s="817"/>
      <c r="AC69" s="817"/>
      <c r="AD69" s="817"/>
      <c r="AE69" s="817"/>
      <c r="AF69" s="817">
        <v>7</v>
      </c>
      <c r="AG69" s="817"/>
      <c r="AH69" s="817"/>
      <c r="AI69" s="817"/>
      <c r="AJ69" s="817"/>
      <c r="AK69" s="817" t="s">
        <v>546</v>
      </c>
      <c r="AL69" s="817"/>
      <c r="AM69" s="817"/>
      <c r="AN69" s="817"/>
      <c r="AO69" s="817"/>
      <c r="AP69" s="817" t="s">
        <v>546</v>
      </c>
      <c r="AQ69" s="817"/>
      <c r="AR69" s="817"/>
      <c r="AS69" s="817"/>
      <c r="AT69" s="817"/>
      <c r="AU69" s="817" t="s">
        <v>546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16737</v>
      </c>
      <c r="R70" s="817"/>
      <c r="S70" s="817"/>
      <c r="T70" s="817"/>
      <c r="U70" s="817"/>
      <c r="V70" s="817">
        <v>13857</v>
      </c>
      <c r="W70" s="817"/>
      <c r="X70" s="817"/>
      <c r="Y70" s="817"/>
      <c r="Z70" s="817"/>
      <c r="AA70" s="817">
        <v>2880</v>
      </c>
      <c r="AB70" s="817"/>
      <c r="AC70" s="817"/>
      <c r="AD70" s="817"/>
      <c r="AE70" s="817"/>
      <c r="AF70" s="817">
        <v>2880</v>
      </c>
      <c r="AG70" s="817"/>
      <c r="AH70" s="817"/>
      <c r="AI70" s="817"/>
      <c r="AJ70" s="817"/>
      <c r="AK70" s="817">
        <v>129</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49</v>
      </c>
      <c r="R71" s="817"/>
      <c r="S71" s="817"/>
      <c r="T71" s="817"/>
      <c r="U71" s="817"/>
      <c r="V71" s="817">
        <v>42</v>
      </c>
      <c r="W71" s="817"/>
      <c r="X71" s="817"/>
      <c r="Y71" s="817"/>
      <c r="Z71" s="817"/>
      <c r="AA71" s="817">
        <v>7</v>
      </c>
      <c r="AB71" s="817"/>
      <c r="AC71" s="817"/>
      <c r="AD71" s="817"/>
      <c r="AE71" s="817"/>
      <c r="AF71" s="817">
        <v>7</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11</v>
      </c>
      <c r="R72" s="817"/>
      <c r="S72" s="817"/>
      <c r="T72" s="817"/>
      <c r="U72" s="817"/>
      <c r="V72" s="817">
        <v>8</v>
      </c>
      <c r="W72" s="817"/>
      <c r="X72" s="817"/>
      <c r="Y72" s="817"/>
      <c r="Z72" s="817"/>
      <c r="AA72" s="817">
        <v>3</v>
      </c>
      <c r="AB72" s="817"/>
      <c r="AC72" s="817"/>
      <c r="AD72" s="817"/>
      <c r="AE72" s="817"/>
      <c r="AF72" s="817">
        <v>3</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2</v>
      </c>
      <c r="R73" s="817"/>
      <c r="S73" s="817"/>
      <c r="T73" s="817"/>
      <c r="U73" s="817"/>
      <c r="V73" s="817">
        <v>1</v>
      </c>
      <c r="W73" s="817"/>
      <c r="X73" s="817"/>
      <c r="Y73" s="817"/>
      <c r="Z73" s="817"/>
      <c r="AA73" s="817">
        <v>1</v>
      </c>
      <c r="AB73" s="817"/>
      <c r="AC73" s="817"/>
      <c r="AD73" s="817"/>
      <c r="AE73" s="817"/>
      <c r="AF73" s="817">
        <v>1</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38</v>
      </c>
      <c r="R74" s="817"/>
      <c r="S74" s="817"/>
      <c r="T74" s="817"/>
      <c r="U74" s="817"/>
      <c r="V74" s="817">
        <v>35</v>
      </c>
      <c r="W74" s="817"/>
      <c r="X74" s="817"/>
      <c r="Y74" s="817"/>
      <c r="Z74" s="817"/>
      <c r="AA74" s="817">
        <v>3</v>
      </c>
      <c r="AB74" s="817"/>
      <c r="AC74" s="817"/>
      <c r="AD74" s="817"/>
      <c r="AE74" s="817"/>
      <c r="AF74" s="817">
        <v>3</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300</v>
      </c>
      <c r="R75" s="866"/>
      <c r="S75" s="866"/>
      <c r="T75" s="866"/>
      <c r="U75" s="816"/>
      <c r="V75" s="867">
        <v>279</v>
      </c>
      <c r="W75" s="866"/>
      <c r="X75" s="866"/>
      <c r="Y75" s="866"/>
      <c r="Z75" s="816"/>
      <c r="AA75" s="867">
        <v>21</v>
      </c>
      <c r="AB75" s="866"/>
      <c r="AC75" s="866"/>
      <c r="AD75" s="866"/>
      <c r="AE75" s="816"/>
      <c r="AF75" s="867">
        <v>21</v>
      </c>
      <c r="AG75" s="866"/>
      <c r="AH75" s="866"/>
      <c r="AI75" s="866"/>
      <c r="AJ75" s="816"/>
      <c r="AK75" s="867">
        <v>90</v>
      </c>
      <c r="AL75" s="866"/>
      <c r="AM75" s="866"/>
      <c r="AN75" s="866"/>
      <c r="AO75" s="816"/>
      <c r="AP75" s="867" t="s">
        <v>547</v>
      </c>
      <c r="AQ75" s="866"/>
      <c r="AR75" s="866"/>
      <c r="AS75" s="866"/>
      <c r="AT75" s="816"/>
      <c r="AU75" s="867" t="s">
        <v>547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217043</v>
      </c>
      <c r="R76" s="866"/>
      <c r="S76" s="866"/>
      <c r="T76" s="866"/>
      <c r="U76" s="816"/>
      <c r="V76" s="867">
        <v>208729</v>
      </c>
      <c r="W76" s="866"/>
      <c r="X76" s="866"/>
      <c r="Y76" s="866"/>
      <c r="Z76" s="816"/>
      <c r="AA76" s="867">
        <v>8313</v>
      </c>
      <c r="AB76" s="866"/>
      <c r="AC76" s="866"/>
      <c r="AD76" s="866"/>
      <c r="AE76" s="816"/>
      <c r="AF76" s="867">
        <v>8313</v>
      </c>
      <c r="AG76" s="866"/>
      <c r="AH76" s="866"/>
      <c r="AI76" s="866"/>
      <c r="AJ76" s="816"/>
      <c r="AK76" s="867">
        <v>2842</v>
      </c>
      <c r="AL76" s="866"/>
      <c r="AM76" s="866"/>
      <c r="AN76" s="866"/>
      <c r="AO76" s="816"/>
      <c r="AP76" s="867" t="s">
        <v>547</v>
      </c>
      <c r="AQ76" s="866"/>
      <c r="AR76" s="866"/>
      <c r="AS76" s="866"/>
      <c r="AT76" s="816"/>
      <c r="AU76" s="867" t="s">
        <v>546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11260</v>
      </c>
      <c r="AG88" s="828"/>
      <c r="AH88" s="828"/>
      <c r="AI88" s="828"/>
      <c r="AJ88" s="828"/>
      <c r="AK88" s="825"/>
      <c r="AL88" s="825"/>
      <c r="AM88" s="825"/>
      <c r="AN88" s="825"/>
      <c r="AO88" s="825"/>
      <c r="AP88" s="828">
        <v>751</v>
      </c>
      <c r="AQ88" s="828"/>
      <c r="AR88" s="828"/>
      <c r="AS88" s="828"/>
      <c r="AT88" s="828"/>
      <c r="AU88" s="828">
        <v>205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0</v>
      </c>
      <c r="CS102" s="836"/>
      <c r="CT102" s="836"/>
      <c r="CU102" s="836"/>
      <c r="CV102" s="879"/>
      <c r="CW102" s="878">
        <v>0</v>
      </c>
      <c r="CX102" s="836"/>
      <c r="CY102" s="836"/>
      <c r="CZ102" s="836"/>
      <c r="DA102" s="879"/>
      <c r="DB102" s="878">
        <v>7</v>
      </c>
      <c r="DC102" s="836"/>
      <c r="DD102" s="836"/>
      <c r="DE102" s="836"/>
      <c r="DF102" s="879"/>
      <c r="DG102" s="878">
        <v>0</v>
      </c>
      <c r="DH102" s="836"/>
      <c r="DI102" s="836"/>
      <c r="DJ102" s="836"/>
      <c r="DK102" s="879"/>
      <c r="DL102" s="878">
        <v>14</v>
      </c>
      <c r="DM102" s="836"/>
      <c r="DN102" s="836"/>
      <c r="DO102" s="836"/>
      <c r="DP102" s="879"/>
      <c r="DQ102" s="878">
        <v>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772674</v>
      </c>
      <c r="AB110" s="888"/>
      <c r="AC110" s="888"/>
      <c r="AD110" s="888"/>
      <c r="AE110" s="889"/>
      <c r="AF110" s="890">
        <v>738280</v>
      </c>
      <c r="AG110" s="888"/>
      <c r="AH110" s="888"/>
      <c r="AI110" s="888"/>
      <c r="AJ110" s="889"/>
      <c r="AK110" s="890">
        <v>612084</v>
      </c>
      <c r="AL110" s="888"/>
      <c r="AM110" s="888"/>
      <c r="AN110" s="888"/>
      <c r="AO110" s="889"/>
      <c r="AP110" s="891">
        <v>20.7</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6878625</v>
      </c>
      <c r="BR110" s="925"/>
      <c r="BS110" s="925"/>
      <c r="BT110" s="925"/>
      <c r="BU110" s="925"/>
      <c r="BV110" s="925">
        <v>6623694</v>
      </c>
      <c r="BW110" s="925"/>
      <c r="BX110" s="925"/>
      <c r="BY110" s="925"/>
      <c r="BZ110" s="925"/>
      <c r="CA110" s="925">
        <v>5951284</v>
      </c>
      <c r="CB110" s="925"/>
      <c r="CC110" s="925"/>
      <c r="CD110" s="925"/>
      <c r="CE110" s="925"/>
      <c r="CF110" s="939">
        <v>200.8</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221</v>
      </c>
      <c r="BR111" s="918"/>
      <c r="BS111" s="918"/>
      <c r="BT111" s="918"/>
      <c r="BU111" s="918"/>
      <c r="BV111" s="918" t="s">
        <v>221</v>
      </c>
      <c r="BW111" s="918"/>
      <c r="BX111" s="918"/>
      <c r="BY111" s="918"/>
      <c r="BZ111" s="918"/>
      <c r="CA111" s="918" t="s">
        <v>221</v>
      </c>
      <c r="CB111" s="918"/>
      <c r="CC111" s="918"/>
      <c r="CD111" s="918"/>
      <c r="CE111" s="918"/>
      <c r="CF111" s="912" t="s">
        <v>221</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4033343</v>
      </c>
      <c r="BR112" s="918"/>
      <c r="BS112" s="918"/>
      <c r="BT112" s="918"/>
      <c r="BU112" s="918"/>
      <c r="BV112" s="918">
        <v>3902716</v>
      </c>
      <c r="BW112" s="918"/>
      <c r="BX112" s="918"/>
      <c r="BY112" s="918"/>
      <c r="BZ112" s="918"/>
      <c r="CA112" s="918">
        <v>4287887</v>
      </c>
      <c r="CB112" s="918"/>
      <c r="CC112" s="918"/>
      <c r="CD112" s="918"/>
      <c r="CE112" s="918"/>
      <c r="CF112" s="912">
        <v>144.69999999999999</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255628</v>
      </c>
      <c r="AB113" s="932"/>
      <c r="AC113" s="932"/>
      <c r="AD113" s="932"/>
      <c r="AE113" s="933"/>
      <c r="AF113" s="934">
        <v>260346</v>
      </c>
      <c r="AG113" s="932"/>
      <c r="AH113" s="932"/>
      <c r="AI113" s="932"/>
      <c r="AJ113" s="933"/>
      <c r="AK113" s="934">
        <v>387477</v>
      </c>
      <c r="AL113" s="932"/>
      <c r="AM113" s="932"/>
      <c r="AN113" s="932"/>
      <c r="AO113" s="933"/>
      <c r="AP113" s="935">
        <v>13.1</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460114</v>
      </c>
      <c r="BR113" s="918"/>
      <c r="BS113" s="918"/>
      <c r="BT113" s="918"/>
      <c r="BU113" s="918"/>
      <c r="BV113" s="918">
        <v>324131</v>
      </c>
      <c r="BW113" s="918"/>
      <c r="BX113" s="918"/>
      <c r="BY113" s="918"/>
      <c r="BZ113" s="918"/>
      <c r="CA113" s="918">
        <v>205443</v>
      </c>
      <c r="CB113" s="918"/>
      <c r="CC113" s="918"/>
      <c r="CD113" s="918"/>
      <c r="CE113" s="918"/>
      <c r="CF113" s="912">
        <v>6.9</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236254</v>
      </c>
      <c r="AB114" s="957"/>
      <c r="AC114" s="957"/>
      <c r="AD114" s="957"/>
      <c r="AE114" s="958"/>
      <c r="AF114" s="959">
        <v>193068</v>
      </c>
      <c r="AG114" s="957"/>
      <c r="AH114" s="957"/>
      <c r="AI114" s="957"/>
      <c r="AJ114" s="958"/>
      <c r="AK114" s="959">
        <v>192563</v>
      </c>
      <c r="AL114" s="957"/>
      <c r="AM114" s="957"/>
      <c r="AN114" s="957"/>
      <c r="AO114" s="958"/>
      <c r="AP114" s="960">
        <v>6.5</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1039625</v>
      </c>
      <c r="BR114" s="918"/>
      <c r="BS114" s="918"/>
      <c r="BT114" s="918"/>
      <c r="BU114" s="918"/>
      <c r="BV114" s="918">
        <v>955957</v>
      </c>
      <c r="BW114" s="918"/>
      <c r="BX114" s="918"/>
      <c r="BY114" s="918"/>
      <c r="BZ114" s="918"/>
      <c r="CA114" s="918">
        <v>935608</v>
      </c>
      <c r="CB114" s="918"/>
      <c r="CC114" s="918"/>
      <c r="CD114" s="918"/>
      <c r="CE114" s="918"/>
      <c r="CF114" s="912">
        <v>31.6</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221</v>
      </c>
      <c r="AB115" s="932"/>
      <c r="AC115" s="932"/>
      <c r="AD115" s="932"/>
      <c r="AE115" s="933"/>
      <c r="AF115" s="934" t="s">
        <v>221</v>
      </c>
      <c r="AG115" s="932"/>
      <c r="AH115" s="932"/>
      <c r="AI115" s="932"/>
      <c r="AJ115" s="933"/>
      <c r="AK115" s="934" t="s">
        <v>221</v>
      </c>
      <c r="AL115" s="932"/>
      <c r="AM115" s="932"/>
      <c r="AN115" s="932"/>
      <c r="AO115" s="933"/>
      <c r="AP115" s="935" t="s">
        <v>221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1525</v>
      </c>
      <c r="BR115" s="918"/>
      <c r="BS115" s="918"/>
      <c r="BT115" s="918"/>
      <c r="BU115" s="918"/>
      <c r="BV115" s="918">
        <v>1807</v>
      </c>
      <c r="BW115" s="918"/>
      <c r="BX115" s="918"/>
      <c r="BY115" s="918"/>
      <c r="BZ115" s="918"/>
      <c r="CA115" s="918">
        <v>1415</v>
      </c>
      <c r="CB115" s="918"/>
      <c r="CC115" s="918"/>
      <c r="CD115" s="918"/>
      <c r="CE115" s="918"/>
      <c r="CF115" s="912">
        <v>0</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20</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221</v>
      </c>
      <c r="DH116" s="957"/>
      <c r="DI116" s="957"/>
      <c r="DJ116" s="957"/>
      <c r="DK116" s="958"/>
      <c r="DL116" s="959" t="s">
        <v>221</v>
      </c>
      <c r="DM116" s="957"/>
      <c r="DN116" s="957"/>
      <c r="DO116" s="957"/>
      <c r="DP116" s="958"/>
      <c r="DQ116" s="959" t="s">
        <v>221</v>
      </c>
      <c r="DR116" s="957"/>
      <c r="DS116" s="957"/>
      <c r="DT116" s="957"/>
      <c r="DU116" s="958"/>
      <c r="DV116" s="960" t="s">
        <v>221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1264576</v>
      </c>
      <c r="AB117" s="964"/>
      <c r="AC117" s="964"/>
      <c r="AD117" s="964"/>
      <c r="AE117" s="965"/>
      <c r="AF117" s="963">
        <v>1191694</v>
      </c>
      <c r="AG117" s="964"/>
      <c r="AH117" s="964"/>
      <c r="AI117" s="964"/>
      <c r="AJ117" s="965"/>
      <c r="AK117" s="963">
        <v>1192124</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12413232</v>
      </c>
      <c r="BR118" s="984"/>
      <c r="BS118" s="984"/>
      <c r="BT118" s="984"/>
      <c r="BU118" s="984"/>
      <c r="BV118" s="984">
        <v>11808305</v>
      </c>
      <c r="BW118" s="984"/>
      <c r="BX118" s="984"/>
      <c r="BY118" s="984"/>
      <c r="BZ118" s="984"/>
      <c r="CA118" s="984">
        <v>11381637</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2487305</v>
      </c>
      <c r="BR119" s="925"/>
      <c r="BS119" s="925"/>
      <c r="BT119" s="925"/>
      <c r="BU119" s="925"/>
      <c r="BV119" s="925">
        <v>2531243</v>
      </c>
      <c r="BW119" s="925"/>
      <c r="BX119" s="925"/>
      <c r="BY119" s="925"/>
      <c r="BZ119" s="925"/>
      <c r="CA119" s="925">
        <v>2489475</v>
      </c>
      <c r="CB119" s="925"/>
      <c r="CC119" s="925"/>
      <c r="CD119" s="925"/>
      <c r="CE119" s="925"/>
      <c r="CF119" s="939">
        <v>84</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997415</v>
      </c>
      <c r="BR120" s="918"/>
      <c r="BS120" s="918"/>
      <c r="BT120" s="918"/>
      <c r="BU120" s="918"/>
      <c r="BV120" s="918">
        <v>1013425</v>
      </c>
      <c r="BW120" s="918"/>
      <c r="BX120" s="918"/>
      <c r="BY120" s="918"/>
      <c r="BZ120" s="918"/>
      <c r="CA120" s="918">
        <v>934352</v>
      </c>
      <c r="CB120" s="918"/>
      <c r="CC120" s="918"/>
      <c r="CD120" s="918"/>
      <c r="CE120" s="918"/>
      <c r="CF120" s="912">
        <v>31.5</v>
      </c>
      <c r="CG120" s="913"/>
      <c r="CH120" s="913"/>
      <c r="CI120" s="913"/>
      <c r="CJ120" s="913"/>
      <c r="CK120" s="1011" t="s">
        <v>439</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4018410</v>
      </c>
      <c r="DH120" s="925"/>
      <c r="DI120" s="925"/>
      <c r="DJ120" s="925"/>
      <c r="DK120" s="925"/>
      <c r="DL120" s="925">
        <v>3902716</v>
      </c>
      <c r="DM120" s="925"/>
      <c r="DN120" s="925"/>
      <c r="DO120" s="925"/>
      <c r="DP120" s="925"/>
      <c r="DQ120" s="925">
        <v>3778898</v>
      </c>
      <c r="DR120" s="925"/>
      <c r="DS120" s="925"/>
      <c r="DT120" s="925"/>
      <c r="DU120" s="925"/>
      <c r="DV120" s="926">
        <v>127.5</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6722736</v>
      </c>
      <c r="BR121" s="984"/>
      <c r="BS121" s="984"/>
      <c r="BT121" s="984"/>
      <c r="BU121" s="984"/>
      <c r="BV121" s="984">
        <v>6601301</v>
      </c>
      <c r="BW121" s="984"/>
      <c r="BX121" s="984"/>
      <c r="BY121" s="984"/>
      <c r="BZ121" s="984"/>
      <c r="CA121" s="984">
        <v>6379634</v>
      </c>
      <c r="CB121" s="984"/>
      <c r="CC121" s="984"/>
      <c r="CD121" s="984"/>
      <c r="CE121" s="984"/>
      <c r="CF121" s="1022">
        <v>215.3</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t="s">
        <v>221</v>
      </c>
      <c r="DH121" s="918"/>
      <c r="DI121" s="918"/>
      <c r="DJ121" s="918"/>
      <c r="DK121" s="918"/>
      <c r="DL121" s="918" t="s">
        <v>221</v>
      </c>
      <c r="DM121" s="918"/>
      <c r="DN121" s="918"/>
      <c r="DO121" s="918"/>
      <c r="DP121" s="918"/>
      <c r="DQ121" s="918">
        <v>508989</v>
      </c>
      <c r="DR121" s="918"/>
      <c r="DS121" s="918"/>
      <c r="DT121" s="918"/>
      <c r="DU121" s="918"/>
      <c r="DV121" s="919">
        <v>17.2</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10207456</v>
      </c>
      <c r="BR122" s="1033"/>
      <c r="BS122" s="1033"/>
      <c r="BT122" s="1033"/>
      <c r="BU122" s="1033"/>
      <c r="BV122" s="1033">
        <v>10145969</v>
      </c>
      <c r="BW122" s="1033"/>
      <c r="BX122" s="1033"/>
      <c r="BY122" s="1033"/>
      <c r="BZ122" s="1033"/>
      <c r="CA122" s="1033">
        <v>9803461</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14933</v>
      </c>
      <c r="DH122" s="918"/>
      <c r="DI122" s="918"/>
      <c r="DJ122" s="918"/>
      <c r="DK122" s="918"/>
      <c r="DL122" s="918" t="s">
        <v>221</v>
      </c>
      <c r="DM122" s="918"/>
      <c r="DN122" s="918"/>
      <c r="DO122" s="918"/>
      <c r="DP122" s="918"/>
      <c r="DQ122" s="918" t="s">
        <v>221</v>
      </c>
      <c r="DR122" s="918"/>
      <c r="DS122" s="918"/>
      <c r="DT122" s="918"/>
      <c r="DU122" s="918"/>
      <c r="DV122" s="919" t="s">
        <v>221</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72.2</v>
      </c>
      <c r="BR123" s="1025"/>
      <c r="BS123" s="1025"/>
      <c r="BT123" s="1025"/>
      <c r="BU123" s="1025"/>
      <c r="BV123" s="1025">
        <v>54.7</v>
      </c>
      <c r="BW123" s="1025"/>
      <c r="BX123" s="1025"/>
      <c r="BY123" s="1025"/>
      <c r="BZ123" s="1025"/>
      <c r="CA123" s="1025">
        <v>53.2</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t="s">
        <v>221</v>
      </c>
      <c r="DH123" s="957"/>
      <c r="DI123" s="957"/>
      <c r="DJ123" s="957"/>
      <c r="DK123" s="958"/>
      <c r="DL123" s="959" t="s">
        <v>221</v>
      </c>
      <c r="DM123" s="957"/>
      <c r="DN123" s="957"/>
      <c r="DO123" s="957"/>
      <c r="DP123" s="958"/>
      <c r="DQ123" s="959" t="s">
        <v>221</v>
      </c>
      <c r="DR123" s="957"/>
      <c r="DS123" s="957"/>
      <c r="DT123" s="957"/>
      <c r="DU123" s="958"/>
      <c r="DV123" s="960" t="s">
        <v>221</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221</v>
      </c>
      <c r="AB126" s="957"/>
      <c r="AC126" s="957"/>
      <c r="AD126" s="957"/>
      <c r="AE126" s="958"/>
      <c r="AF126" s="959" t="s">
        <v>221</v>
      </c>
      <c r="AG126" s="957"/>
      <c r="AH126" s="957"/>
      <c r="AI126" s="957"/>
      <c r="AJ126" s="958"/>
      <c r="AK126" s="959" t="s">
        <v>221</v>
      </c>
      <c r="AL126" s="957"/>
      <c r="AM126" s="957"/>
      <c r="AN126" s="957"/>
      <c r="AO126" s="958"/>
      <c r="AP126" s="960" t="s">
        <v>221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221</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453</v>
      </c>
      <c r="AY127" s="885"/>
      <c r="AZ127" s="885"/>
      <c r="BA127" s="885"/>
      <c r="BB127" s="885"/>
      <c r="BC127" s="885"/>
      <c r="BD127" s="885"/>
      <c r="BE127" s="886"/>
      <c r="BF127" s="1039" t="s">
        <v>221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1525</v>
      </c>
      <c r="DH127" s="1046"/>
      <c r="DI127" s="1046"/>
      <c r="DJ127" s="1046"/>
      <c r="DK127" s="1046"/>
      <c r="DL127" s="1046">
        <v>1807</v>
      </c>
      <c r="DM127" s="1046"/>
      <c r="DN127" s="1046"/>
      <c r="DO127" s="1046"/>
      <c r="DP127" s="1046"/>
      <c r="DQ127" s="1046">
        <v>1415</v>
      </c>
      <c r="DR127" s="1046"/>
      <c r="DS127" s="1046"/>
      <c r="DT127" s="1046"/>
      <c r="DU127" s="1046"/>
      <c r="DV127" s="1047">
        <v>0</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83214</v>
      </c>
      <c r="AB128" s="1088"/>
      <c r="AC128" s="1088"/>
      <c r="AD128" s="1088"/>
      <c r="AE128" s="1089"/>
      <c r="AF128" s="1090">
        <v>83727</v>
      </c>
      <c r="AG128" s="1088"/>
      <c r="AH128" s="1088"/>
      <c r="AI128" s="1088"/>
      <c r="AJ128" s="1089"/>
      <c r="AK128" s="1090">
        <v>85705</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3757611</v>
      </c>
      <c r="AB129" s="957"/>
      <c r="AC129" s="957"/>
      <c r="AD129" s="957"/>
      <c r="AE129" s="958"/>
      <c r="AF129" s="959">
        <v>3721574</v>
      </c>
      <c r="AG129" s="957"/>
      <c r="AH129" s="957"/>
      <c r="AI129" s="957"/>
      <c r="AJ129" s="958"/>
      <c r="AK129" s="959">
        <v>3689684</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705592</v>
      </c>
      <c r="AB130" s="957"/>
      <c r="AC130" s="957"/>
      <c r="AD130" s="957"/>
      <c r="AE130" s="958"/>
      <c r="AF130" s="959">
        <v>687778</v>
      </c>
      <c r="AG130" s="957"/>
      <c r="AH130" s="957"/>
      <c r="AI130" s="957"/>
      <c r="AJ130" s="958"/>
      <c r="AK130" s="959">
        <v>725955</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53.2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3052019</v>
      </c>
      <c r="AB131" s="996"/>
      <c r="AC131" s="996"/>
      <c r="AD131" s="996"/>
      <c r="AE131" s="997"/>
      <c r="AF131" s="998">
        <v>3033796</v>
      </c>
      <c r="AG131" s="996"/>
      <c r="AH131" s="996"/>
      <c r="AI131" s="996"/>
      <c r="AJ131" s="997"/>
      <c r="AK131" s="998">
        <v>2963729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15.58869719</v>
      </c>
      <c r="AB132" s="1102"/>
      <c r="AC132" s="1102"/>
      <c r="AD132" s="1102"/>
      <c r="AE132" s="1103"/>
      <c r="AF132" s="1104">
        <v>13.850272070000001</v>
      </c>
      <c r="AG132" s="1102"/>
      <c r="AH132" s="1102"/>
      <c r="AI132" s="1102"/>
      <c r="AJ132" s="1103"/>
      <c r="AK132" s="1104">
        <v>12.837341070000001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15.9</v>
      </c>
      <c r="AB133" s="1109"/>
      <c r="AC133" s="1109"/>
      <c r="AD133" s="1109"/>
      <c r="AE133" s="1110"/>
      <c r="AF133" s="1108">
        <v>15.4</v>
      </c>
      <c r="AG133" s="1109"/>
      <c r="AH133" s="1109"/>
      <c r="AI133" s="1109"/>
      <c r="AJ133" s="1110"/>
      <c r="AK133" s="1108">
        <v>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799040</v>
      </c>
      <c r="L9" s="264">
        <v>54482</v>
      </c>
      <c r="M9" s="265">
        <v>87341</v>
      </c>
      <c r="N9" s="266">
        <v>-37.6</v>
      </c>
    </row>
    <row r="10" spans="1:16">
      <c r="A10" s="248"/>
      <c r="B10" s="244"/>
      <c r="C10" s="244"/>
      <c r="D10" s="244"/>
      <c r="E10" s="244"/>
      <c r="F10" s="244"/>
      <c r="G10" s="1117" t="s">
        <v>475</v>
      </c>
      <c r="H10" s="1118"/>
      <c r="I10" s="1118"/>
      <c r="J10" s="1119"/>
      <c r="K10" s="267">
        <v>54414</v>
      </c>
      <c r="L10" s="268">
        <v>3710</v>
      </c>
      <c r="M10" s="269">
        <v>8730</v>
      </c>
      <c r="N10" s="270">
        <v>-57.5</v>
      </c>
    </row>
    <row r="11" spans="1:16" ht="13.5" customHeight="1">
      <c r="A11" s="248"/>
      <c r="B11" s="244"/>
      <c r="C11" s="244"/>
      <c r="D11" s="244"/>
      <c r="E11" s="244"/>
      <c r="F11" s="244"/>
      <c r="G11" s="1117" t="s">
        <v>476</v>
      </c>
      <c r="H11" s="1118"/>
      <c r="I11" s="1118"/>
      <c r="J11" s="1119"/>
      <c r="K11" s="267">
        <v>49736</v>
      </c>
      <c r="L11" s="268">
        <v>3391</v>
      </c>
      <c r="M11" s="269">
        <v>12876</v>
      </c>
      <c r="N11" s="270">
        <v>-73.7</v>
      </c>
    </row>
    <row r="12" spans="1:16" ht="13.5" customHeight="1">
      <c r="A12" s="248"/>
      <c r="B12" s="244"/>
      <c r="C12" s="244"/>
      <c r="D12" s="244"/>
      <c r="E12" s="244"/>
      <c r="F12" s="244"/>
      <c r="G12" s="1117" t="s">
        <v>477</v>
      </c>
      <c r="H12" s="1118"/>
      <c r="I12" s="1118"/>
      <c r="J12" s="1119"/>
      <c r="K12" s="267" t="s">
        <v>478</v>
      </c>
      <c r="L12" s="268" t="s">
        <v>478</v>
      </c>
      <c r="M12" s="269">
        <v>1090</v>
      </c>
      <c r="N12" s="270" t="s">
        <v>478</v>
      </c>
    </row>
    <row r="13" spans="1:16" ht="13.5" customHeight="1">
      <c r="A13" s="248"/>
      <c r="B13" s="244"/>
      <c r="C13" s="244"/>
      <c r="D13" s="244"/>
      <c r="E13" s="244"/>
      <c r="F13" s="244"/>
      <c r="G13" s="1117" t="s">
        <v>479</v>
      </c>
      <c r="H13" s="1118"/>
      <c r="I13" s="1118"/>
      <c r="J13" s="1119"/>
      <c r="K13" s="267" t="s">
        <v>478</v>
      </c>
      <c r="L13" s="268" t="s">
        <v>478</v>
      </c>
      <c r="M13" s="269">
        <v>18</v>
      </c>
      <c r="N13" s="270" t="s">
        <v>478</v>
      </c>
    </row>
    <row r="14" spans="1:16" ht="13.5" customHeight="1">
      <c r="A14" s="248"/>
      <c r="B14" s="244"/>
      <c r="C14" s="244"/>
      <c r="D14" s="244"/>
      <c r="E14" s="244"/>
      <c r="F14" s="244"/>
      <c r="G14" s="1117" t="s">
        <v>480</v>
      </c>
      <c r="H14" s="1118"/>
      <c r="I14" s="1118"/>
      <c r="J14" s="1119"/>
      <c r="K14" s="267">
        <v>30263</v>
      </c>
      <c r="L14" s="268">
        <v>2063</v>
      </c>
      <c r="M14" s="269">
        <v>4293</v>
      </c>
      <c r="N14" s="270">
        <v>-51.9</v>
      </c>
    </row>
    <row r="15" spans="1:16" ht="13.5" customHeight="1">
      <c r="A15" s="248"/>
      <c r="B15" s="244"/>
      <c r="C15" s="244"/>
      <c r="D15" s="244"/>
      <c r="E15" s="244"/>
      <c r="F15" s="244"/>
      <c r="G15" s="1117" t="s">
        <v>481</v>
      </c>
      <c r="H15" s="1118"/>
      <c r="I15" s="1118"/>
      <c r="J15" s="1119"/>
      <c r="K15" s="267">
        <v>16420</v>
      </c>
      <c r="L15" s="268">
        <v>1120</v>
      </c>
      <c r="M15" s="269">
        <v>2010</v>
      </c>
      <c r="N15" s="270">
        <v>-44.3</v>
      </c>
    </row>
    <row r="16" spans="1:16">
      <c r="A16" s="248"/>
      <c r="B16" s="244"/>
      <c r="C16" s="244"/>
      <c r="D16" s="244"/>
      <c r="E16" s="244"/>
      <c r="F16" s="244"/>
      <c r="G16" s="1120" t="s">
        <v>482</v>
      </c>
      <c r="H16" s="1121"/>
      <c r="I16" s="1121"/>
      <c r="J16" s="1122"/>
      <c r="K16" s="268">
        <v>-98690</v>
      </c>
      <c r="L16" s="268">
        <v>-6729</v>
      </c>
      <c r="M16" s="269">
        <v>-10218</v>
      </c>
      <c r="N16" s="270">
        <v>-34.1</v>
      </c>
    </row>
    <row r="17" spans="1:16">
      <c r="A17" s="248"/>
      <c r="B17" s="244"/>
      <c r="C17" s="244"/>
      <c r="D17" s="244"/>
      <c r="E17" s="244"/>
      <c r="F17" s="244"/>
      <c r="G17" s="1120" t="s">
        <v>170</v>
      </c>
      <c r="H17" s="1121"/>
      <c r="I17" s="1121"/>
      <c r="J17" s="1122"/>
      <c r="K17" s="268">
        <v>851183</v>
      </c>
      <c r="L17" s="268">
        <v>58038</v>
      </c>
      <c r="M17" s="269">
        <v>106139</v>
      </c>
      <c r="N17" s="270">
        <v>-45.3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6.48</v>
      </c>
      <c r="L21" s="281">
        <v>10.27</v>
      </c>
      <c r="M21" s="282">
        <v>-3.79</v>
      </c>
      <c r="N21" s="249"/>
      <c r="O21" s="283"/>
      <c r="P21" s="279"/>
    </row>
    <row r="22" spans="1:16" s="284" customFormat="1">
      <c r="A22" s="279"/>
      <c r="B22" s="249"/>
      <c r="C22" s="249"/>
      <c r="D22" s="249"/>
      <c r="E22" s="249"/>
      <c r="F22" s="249"/>
      <c r="G22" s="1112" t="s">
        <v>488</v>
      </c>
      <c r="H22" s="1113"/>
      <c r="I22" s="1113"/>
      <c r="J22" s="1114"/>
      <c r="K22" s="285">
        <v>96.2</v>
      </c>
      <c r="L22" s="286">
        <v>95.1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612084</v>
      </c>
      <c r="L32" s="294">
        <v>41735</v>
      </c>
      <c r="M32" s="295">
        <v>57922</v>
      </c>
      <c r="N32" s="296">
        <v>-27.9</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t="s">
        <v>478</v>
      </c>
      <c r="N34" s="296" t="s">
        <v>478</v>
      </c>
    </row>
    <row r="35" spans="1:16" ht="27" customHeight="1">
      <c r="A35" s="248"/>
      <c r="B35" s="244"/>
      <c r="C35" s="244"/>
      <c r="D35" s="244"/>
      <c r="E35" s="244"/>
      <c r="F35" s="244"/>
      <c r="G35" s="1128" t="s">
        <v>495</v>
      </c>
      <c r="H35" s="1129"/>
      <c r="I35" s="1129"/>
      <c r="J35" s="1130"/>
      <c r="K35" s="294">
        <v>387477</v>
      </c>
      <c r="L35" s="294">
        <v>26420</v>
      </c>
      <c r="M35" s="295">
        <v>16698</v>
      </c>
      <c r="N35" s="296">
        <v>58.2</v>
      </c>
    </row>
    <row r="36" spans="1:16" ht="27" customHeight="1">
      <c r="A36" s="248"/>
      <c r="B36" s="244"/>
      <c r="C36" s="244"/>
      <c r="D36" s="244"/>
      <c r="E36" s="244"/>
      <c r="F36" s="244"/>
      <c r="G36" s="1128" t="s">
        <v>496</v>
      </c>
      <c r="H36" s="1129"/>
      <c r="I36" s="1129"/>
      <c r="J36" s="1130"/>
      <c r="K36" s="294">
        <v>192563</v>
      </c>
      <c r="L36" s="294">
        <v>13130</v>
      </c>
      <c r="M36" s="295">
        <v>4963</v>
      </c>
      <c r="N36" s="296">
        <v>164.6</v>
      </c>
    </row>
    <row r="37" spans="1:16" ht="13.5" customHeight="1">
      <c r="A37" s="248"/>
      <c r="B37" s="244"/>
      <c r="C37" s="244"/>
      <c r="D37" s="244"/>
      <c r="E37" s="244"/>
      <c r="F37" s="244"/>
      <c r="G37" s="1128" t="s">
        <v>497</v>
      </c>
      <c r="H37" s="1129"/>
      <c r="I37" s="1129"/>
      <c r="J37" s="1130"/>
      <c r="K37" s="294" t="s">
        <v>478</v>
      </c>
      <c r="L37" s="294" t="s">
        <v>478</v>
      </c>
      <c r="M37" s="295">
        <v>1334</v>
      </c>
      <c r="N37" s="296" t="s">
        <v>478</v>
      </c>
    </row>
    <row r="38" spans="1:16" ht="27" customHeight="1">
      <c r="A38" s="248"/>
      <c r="B38" s="244"/>
      <c r="C38" s="244"/>
      <c r="D38" s="244"/>
      <c r="E38" s="244"/>
      <c r="F38" s="244"/>
      <c r="G38" s="1131" t="s">
        <v>498</v>
      </c>
      <c r="H38" s="1132"/>
      <c r="I38" s="1132"/>
      <c r="J38" s="1133"/>
      <c r="K38" s="297" t="s">
        <v>478</v>
      </c>
      <c r="L38" s="297" t="s">
        <v>478</v>
      </c>
      <c r="M38" s="298">
        <v>8</v>
      </c>
      <c r="N38" s="299" t="s">
        <v>478</v>
      </c>
      <c r="O38" s="293"/>
    </row>
    <row r="39" spans="1:16">
      <c r="A39" s="248"/>
      <c r="B39" s="244"/>
      <c r="C39" s="244"/>
      <c r="D39" s="244"/>
      <c r="E39" s="244"/>
      <c r="F39" s="244"/>
      <c r="G39" s="1131" t="s">
        <v>499</v>
      </c>
      <c r="H39" s="1132"/>
      <c r="I39" s="1132"/>
      <c r="J39" s="1133"/>
      <c r="K39" s="300">
        <v>-85705</v>
      </c>
      <c r="L39" s="300">
        <v>-5844</v>
      </c>
      <c r="M39" s="301">
        <v>-2783</v>
      </c>
      <c r="N39" s="302">
        <v>110</v>
      </c>
      <c r="O39" s="293"/>
    </row>
    <row r="40" spans="1:16" ht="27" customHeight="1">
      <c r="A40" s="248"/>
      <c r="B40" s="244"/>
      <c r="C40" s="244"/>
      <c r="D40" s="244"/>
      <c r="E40" s="244"/>
      <c r="F40" s="244"/>
      <c r="G40" s="1128" t="s">
        <v>500</v>
      </c>
      <c r="H40" s="1129"/>
      <c r="I40" s="1129"/>
      <c r="J40" s="1130"/>
      <c r="K40" s="300">
        <v>-725955</v>
      </c>
      <c r="L40" s="300">
        <v>-49499</v>
      </c>
      <c r="M40" s="301">
        <v>-52415</v>
      </c>
      <c r="N40" s="302">
        <v>-5.6</v>
      </c>
      <c r="O40" s="293"/>
    </row>
    <row r="41" spans="1:16">
      <c r="A41" s="248"/>
      <c r="B41" s="244"/>
      <c r="C41" s="244"/>
      <c r="D41" s="244"/>
      <c r="E41" s="244"/>
      <c r="F41" s="244"/>
      <c r="G41" s="1134" t="s">
        <v>281</v>
      </c>
      <c r="H41" s="1135"/>
      <c r="I41" s="1135"/>
      <c r="J41" s="1136"/>
      <c r="K41" s="294">
        <v>380464</v>
      </c>
      <c r="L41" s="300">
        <v>25942</v>
      </c>
      <c r="M41" s="301">
        <v>25727</v>
      </c>
      <c r="N41" s="302">
        <v>0.8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727343</v>
      </c>
      <c r="J51" s="320">
        <v>48255</v>
      </c>
      <c r="K51" s="321">
        <v>22.4</v>
      </c>
      <c r="L51" s="322">
        <v>65529</v>
      </c>
      <c r="M51" s="323">
        <v>43</v>
      </c>
      <c r="N51" s="324">
        <v>-20.6</v>
      </c>
    </row>
    <row r="52" spans="1:14">
      <c r="A52" s="248"/>
      <c r="B52" s="244"/>
      <c r="C52" s="244"/>
      <c r="D52" s="244"/>
      <c r="E52" s="244"/>
      <c r="F52" s="244"/>
      <c r="G52" s="325"/>
      <c r="H52" s="326" t="s">
        <v>511</v>
      </c>
      <c r="I52" s="327">
        <v>187742</v>
      </c>
      <c r="J52" s="328">
        <v>12456</v>
      </c>
      <c r="K52" s="329">
        <v>-1.5</v>
      </c>
      <c r="L52" s="330">
        <v>32858</v>
      </c>
      <c r="M52" s="331">
        <v>44.5</v>
      </c>
      <c r="N52" s="332">
        <v>-46</v>
      </c>
    </row>
    <row r="53" spans="1:14">
      <c r="A53" s="248"/>
      <c r="B53" s="244"/>
      <c r="C53" s="244"/>
      <c r="D53" s="244"/>
      <c r="E53" s="244"/>
      <c r="F53" s="244"/>
      <c r="G53" s="310" t="s">
        <v>512</v>
      </c>
      <c r="H53" s="311"/>
      <c r="I53" s="319">
        <v>1177072</v>
      </c>
      <c r="J53" s="320">
        <v>78330</v>
      </c>
      <c r="K53" s="321">
        <v>62.3</v>
      </c>
      <c r="L53" s="322">
        <v>64717</v>
      </c>
      <c r="M53" s="323">
        <v>-1.2</v>
      </c>
      <c r="N53" s="324">
        <v>63.5</v>
      </c>
    </row>
    <row r="54" spans="1:14">
      <c r="A54" s="248"/>
      <c r="B54" s="244"/>
      <c r="C54" s="244"/>
      <c r="D54" s="244"/>
      <c r="E54" s="244"/>
      <c r="F54" s="244"/>
      <c r="G54" s="325"/>
      <c r="H54" s="326" t="s">
        <v>511</v>
      </c>
      <c r="I54" s="327">
        <v>357926</v>
      </c>
      <c r="J54" s="328">
        <v>23819</v>
      </c>
      <c r="K54" s="329">
        <v>91.2</v>
      </c>
      <c r="L54" s="330">
        <v>31931</v>
      </c>
      <c r="M54" s="331">
        <v>-2.8</v>
      </c>
      <c r="N54" s="332">
        <v>94</v>
      </c>
    </row>
    <row r="55" spans="1:14">
      <c r="A55" s="248"/>
      <c r="B55" s="244"/>
      <c r="C55" s="244"/>
      <c r="D55" s="244"/>
      <c r="E55" s="244"/>
      <c r="F55" s="244"/>
      <c r="G55" s="310" t="s">
        <v>513</v>
      </c>
      <c r="H55" s="311"/>
      <c r="I55" s="319">
        <v>534791</v>
      </c>
      <c r="J55" s="320">
        <v>35909</v>
      </c>
      <c r="K55" s="321">
        <v>-54.2</v>
      </c>
      <c r="L55" s="322">
        <v>70897</v>
      </c>
      <c r="M55" s="323">
        <v>9.5</v>
      </c>
      <c r="N55" s="324">
        <v>-63.7</v>
      </c>
    </row>
    <row r="56" spans="1:14">
      <c r="A56" s="248"/>
      <c r="B56" s="244"/>
      <c r="C56" s="244"/>
      <c r="D56" s="244"/>
      <c r="E56" s="244"/>
      <c r="F56" s="244"/>
      <c r="G56" s="325"/>
      <c r="H56" s="326" t="s">
        <v>511</v>
      </c>
      <c r="I56" s="327">
        <v>344098</v>
      </c>
      <c r="J56" s="328">
        <v>23105</v>
      </c>
      <c r="K56" s="329">
        <v>-3</v>
      </c>
      <c r="L56" s="330">
        <v>39878</v>
      </c>
      <c r="M56" s="331">
        <v>24.9</v>
      </c>
      <c r="N56" s="332">
        <v>-27.9</v>
      </c>
    </row>
    <row r="57" spans="1:14">
      <c r="A57" s="248"/>
      <c r="B57" s="244"/>
      <c r="C57" s="244"/>
      <c r="D57" s="244"/>
      <c r="E57" s="244"/>
      <c r="F57" s="244"/>
      <c r="G57" s="310" t="s">
        <v>514</v>
      </c>
      <c r="H57" s="311"/>
      <c r="I57" s="319">
        <v>399765</v>
      </c>
      <c r="J57" s="320">
        <v>27178</v>
      </c>
      <c r="K57" s="321">
        <v>-24.3</v>
      </c>
      <c r="L57" s="322">
        <v>66496</v>
      </c>
      <c r="M57" s="323">
        <v>-6.2</v>
      </c>
      <c r="N57" s="324">
        <v>-18.100000000000001</v>
      </c>
    </row>
    <row r="58" spans="1:14">
      <c r="A58" s="248"/>
      <c r="B58" s="244"/>
      <c r="C58" s="244"/>
      <c r="D58" s="244"/>
      <c r="E58" s="244"/>
      <c r="F58" s="244"/>
      <c r="G58" s="325"/>
      <c r="H58" s="326" t="s">
        <v>511</v>
      </c>
      <c r="I58" s="327">
        <v>152670</v>
      </c>
      <c r="J58" s="328">
        <v>10379</v>
      </c>
      <c r="K58" s="329">
        <v>-55.1</v>
      </c>
      <c r="L58" s="330">
        <v>36530</v>
      </c>
      <c r="M58" s="331">
        <v>-8.4</v>
      </c>
      <c r="N58" s="332">
        <v>-46.7</v>
      </c>
    </row>
    <row r="59" spans="1:14">
      <c r="A59" s="248"/>
      <c r="B59" s="244"/>
      <c r="C59" s="244"/>
      <c r="D59" s="244"/>
      <c r="E59" s="244"/>
      <c r="F59" s="244"/>
      <c r="G59" s="310" t="s">
        <v>515</v>
      </c>
      <c r="H59" s="311"/>
      <c r="I59" s="319">
        <v>1009441</v>
      </c>
      <c r="J59" s="320">
        <v>68829</v>
      </c>
      <c r="K59" s="321">
        <v>153.30000000000001</v>
      </c>
      <c r="L59" s="322">
        <v>82748</v>
      </c>
      <c r="M59" s="323">
        <v>24.4</v>
      </c>
      <c r="N59" s="324">
        <v>128.9</v>
      </c>
    </row>
    <row r="60" spans="1:14">
      <c r="A60" s="248"/>
      <c r="B60" s="244"/>
      <c r="C60" s="244"/>
      <c r="D60" s="244"/>
      <c r="E60" s="244"/>
      <c r="F60" s="244"/>
      <c r="G60" s="325"/>
      <c r="H60" s="326" t="s">
        <v>511</v>
      </c>
      <c r="I60" s="333">
        <v>300143</v>
      </c>
      <c r="J60" s="328">
        <v>20465</v>
      </c>
      <c r="K60" s="329">
        <v>97.2</v>
      </c>
      <c r="L60" s="330">
        <v>44732</v>
      </c>
      <c r="M60" s="331">
        <v>22.5</v>
      </c>
      <c r="N60" s="332">
        <v>74.7</v>
      </c>
    </row>
    <row r="61" spans="1:14">
      <c r="A61" s="248"/>
      <c r="B61" s="244"/>
      <c r="C61" s="244"/>
      <c r="D61" s="244"/>
      <c r="E61" s="244"/>
      <c r="F61" s="244"/>
      <c r="G61" s="310" t="s">
        <v>516</v>
      </c>
      <c r="H61" s="334"/>
      <c r="I61" s="335">
        <v>769682</v>
      </c>
      <c r="J61" s="336">
        <v>51700</v>
      </c>
      <c r="K61" s="337">
        <v>31.9</v>
      </c>
      <c r="L61" s="338">
        <v>70077</v>
      </c>
      <c r="M61" s="339">
        <v>13.9</v>
      </c>
      <c r="N61" s="324">
        <v>18</v>
      </c>
    </row>
    <row r="62" spans="1:14">
      <c r="A62" s="248"/>
      <c r="B62" s="244"/>
      <c r="C62" s="244"/>
      <c r="D62" s="244"/>
      <c r="E62" s="244"/>
      <c r="F62" s="244"/>
      <c r="G62" s="325"/>
      <c r="H62" s="326" t="s">
        <v>511</v>
      </c>
      <c r="I62" s="327">
        <v>268516</v>
      </c>
      <c r="J62" s="328">
        <v>18045</v>
      </c>
      <c r="K62" s="329">
        <v>25.8</v>
      </c>
      <c r="L62" s="330">
        <v>37186</v>
      </c>
      <c r="M62" s="331">
        <v>16.100000000000001</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7.42</v>
      </c>
      <c r="G47" s="12">
        <v>9.09</v>
      </c>
      <c r="H47" s="12">
        <v>9.09</v>
      </c>
      <c r="I47" s="12">
        <v>9.1999999999999993</v>
      </c>
      <c r="J47" s="13">
        <v>9.2899999999999991</v>
      </c>
    </row>
    <row r="48" spans="2:10" ht="57.75" customHeight="1">
      <c r="B48" s="14"/>
      <c r="C48" s="1139" t="s">
        <v>4</v>
      </c>
      <c r="D48" s="1139"/>
      <c r="E48" s="1140"/>
      <c r="F48" s="15">
        <v>4.21</v>
      </c>
      <c r="G48" s="16">
        <v>2.68</v>
      </c>
      <c r="H48" s="16">
        <v>5.95</v>
      </c>
      <c r="I48" s="16">
        <v>5.13</v>
      </c>
      <c r="J48" s="17">
        <v>3.77</v>
      </c>
    </row>
    <row r="49" spans="2:10" ht="57.75" customHeight="1" thickBot="1">
      <c r="B49" s="18"/>
      <c r="C49" s="1141" t="s">
        <v>5</v>
      </c>
      <c r="D49" s="1141"/>
      <c r="E49" s="1142"/>
      <c r="F49" s="19">
        <v>1.08</v>
      </c>
      <c r="G49" s="20">
        <v>0.54</v>
      </c>
      <c r="H49" s="20">
        <v>3.29</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525</v>
      </c>
      <c r="D34" s="1149"/>
      <c r="E34" s="1150"/>
      <c r="F34" s="32">
        <v>13.46</v>
      </c>
      <c r="G34" s="33">
        <v>13.09</v>
      </c>
      <c r="H34" s="33">
        <v>13.34</v>
      </c>
      <c r="I34" s="33">
        <v>13.31</v>
      </c>
      <c r="J34" s="34">
        <v>14.14</v>
      </c>
      <c r="K34" s="22"/>
      <c r="L34" s="22"/>
      <c r="M34" s="22"/>
      <c r="N34" s="22"/>
      <c r="O34" s="22"/>
      <c r="P34" s="22"/>
    </row>
    <row r="35" spans="1:16" ht="39" customHeight="1">
      <c r="A35" s="22"/>
      <c r="B35" s="35"/>
      <c r="C35" s="1143" t="s">
        <v>526</v>
      </c>
      <c r="D35" s="1144"/>
      <c r="E35" s="1145"/>
      <c r="F35" s="36">
        <v>4.21</v>
      </c>
      <c r="G35" s="37">
        <v>2.68</v>
      </c>
      <c r="H35" s="37">
        <v>5.95</v>
      </c>
      <c r="I35" s="37">
        <v>5.13</v>
      </c>
      <c r="J35" s="38">
        <v>3.77</v>
      </c>
      <c r="K35" s="22"/>
      <c r="L35" s="22"/>
      <c r="M35" s="22"/>
      <c r="N35" s="22"/>
      <c r="O35" s="22"/>
      <c r="P35" s="22"/>
    </row>
    <row r="36" spans="1:16" ht="39" customHeight="1">
      <c r="A36" s="22"/>
      <c r="B36" s="35"/>
      <c r="C36" s="1143" t="s">
        <v>527</v>
      </c>
      <c r="D36" s="1144"/>
      <c r="E36" s="1145"/>
      <c r="F36" s="36">
        <v>1.19</v>
      </c>
      <c r="G36" s="37">
        <v>1.2</v>
      </c>
      <c r="H36" s="37">
        <v>1.53</v>
      </c>
      <c r="I36" s="37">
        <v>2.31</v>
      </c>
      <c r="J36" s="38">
        <v>1.57</v>
      </c>
      <c r="K36" s="22"/>
      <c r="L36" s="22"/>
      <c r="M36" s="22"/>
      <c r="N36" s="22"/>
      <c r="O36" s="22"/>
      <c r="P36" s="22"/>
    </row>
    <row r="37" spans="1:16" ht="39" customHeight="1">
      <c r="A37" s="22"/>
      <c r="B37" s="35"/>
      <c r="C37" s="1143" t="s">
        <v>528</v>
      </c>
      <c r="D37" s="1144"/>
      <c r="E37" s="1145"/>
      <c r="F37" s="36">
        <v>1.06</v>
      </c>
      <c r="G37" s="37">
        <v>0.69</v>
      </c>
      <c r="H37" s="37">
        <v>2.06</v>
      </c>
      <c r="I37" s="37">
        <v>0.55000000000000004</v>
      </c>
      <c r="J37" s="38">
        <v>0.79</v>
      </c>
      <c r="K37" s="22"/>
      <c r="L37" s="22"/>
      <c r="M37" s="22"/>
      <c r="N37" s="22"/>
      <c r="O37" s="22"/>
      <c r="P37" s="22"/>
    </row>
    <row r="38" spans="1:16" ht="39" customHeight="1">
      <c r="A38" s="22"/>
      <c r="B38" s="35"/>
      <c r="C38" s="1143" t="s">
        <v>529</v>
      </c>
      <c r="D38" s="1144"/>
      <c r="E38" s="1145"/>
      <c r="F38" s="36">
        <v>0.21</v>
      </c>
      <c r="G38" s="37">
        <v>0.54</v>
      </c>
      <c r="H38" s="37">
        <v>0.15</v>
      </c>
      <c r="I38" s="37">
        <v>0.15</v>
      </c>
      <c r="J38" s="38">
        <v>0.16</v>
      </c>
      <c r="K38" s="22"/>
      <c r="L38" s="22"/>
      <c r="M38" s="22"/>
      <c r="N38" s="22"/>
      <c r="O38" s="22"/>
      <c r="P38" s="22"/>
    </row>
    <row r="39" spans="1:16" ht="39" customHeight="1">
      <c r="A39" s="22"/>
      <c r="B39" s="35"/>
      <c r="C39" s="1143" t="s">
        <v>530</v>
      </c>
      <c r="D39" s="1144"/>
      <c r="E39" s="1145"/>
      <c r="F39" s="36">
        <v>0.02</v>
      </c>
      <c r="G39" s="37">
        <v>0.01</v>
      </c>
      <c r="H39" s="37">
        <v>0.01</v>
      </c>
      <c r="I39" s="37">
        <v>0</v>
      </c>
      <c r="J39" s="38">
        <v>0.02</v>
      </c>
      <c r="K39" s="22"/>
      <c r="L39" s="22"/>
      <c r="M39" s="22"/>
      <c r="N39" s="22"/>
      <c r="O39" s="22"/>
      <c r="P39" s="22"/>
    </row>
    <row r="40" spans="1:16" ht="39" customHeight="1">
      <c r="A40" s="22"/>
      <c r="B40" s="35"/>
      <c r="C40" s="1143" t="s">
        <v>531</v>
      </c>
      <c r="D40" s="1144"/>
      <c r="E40" s="1145"/>
      <c r="F40" s="36">
        <v>0.01</v>
      </c>
      <c r="G40" s="37">
        <v>0.04</v>
      </c>
      <c r="H40" s="37">
        <v>0.01</v>
      </c>
      <c r="I40" s="37">
        <v>0.01</v>
      </c>
      <c r="J40" s="38">
        <v>0.01</v>
      </c>
      <c r="K40" s="22"/>
      <c r="L40" s="22"/>
      <c r="M40" s="22"/>
      <c r="N40" s="22"/>
      <c r="O40" s="22"/>
      <c r="P40" s="22"/>
    </row>
    <row r="41" spans="1:16" ht="39" customHeight="1">
      <c r="A41" s="22"/>
      <c r="B41" s="35"/>
      <c r="C41" s="1143" t="s">
        <v>532</v>
      </c>
      <c r="D41" s="1144"/>
      <c r="E41" s="1145"/>
      <c r="F41" s="36" t="s">
        <v>478</v>
      </c>
      <c r="G41" s="37" t="s">
        <v>478</v>
      </c>
      <c r="H41" s="37" t="s">
        <v>478</v>
      </c>
      <c r="I41" s="37" t="s">
        <v>478</v>
      </c>
      <c r="J41" s="38">
        <v>0</v>
      </c>
      <c r="K41" s="22"/>
      <c r="L41" s="22"/>
      <c r="M41" s="22"/>
      <c r="N41" s="22"/>
      <c r="O41" s="22"/>
      <c r="P41" s="22"/>
    </row>
    <row r="42" spans="1:16" ht="39" customHeight="1">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534</v>
      </c>
      <c r="D43" s="1147"/>
      <c r="E43" s="1148"/>
      <c r="F43" s="41">
        <v>0.03</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673</v>
      </c>
      <c r="L45" s="60">
        <v>763</v>
      </c>
      <c r="M45" s="60">
        <v>773</v>
      </c>
      <c r="N45" s="60">
        <v>738</v>
      </c>
      <c r="O45" s="61">
        <v>612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278</v>
      </c>
      <c r="L48" s="64">
        <v>279</v>
      </c>
      <c r="M48" s="64">
        <v>256</v>
      </c>
      <c r="N48" s="64">
        <v>260</v>
      </c>
      <c r="O48" s="65">
        <v>387</v>
      </c>
      <c r="P48" s="48"/>
      <c r="Q48" s="48"/>
      <c r="R48" s="48"/>
      <c r="S48" s="48"/>
      <c r="T48" s="48"/>
      <c r="U48" s="48"/>
    </row>
    <row r="49" spans="1:21" ht="30.75" customHeight="1">
      <c r="A49" s="48"/>
      <c r="B49" s="1161"/>
      <c r="C49" s="1162"/>
      <c r="D49" s="62"/>
      <c r="E49" s="1153" t="s">
        <v>16</v>
      </c>
      <c r="F49" s="1153"/>
      <c r="G49" s="1153"/>
      <c r="H49" s="1153"/>
      <c r="I49" s="1153"/>
      <c r="J49" s="1154"/>
      <c r="K49" s="63">
        <v>243</v>
      </c>
      <c r="L49" s="64">
        <v>252</v>
      </c>
      <c r="M49" s="64">
        <v>236</v>
      </c>
      <c r="N49" s="64">
        <v>193</v>
      </c>
      <c r="O49" s="65">
        <v>193</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743</v>
      </c>
      <c r="L52" s="64">
        <v>779</v>
      </c>
      <c r="M52" s="64">
        <v>789</v>
      </c>
      <c r="N52" s="64">
        <v>772</v>
      </c>
      <c r="O52" s="65">
        <v>812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451</v>
      </c>
      <c r="L53" s="69">
        <v>515</v>
      </c>
      <c r="M53" s="69">
        <v>476</v>
      </c>
      <c r="N53" s="69">
        <v>419</v>
      </c>
      <c r="O53" s="70">
        <v>380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2015-04-17T06:32:40Z</cp:lastPrinted>
  <dcterms:created xsi:type="dcterms:W3CDTF">2015-02-17T07:46:49Z</dcterms:created>
  <dcterms:modified xsi:type="dcterms:W3CDTF">2015-05-07T02:50:30Z</dcterms:modified>
  <cp:category/>
</cp:coreProperties>
</file>