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都-1" sheetId="1" r:id="rId1"/>
    <sheet name="都-2" sheetId="2" r:id="rId2"/>
    <sheet name="都-3" sheetId="3" r:id="rId3"/>
    <sheet name="都-4" sheetId="4" r:id="rId4"/>
    <sheet name="都-5" sheetId="5" r:id="rId5"/>
    <sheet name="都-6" sheetId="6" r:id="rId6"/>
  </sheets>
  <definedNames>
    <definedName name="_xlnm.Print_Area" localSheetId="0">'都-1'!$A$1:$Y$60</definedName>
    <definedName name="_xlnm.Print_Area" localSheetId="1">'都-2'!$A$1:$V$59</definedName>
    <definedName name="_xlnm.Print_Area" localSheetId="2">'都-3'!$A$1:$T$60</definedName>
    <definedName name="_xlnm.Print_Area" localSheetId="3">'都-4'!$A$1:$T$58</definedName>
    <definedName name="_xlnm.Print_Area" localSheetId="4">'都-5'!$A$1:$Q$59</definedName>
    <definedName name="_xlnm.Print_Area" localSheetId="5">'都-6'!$A$1:$V$58</definedName>
  </definedNames>
  <calcPr fullCalcOnLoad="1"/>
</workbook>
</file>

<file path=xl/sharedStrings.xml><?xml version="1.0" encoding="utf-8"?>
<sst xmlns="http://schemas.openxmlformats.org/spreadsheetml/2006/main" count="1012" uniqueCount="594">
  <si>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</si>
  <si>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</si>
  <si>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</si>
  <si>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</si>
  <si>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</si>
  <si>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</si>
  <si>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</si>
  <si>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</si>
  <si>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</si>
  <si>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</si>
  <si>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</si>
  <si>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</si>
  <si>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</si>
  <si>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</si>
  <si>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人</t>
  </si>
  <si>
    <t>㎡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</si>
  <si>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</si>
  <si>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</si>
  <si>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</si>
  <si>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</si>
  <si>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</si>
  <si>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</si>
  <si>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</si>
  <si>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</si>
  <si>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</si>
  <si>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</si>
  <si>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</si>
  <si>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</si>
  <si>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</si>
  <si>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</si>
  <si>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</si>
  <si>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</si>
  <si>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</si>
  <si>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</si>
  <si>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</si>
  <si>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</si>
  <si>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</si>
  <si>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</si>
  <si>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</si>
  <si>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</si>
  <si>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</si>
  <si>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</si>
  <si>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</si>
  <si>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</si>
  <si>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</si>
  <si>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</si>
  <si>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</si>
  <si>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</si>
  <si>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</si>
  <si>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</si>
  <si>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</si>
  <si>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</si>
  <si>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</si>
  <si>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</si>
  <si>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</si>
  <si>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</si>
  <si>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</si>
  <si>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</si>
  <si>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</si>
  <si>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</si>
  <si>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</si>
  <si>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</si>
  <si>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</si>
  <si>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</si>
  <si>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</si>
  <si>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</si>
  <si>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 xml:space="preserve">                        １      都          道          府          県</t>
  </si>
  <si>
    <t>住宅に
住む
一般世帯</t>
  </si>
  <si>
    <t>人口総数</t>
  </si>
  <si>
    <t>人</t>
  </si>
  <si>
    <t>1世帯当たり人員</t>
  </si>
  <si>
    <t>ｋ㎡</t>
  </si>
  <si>
    <t xml:space="preserve">   現         況         指         標　　(1)</t>
  </si>
  <si>
    <t>北海道</t>
  </si>
  <si>
    <t>神奈川</t>
  </si>
  <si>
    <t>和歌山</t>
  </si>
  <si>
    <t>鹿児島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</si>
  <si>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</si>
  <si>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</si>
  <si>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</si>
  <si>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</si>
  <si>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</si>
  <si>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</si>
  <si>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</si>
  <si>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</si>
  <si>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</si>
  <si>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</si>
  <si>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</si>
  <si>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</si>
  <si>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</si>
  <si>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</si>
  <si>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</si>
  <si>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</si>
  <si>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</si>
  <si>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</si>
  <si>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</si>
  <si>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</si>
  <si>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</si>
  <si>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</si>
  <si>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</si>
  <si>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</si>
  <si>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</si>
  <si>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</si>
  <si>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</si>
  <si>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</si>
  <si>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</si>
  <si>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</si>
  <si>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</si>
  <si>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</si>
  <si>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</si>
  <si>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</si>
  <si>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</si>
  <si>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</si>
  <si>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</si>
  <si>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</si>
  <si>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</si>
  <si>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</si>
  <si>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</si>
  <si>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</si>
  <si>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</si>
  <si>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順    位</t>
  </si>
  <si>
    <t>全    国</t>
  </si>
  <si>
    <t>0～14歳</t>
  </si>
  <si>
    <t>平成 22 年　10 月　1 日</t>
  </si>
  <si>
    <t>世帯</t>
  </si>
  <si>
    <t>…</t>
  </si>
  <si>
    <t>1)全国には、都県にまたがる境界未定地域 12,833.85k㎡を含む。</t>
  </si>
  <si>
    <t>2)人口</t>
  </si>
  <si>
    <t>3)人口密度     (1ｋ㎡当たり)</t>
  </si>
  <si>
    <t>年齢（3区分）別人口</t>
  </si>
  <si>
    <t>2)男、女の計と総数は千人未満四捨五入をしているため、一致しないこともある。</t>
  </si>
  <si>
    <t>都県にまたがる境界未定地域</t>
  </si>
  <si>
    <t>千人</t>
  </si>
  <si>
    <t>就業者数（15歳以上）</t>
  </si>
  <si>
    <t>4)総数</t>
  </si>
  <si>
    <t xml:space="preserve"> 4)分類不能の産業を含む。</t>
  </si>
  <si>
    <t>5）平成22年国勢調査から数値が得られなくなった。</t>
  </si>
  <si>
    <t>5)1世帯当た
り延べ面積</t>
  </si>
  <si>
    <t>労働力率</t>
  </si>
  <si>
    <t>千  世  帯</t>
  </si>
  <si>
    <t>総務省統計局ホームページ　　　　　　　　　（国勢調査報告）　</t>
  </si>
  <si>
    <t xml:space="preserve"> 人</t>
  </si>
  <si>
    <t>％</t>
  </si>
  <si>
    <t>総務省統計局ホームページ（国勢調査報告）</t>
  </si>
  <si>
    <t>3)北方四島 5,036.14k㎡、竹島 0.21k㎡を除いて計算した。</t>
  </si>
  <si>
    <t>　総務省統計局ホームページ（人口推計）　</t>
  </si>
  <si>
    <t>国土交通省国土地理院            (全国都道府県市区      町村別面積調)</t>
  </si>
  <si>
    <t>都道府県</t>
  </si>
  <si>
    <t>総  面  積</t>
  </si>
  <si>
    <t>1） 土　　地</t>
  </si>
  <si>
    <t>出生</t>
  </si>
  <si>
    <t>死亡</t>
  </si>
  <si>
    <t>転出入者数</t>
  </si>
  <si>
    <t>第２次産業</t>
  </si>
  <si>
    <t>事業所数</t>
  </si>
  <si>
    <t>従業者数</t>
  </si>
  <si>
    <t>件</t>
  </si>
  <si>
    <t>所</t>
  </si>
  <si>
    <t>順位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</si>
  <si>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</si>
  <si>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</si>
  <si>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</si>
  <si>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</si>
  <si>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</si>
  <si>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</si>
  <si>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</si>
  <si>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</si>
  <si>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</si>
  <si>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</si>
  <si>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</si>
  <si>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</si>
  <si>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</si>
  <si>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</si>
  <si>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</si>
  <si>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</si>
  <si>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</si>
  <si>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</si>
  <si>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</si>
  <si>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</si>
  <si>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</si>
  <si>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</si>
  <si>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</si>
  <si>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</si>
  <si>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</si>
  <si>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</si>
  <si>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</si>
  <si>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</si>
  <si>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</si>
  <si>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</si>
  <si>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</si>
  <si>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</si>
  <si>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</si>
  <si>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</si>
  <si>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</si>
  <si>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</si>
  <si>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</si>
  <si>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</si>
  <si>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</si>
  <si>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</si>
  <si>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</si>
  <si>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</si>
  <si>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</si>
  <si>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</si>
  <si>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</si>
  <si>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</si>
  <si>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</si>
  <si>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 xml:space="preserve">             １      都         道         府         県</t>
  </si>
  <si>
    <t xml:space="preserve">   現         況         指         標　　(2)</t>
  </si>
  <si>
    <t>婚姻</t>
  </si>
  <si>
    <t>離婚</t>
  </si>
  <si>
    <t>事業所数および従業者数</t>
  </si>
  <si>
    <t xml:space="preserve"> 1)
  実  数</t>
  </si>
  <si>
    <t>人  口
1000対</t>
  </si>
  <si>
    <t xml:space="preserve"> 2)
  実  数</t>
  </si>
  <si>
    <t>他都道府県
からの転入</t>
  </si>
  <si>
    <t>他都道府県
への転出</t>
  </si>
  <si>
    <r>
      <t>転入超過数</t>
    </r>
    <r>
      <rPr>
        <sz val="11"/>
        <rFont val="ＭＳ 明朝"/>
        <family val="1"/>
      </rPr>
      <t>　　　　</t>
    </r>
    <r>
      <rPr>
        <sz val="10"/>
        <rFont val="ＭＳ 明朝"/>
        <family val="1"/>
      </rPr>
      <t>（△は転出超過）</t>
    </r>
  </si>
  <si>
    <t>総数（公務を除く）</t>
  </si>
  <si>
    <t>第１次産業</t>
  </si>
  <si>
    <t>第３次産業</t>
  </si>
  <si>
    <t>調   査   年</t>
  </si>
  <si>
    <t>平成　25　年</t>
  </si>
  <si>
    <t>平成 24 年　2 月　1 日</t>
  </si>
  <si>
    <t>単         位</t>
  </si>
  <si>
    <t>北海道</t>
  </si>
  <si>
    <t>栃 　木</t>
  </si>
  <si>
    <t>群 　馬</t>
  </si>
  <si>
    <t>埼 　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</si>
  <si>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</si>
  <si>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</si>
  <si>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</si>
  <si>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</si>
  <si>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</si>
  <si>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</si>
  <si>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</si>
  <si>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</si>
  <si>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</si>
  <si>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</si>
  <si>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</si>
  <si>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</si>
  <si>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</si>
  <si>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</si>
  <si>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</si>
  <si>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</si>
  <si>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</si>
  <si>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</si>
  <si>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</si>
  <si>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</si>
  <si>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</si>
  <si>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</si>
  <si>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</si>
  <si>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</si>
  <si>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</si>
  <si>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</si>
  <si>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</si>
  <si>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</si>
  <si>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</si>
  <si>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</si>
  <si>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</si>
  <si>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</si>
  <si>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</si>
  <si>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</si>
  <si>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</si>
  <si>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</si>
  <si>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厚生労働省ホームページ（人口動態統計）</t>
  </si>
  <si>
    <t>総務省統計局ホームページ                   　　　（住民基本台帳人口移動報告年報）</t>
  </si>
  <si>
    <t>総務省統計局ホームページ （経済センサス-活動調査）</t>
  </si>
  <si>
    <t>1)全国の数には住所地外国の 54人を含む。2)全国の数には住所地外国の145人･不詳の1,318人を含む。</t>
  </si>
  <si>
    <t xml:space="preserve"> 1)
 総 農 家 数</t>
  </si>
  <si>
    <t>農       家       数    （ 販   売   農   家 ）</t>
  </si>
  <si>
    <t xml:space="preserve"> 農 家 人 口 （販売農家）</t>
  </si>
  <si>
    <t>農 業 就 業 人 口（ 販 売 農 家 ）</t>
  </si>
  <si>
    <t>耕地面積</t>
  </si>
  <si>
    <t>稲・麦収穫量(子実用）</t>
  </si>
  <si>
    <t>専業</t>
  </si>
  <si>
    <t>兼業</t>
  </si>
  <si>
    <t>＃男</t>
  </si>
  <si>
    <t>稲</t>
  </si>
  <si>
    <t>麦類</t>
  </si>
  <si>
    <t>第1種</t>
  </si>
  <si>
    <t>第2種</t>
  </si>
  <si>
    <t>平成 22 年　2 月　1 日</t>
  </si>
  <si>
    <t>平成 22 年　2 月　1 日</t>
  </si>
  <si>
    <t>平成 24 年　</t>
  </si>
  <si>
    <t>平成　24　年　産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</si>
  <si>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</si>
  <si>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</si>
  <si>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</si>
  <si>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</si>
  <si>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</si>
  <si>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</si>
  <si>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</si>
  <si>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</si>
  <si>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</si>
  <si>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</si>
  <si>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</si>
  <si>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</si>
  <si>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</si>
  <si>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</si>
  <si>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</si>
  <si>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</si>
  <si>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</si>
  <si>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</si>
  <si>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</si>
  <si>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</si>
  <si>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</si>
  <si>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</si>
  <si>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</si>
  <si>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</si>
  <si>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</si>
  <si>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</si>
  <si>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</si>
  <si>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</si>
  <si>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</si>
  <si>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 xml:space="preserve">  χ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</si>
  <si>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</si>
  <si>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</si>
  <si>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</si>
  <si>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</si>
  <si>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</si>
  <si>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</si>
  <si>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</si>
  <si>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</si>
  <si>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</si>
  <si>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</si>
  <si>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</si>
  <si>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</si>
  <si>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</si>
  <si>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</si>
  <si>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</si>
  <si>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</si>
  <si>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</si>
  <si>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</si>
  <si>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</si>
  <si>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</si>
  <si>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</si>
  <si>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</si>
  <si>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農林水産省（2010年世界農林業センサス農林業経営体調査報告書）</t>
  </si>
  <si>
    <t>農　　林　　水　　産　　省　　　　　　　　　　　　　　　　　　　　　　　　（2010年 世界農林業センサス　　　　　　　　　　　 　農林業経営体調査報告書）</t>
  </si>
  <si>
    <t>農　　林　　水　　産　　省　（ 農 林 水 産 省 統 計 表 ）</t>
  </si>
  <si>
    <t>1) 自給的農家数を含む。  自給的農家数＝総農家数－農家数（販売農家）</t>
  </si>
  <si>
    <t>１      都         道         府         県</t>
  </si>
  <si>
    <t xml:space="preserve">    現       況       指       標　　(3)</t>
  </si>
  <si>
    <t>都道府県</t>
  </si>
  <si>
    <t>総   数</t>
  </si>
  <si>
    <t>総数</t>
  </si>
  <si>
    <t>田</t>
  </si>
  <si>
    <t>畑</t>
  </si>
  <si>
    <t>単　　位</t>
  </si>
  <si>
    <t>全       国</t>
  </si>
  <si>
    <t>全 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</si>
  <si>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</si>
  <si>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</si>
  <si>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</si>
  <si>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</si>
  <si>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</si>
  <si>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</si>
  <si>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</si>
  <si>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</si>
  <si>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</si>
  <si>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</si>
  <si>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</si>
  <si>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</si>
  <si>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</si>
  <si>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</si>
  <si>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</si>
  <si>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</si>
  <si>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</si>
  <si>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</si>
  <si>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</si>
  <si>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</si>
  <si>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</si>
  <si>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</si>
  <si>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</si>
  <si>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</si>
  <si>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</si>
  <si>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</si>
  <si>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</si>
  <si>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</si>
  <si>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</si>
  <si>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</si>
  <si>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</si>
  <si>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</si>
  <si>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</si>
  <si>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</si>
  <si>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</si>
  <si>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</si>
  <si>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</si>
  <si>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</si>
  <si>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</si>
  <si>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</si>
  <si>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</si>
  <si>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</si>
  <si>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</si>
  <si>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</si>
  <si>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</si>
  <si>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</si>
  <si>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</si>
  <si>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農業産出額（実額）</t>
  </si>
  <si>
    <t>海面漁業　　　　　　就業者数</t>
  </si>
  <si>
    <t>海面漁業保有    漁船隻数</t>
  </si>
  <si>
    <t>製造業(従業者4人以上の事業所）</t>
  </si>
  <si>
    <t>水道普及率</t>
  </si>
  <si>
    <t>放送受信契約数</t>
  </si>
  <si>
    <t>＃耕種</t>
  </si>
  <si>
    <t>事業所数</t>
  </si>
  <si>
    <t>製造品
出荷額等</t>
  </si>
  <si>
    <t>平成　24　年</t>
  </si>
  <si>
    <t>平成　24　年</t>
  </si>
  <si>
    <t>平24.12.31</t>
  </si>
  <si>
    <t>平成24年</t>
  </si>
  <si>
    <t>平成 24 年</t>
  </si>
  <si>
    <t>平25.3.31</t>
  </si>
  <si>
    <t>平24.4.1</t>
  </si>
  <si>
    <t>平26.3.31</t>
  </si>
  <si>
    <t>億     円</t>
  </si>
  <si>
    <t>経営体</t>
  </si>
  <si>
    <t>隻</t>
  </si>
  <si>
    <t>億円</t>
  </si>
  <si>
    <t>事業所</t>
  </si>
  <si>
    <t>百万円</t>
  </si>
  <si>
    <t>％</t>
  </si>
  <si>
    <t>㎞</t>
  </si>
  <si>
    <t>両</t>
  </si>
  <si>
    <t>－</t>
  </si>
  <si>
    <t>農林水産省　　　　　　　　　　　（生産農業所得統計）</t>
  </si>
  <si>
    <t>農  林  水  産  省　　　               （漁業・養殖業生産統計）</t>
  </si>
  <si>
    <t>経済産業省　　　　　　　　　　　　　　　　　　（工業統計表）</t>
  </si>
  <si>
    <t>厚生労働省　　ホームページ</t>
  </si>
  <si>
    <t>(一財)自動車検査登録情報協会ホームページ  (自動車保有台数統計データ)</t>
  </si>
  <si>
    <t>日本放送協会ホームページ</t>
  </si>
  <si>
    <t>1)年間の海上作業日数が30日未満の経営体は含まない。</t>
  </si>
  <si>
    <t>　2）東日本大震災の影響により、岩手県、宮城県及び福島県においては、市町村道の一部に平成24年4月1日以前のデータを含む。</t>
  </si>
  <si>
    <t xml:space="preserve">                 １      都       道       府       県</t>
  </si>
  <si>
    <t xml:space="preserve">    現       況       指       標　　(4)</t>
  </si>
  <si>
    <t>1)海面漁業
経営体数</t>
  </si>
  <si>
    <t>海面漁業       漁獲量</t>
  </si>
  <si>
    <t>海面漁業　　　　　　　　　　　　　　　生産額</t>
  </si>
  <si>
    <t>着工新設
住宅戸数</t>
  </si>
  <si>
    <t>2)道路実延長
（一般道路）</t>
  </si>
  <si>
    <t>自動車
保有車両数</t>
  </si>
  <si>
    <t>都道府県</t>
  </si>
  <si>
    <t>総数</t>
  </si>
  <si>
    <t>調   査   年</t>
  </si>
  <si>
    <t>平成　24　年</t>
  </si>
  <si>
    <t>単  　   　位</t>
  </si>
  <si>
    <t>全　　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</si>
  <si>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</si>
  <si>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</si>
  <si>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</si>
  <si>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</si>
  <si>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</si>
  <si>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</si>
  <si>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</si>
  <si>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</si>
  <si>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-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</si>
  <si>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</si>
  <si>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</si>
  <si>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</si>
  <si>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</si>
  <si>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</si>
  <si>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</si>
  <si>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</si>
  <si>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</si>
  <si>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</si>
  <si>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</si>
  <si>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</si>
  <si>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</si>
  <si>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</si>
  <si>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</si>
  <si>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</si>
  <si>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</si>
  <si>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</si>
  <si>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</si>
  <si>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</si>
  <si>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</si>
  <si>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</si>
  <si>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</si>
  <si>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</si>
  <si>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</si>
  <si>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</si>
  <si>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</si>
  <si>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</si>
  <si>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</si>
  <si>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</si>
  <si>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</si>
  <si>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</si>
  <si>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</si>
  <si>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</si>
  <si>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</si>
  <si>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</si>
  <si>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</si>
  <si>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</si>
  <si>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</si>
  <si>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</si>
  <si>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r>
      <t>農林水産省　</t>
    </r>
    <r>
      <rPr>
        <sz val="11"/>
        <rFont val="ＭＳ 明朝"/>
        <family val="1"/>
      </rPr>
      <t>（</t>
    </r>
    <r>
      <rPr>
        <sz val="12"/>
        <rFont val="ＭＳ 明朝"/>
        <family val="1"/>
      </rPr>
      <t>2008年漁業センサス</t>
    </r>
    <r>
      <rPr>
        <sz val="11"/>
        <rFont val="ＭＳ 明朝"/>
        <family val="1"/>
      </rPr>
      <t>）</t>
    </r>
  </si>
  <si>
    <r>
      <t>国土交通省 　　　</t>
    </r>
    <r>
      <rPr>
        <sz val="10"/>
        <rFont val="ＭＳ 明朝"/>
        <family val="1"/>
      </rPr>
      <t>(建築統計年報)</t>
    </r>
  </si>
  <si>
    <r>
      <t>国土交通省  ホームページ　</t>
    </r>
    <r>
      <rPr>
        <sz val="10"/>
        <rFont val="ＭＳ 明朝"/>
        <family val="1"/>
      </rPr>
      <t>(道路統計年報)　</t>
    </r>
  </si>
  <si>
    <t xml:space="preserve"> 卸売業・小売業</t>
  </si>
  <si>
    <t>2)消費者物価
地域差指数
(51市平均=100)</t>
  </si>
  <si>
    <t>常用労働者1人平均月間現金給与総額(事業所規模30人以上）</t>
  </si>
  <si>
    <t>病院数</t>
  </si>
  <si>
    <t>事業所数</t>
  </si>
  <si>
    <t>年間商品販売額</t>
  </si>
  <si>
    <t>平成 24 年 2 月 1 日</t>
  </si>
  <si>
    <t>平成 25 年平均</t>
  </si>
  <si>
    <t>平成 24 年平均</t>
  </si>
  <si>
    <t>平成 23 年度</t>
  </si>
  <si>
    <t>平成 24 年度</t>
  </si>
  <si>
    <t>平成 24 年　10 月　1 日</t>
  </si>
  <si>
    <t>平成 24 年 12 月 31 日</t>
  </si>
  <si>
    <t>単　　位</t>
  </si>
  <si>
    <t>事 業 所</t>
  </si>
  <si>
    <t>百万円</t>
  </si>
  <si>
    <t>円</t>
  </si>
  <si>
    <t>千円</t>
  </si>
  <si>
    <t>施　設</t>
  </si>
  <si>
    <t>総 務 省 統 計 局 ・ 経 済 産 業 省　　　　　　　　　　　　　　（ 経 済 セ ン サ ス － 活 動 調 査 ）</t>
  </si>
  <si>
    <t>総務省統計局　　　ホームページ                    (家計調査)</t>
  </si>
  <si>
    <t>総務省統計局　　　ホームページ                    (消費者物価指数)</t>
  </si>
  <si>
    <t>県統計課        (毎月勤労統計調査地方調査年報)</t>
  </si>
  <si>
    <t>内閣府ホームページ(県民経済計算）</t>
  </si>
  <si>
    <t>厚生労働省ホームページ　　　　　　（被保護者調査）</t>
  </si>
  <si>
    <t>厚生労働省ホームページ                          (医療施設調査)</t>
  </si>
  <si>
    <t>厚生労働省ホームページ　　　　　　　　(医師・歯科医師・薬剤師調査)</t>
  </si>
  <si>
    <t>1) 各都道府県庁所在市についてである。二人以上 の世帯のうち勤労者世帯。</t>
  </si>
  <si>
    <t xml:space="preserve"> 3) 全国は国民所得である。</t>
  </si>
  <si>
    <t>2) 51市とは都道府県庁所在市(東京都については東京都区部)及び政令指定都市(川崎市、浜松市、堺市及び北九州市)のことである。</t>
  </si>
  <si>
    <t xml:space="preserve"> 4) 従業地による。（その他の業務に従事する者及び無職の者を含む。この場合、従業地は、住所地で計上している。）</t>
  </si>
  <si>
    <t xml:space="preserve">         １      都        道        府        県</t>
  </si>
  <si>
    <t xml:space="preserve">  　　現        況        指        標　　(5)</t>
  </si>
  <si>
    <r>
      <t>1)家計支出（</t>
    </r>
    <r>
      <rPr>
        <sz val="11"/>
        <rFont val="ＭＳ 明朝"/>
        <family val="1"/>
      </rPr>
      <t>勤労者世帯１か月１世帯当たり実支出）</t>
    </r>
  </si>
  <si>
    <t>3) １人当たり
県民所得</t>
  </si>
  <si>
    <t>生活保護１か月
平均実人員</t>
  </si>
  <si>
    <t>一般診療所数</t>
  </si>
  <si>
    <t>4)医師数</t>
  </si>
  <si>
    <t>4)歯科
医師数</t>
  </si>
  <si>
    <t>都道府県</t>
  </si>
  <si>
    <t>H23.1.1～H23.12.31</t>
  </si>
  <si>
    <t>単　　位</t>
  </si>
  <si>
    <t>全　　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</si>
  <si>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</si>
  <si>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</si>
  <si>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</si>
  <si>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</si>
  <si>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</si>
  <si>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</si>
  <si>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</si>
  <si>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</si>
  <si>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</si>
  <si>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</si>
  <si>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</si>
  <si>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資　　料</t>
  </si>
  <si>
    <t>小学校</t>
  </si>
  <si>
    <t>中学校</t>
  </si>
  <si>
    <t>学校数</t>
  </si>
  <si>
    <t>児童数</t>
  </si>
  <si>
    <t>生徒数</t>
  </si>
  <si>
    <t>＃地方税</t>
  </si>
  <si>
    <t>＃地方交付税</t>
  </si>
  <si>
    <t>＃国庫支出金</t>
  </si>
  <si>
    <t>＃地方債</t>
  </si>
  <si>
    <t>平成　24　年度</t>
  </si>
  <si>
    <t>平成　24　年度</t>
  </si>
  <si>
    <t>平25.9.2</t>
  </si>
  <si>
    <t>平成 25 年　5 月　1 日</t>
  </si>
  <si>
    <t>平成 25 年</t>
  </si>
  <si>
    <t>百    万    円</t>
  </si>
  <si>
    <t>校</t>
  </si>
  <si>
    <t>件</t>
  </si>
  <si>
    <t>北海道</t>
  </si>
  <si>
    <t>青 　森</t>
  </si>
  <si>
    <t>総務省自治行政局ホームページ　　　（報道資料）</t>
  </si>
  <si>
    <t>文  部  科  学  省（ 学 校 基 本 調 査 報 告 書 ）</t>
  </si>
  <si>
    <t>警察庁ホームページ
(犯罪統計)</t>
  </si>
  <si>
    <t>県警察本部
(交通統計)</t>
  </si>
  <si>
    <t>注）　1)～4）は、表示単位未満を四捨五入しているため、各都道府県の数値の計と合計は一致しない。</t>
  </si>
  <si>
    <t xml:space="preserve">                 １    都      道      府      県</t>
  </si>
  <si>
    <t xml:space="preserve">   現        況        指        標　　(6)</t>
  </si>
  <si>
    <t>都道府県普通会計</t>
  </si>
  <si>
    <t>3)基準財政        需要額</t>
  </si>
  <si>
    <t>4）地方交付税   交付金    　　（普通）</t>
  </si>
  <si>
    <t>選挙人名簿      登録者数</t>
  </si>
  <si>
    <t>刑法犯　　認知件数</t>
  </si>
  <si>
    <t>交通事故　　発生件数</t>
  </si>
  <si>
    <t>都道府県</t>
  </si>
  <si>
    <t>1)歳入</t>
  </si>
  <si>
    <t>2）歳  出        (総額)</t>
  </si>
  <si>
    <t>教員数
（本務者）</t>
  </si>
  <si>
    <t>総額</t>
  </si>
  <si>
    <t xml:space="preserve">   </t>
  </si>
  <si>
    <t>-</t>
  </si>
  <si>
    <t>総 務 省 ホ ー ム ペ ー ジ                         （ 都 道 府 県 決 算 状 況 調 ）</t>
  </si>
  <si>
    <r>
      <t xml:space="preserve">総務省自治財政局ホームページ         </t>
    </r>
    <r>
      <rPr>
        <sz val="11.5"/>
        <rFont val="ＭＳ 明朝"/>
        <family val="1"/>
      </rPr>
      <t xml:space="preserve"> (普通交付税の算定結果等)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</si>
</sst>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#,###,"/>
    <numFmt numFmtId="195" formatCode="##,##0"/>
    <numFmt numFmtId="196" formatCode="#,##0_);[Red]\(#,##0\)"/>
    <numFmt numFmtId="197" formatCode="&quot;\&quot;#,##0.0;[Red]&quot;\&quot;#,##0.0"/>
    <numFmt numFmtId="198" formatCode="#,###,###,##0"/>
    <numFmt numFmtId="199" formatCode="[&lt;=999]000;[&lt;=99999]000\-00;000\-0000"/>
    <numFmt numFmtId="200" formatCode="0.0_ "/>
    <numFmt numFmtId="201" formatCode="0.00_ "/>
    <numFmt numFmtId="202" formatCode="#,##0_ "/>
    <numFmt numFmtId="203" formatCode="#,##0.0_);[Red]\(#,##0.0\)"/>
    <numFmt numFmtId="204" formatCode="&quot;\&quot;#,##0.00_);\(&quot;\&quot;#,##0.00\)"/>
  </numFmts>
  <fonts count="2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.5"/>
      <name val="ＭＳ 明朝"/>
      <family val="1"/>
    </font>
    <font>
      <sz val="11.5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1" fontId="4" fillId="0" borderId="0" xfId="16" applyFont="1" applyFill="1" applyAlignment="1">
      <alignment/>
    </xf>
    <xf numFmtId="176" fontId="4" fillId="0" borderId="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58" fontId="4" fillId="0" borderId="21" xfId="0" applyNumberFormat="1" applyFont="1" applyFill="1" applyBorder="1" applyAlignment="1">
      <alignment horizontal="center" vertical="center"/>
    </xf>
    <xf numFmtId="182" fontId="4" fillId="0" borderId="0" xfId="16" applyNumberFormat="1" applyFont="1" applyFill="1" applyAlignment="1">
      <alignment horizontal="right"/>
    </xf>
    <xf numFmtId="182" fontId="4" fillId="0" borderId="15" xfId="16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58" fontId="4" fillId="0" borderId="23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16" applyNumberFormat="1" applyFont="1" applyFill="1" applyBorder="1" applyAlignment="1">
      <alignment/>
    </xf>
    <xf numFmtId="196" fontId="4" fillId="0" borderId="2" xfId="0" applyNumberFormat="1" applyFont="1" applyFill="1" applyBorder="1" applyAlignment="1">
      <alignment/>
    </xf>
    <xf numFmtId="3" fontId="4" fillId="0" borderId="0" xfId="17" applyNumberFormat="1" applyFont="1" applyFill="1" applyAlignment="1">
      <alignment/>
    </xf>
    <xf numFmtId="181" fontId="4" fillId="0" borderId="2" xfId="16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58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181" fontId="4" fillId="0" borderId="27" xfId="16" applyFont="1" applyFill="1" applyBorder="1" applyAlignment="1">
      <alignment horizontal="center" vertical="center"/>
    </xf>
    <xf numFmtId="181" fontId="4" fillId="0" borderId="0" xfId="16" applyFont="1" applyFill="1" applyAlignment="1">
      <alignment horizontal="center"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14" xfId="16" applyFont="1" applyFill="1" applyBorder="1" applyAlignment="1">
      <alignment/>
    </xf>
    <xf numFmtId="181" fontId="4" fillId="0" borderId="28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14" xfId="16" applyFont="1" applyFill="1" applyBorder="1" applyAlignment="1">
      <alignment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18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181" fontId="4" fillId="0" borderId="4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1" fontId="4" fillId="0" borderId="30" xfId="16" applyFont="1" applyFill="1" applyBorder="1" applyAlignment="1">
      <alignment/>
    </xf>
    <xf numFmtId="0" fontId="4" fillId="0" borderId="0" xfId="16" applyNumberFormat="1" applyFont="1" applyFill="1" applyAlignment="1">
      <alignment/>
    </xf>
    <xf numFmtId="191" fontId="4" fillId="0" borderId="0" xfId="16" applyNumberFormat="1" applyFont="1" applyFill="1" applyAlignment="1">
      <alignment/>
    </xf>
    <xf numFmtId="181" fontId="4" fillId="0" borderId="12" xfId="16" applyFont="1" applyFill="1" applyBorder="1" applyAlignment="1">
      <alignment/>
    </xf>
    <xf numFmtId="181" fontId="4" fillId="0" borderId="0" xfId="16" applyFont="1" applyFill="1" applyAlignment="1">
      <alignment horizontal="right"/>
    </xf>
    <xf numFmtId="191" fontId="4" fillId="0" borderId="0" xfId="16" applyNumberFormat="1" applyFont="1" applyFill="1" applyAlignment="1">
      <alignment horizontal="right"/>
    </xf>
    <xf numFmtId="181" fontId="4" fillId="0" borderId="2" xfId="16" applyFont="1" applyFill="1" applyBorder="1" applyAlignment="1">
      <alignment horizontal="right"/>
    </xf>
    <xf numFmtId="191" fontId="4" fillId="0" borderId="2" xfId="16" applyNumberFormat="1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/>
    </xf>
    <xf numFmtId="181" fontId="4" fillId="0" borderId="9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distributed"/>
    </xf>
    <xf numFmtId="181" fontId="4" fillId="0" borderId="9" xfId="16" applyFont="1" applyFill="1" applyBorder="1" applyAlignment="1">
      <alignment horizontal="distributed" vertical="distributed"/>
    </xf>
    <xf numFmtId="182" fontId="4" fillId="0" borderId="0" xfId="16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6" xfId="16" applyFont="1" applyFill="1" applyBorder="1" applyAlignment="1">
      <alignment horizontal="center"/>
    </xf>
    <xf numFmtId="181" fontId="4" fillId="0" borderId="27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/>
    </xf>
    <xf numFmtId="181" fontId="4" fillId="0" borderId="7" xfId="16" applyFont="1" applyFill="1" applyBorder="1" applyAlignment="1">
      <alignment/>
    </xf>
    <xf numFmtId="198" fontId="4" fillId="0" borderId="0" xfId="21" applyNumberFormat="1" applyFont="1" applyFill="1" applyBorder="1" applyAlignment="1">
      <alignment horizontal="right"/>
      <protection/>
    </xf>
    <xf numFmtId="181" fontId="4" fillId="0" borderId="0" xfId="16" applyFont="1" applyFill="1" applyBorder="1" applyAlignment="1">
      <alignment horizontal="right"/>
    </xf>
    <xf numFmtId="181" fontId="12" fillId="0" borderId="0" xfId="16" applyFont="1" applyFill="1" applyBorder="1" applyAlignment="1">
      <alignment horizontal="right"/>
    </xf>
    <xf numFmtId="198" fontId="4" fillId="0" borderId="0" xfId="21" applyNumberFormat="1" applyFont="1" applyFill="1" applyBorder="1" applyAlignment="1">
      <alignment horizontal="right" vertical="center"/>
      <protection/>
    </xf>
    <xf numFmtId="181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vertical="center"/>
    </xf>
    <xf numFmtId="0" fontId="0" fillId="0" borderId="8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 wrapText="1"/>
    </xf>
    <xf numFmtId="181" fontId="4" fillId="0" borderId="31" xfId="16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7" fillId="0" borderId="0" xfId="15" applyFill="1" applyAlignment="1">
      <alignment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shrinkToFit="1"/>
    </xf>
    <xf numFmtId="49" fontId="4" fillId="0" borderId="2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202" fontId="4" fillId="0" borderId="0" xfId="0" applyNumberFormat="1" applyFont="1" applyFill="1" applyAlignment="1">
      <alignment/>
    </xf>
    <xf numFmtId="202" fontId="4" fillId="0" borderId="0" xfId="0" applyNumberFormat="1" applyFont="1" applyFill="1" applyAlignment="1">
      <alignment horizontal="right" wrapText="1"/>
    </xf>
    <xf numFmtId="3" fontId="4" fillId="0" borderId="2" xfId="0" applyNumberFormat="1" applyFont="1" applyFill="1" applyBorder="1" applyAlignment="1">
      <alignment horizontal="right"/>
    </xf>
    <xf numFmtId="202" fontId="4" fillId="0" borderId="2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distributed" vertical="center" wrapText="1"/>
    </xf>
    <xf numFmtId="0" fontId="0" fillId="0" borderId="9" xfId="0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/>
    </xf>
    <xf numFmtId="193" fontId="4" fillId="0" borderId="0" xfId="0" applyNumberFormat="1" applyFont="1" applyFill="1" applyAlignment="1">
      <alignment/>
    </xf>
    <xf numFmtId="181" fontId="4" fillId="0" borderId="3" xfId="16" applyFont="1" applyFill="1" applyBorder="1" applyAlignment="1">
      <alignment horizontal="distributed" vertical="center" wrapText="1"/>
    </xf>
    <xf numFmtId="0" fontId="18" fillId="0" borderId="23" xfId="0" applyFont="1" applyFill="1" applyBorder="1" applyAlignment="1">
      <alignment horizontal="center" shrinkToFit="1"/>
    </xf>
    <xf numFmtId="181" fontId="4" fillId="0" borderId="3" xfId="16" applyFont="1" applyFill="1" applyBorder="1" applyAlignment="1">
      <alignment horizontal="center"/>
    </xf>
    <xf numFmtId="181" fontId="4" fillId="0" borderId="1" xfId="16" applyFont="1" applyFill="1" applyBorder="1" applyAlignment="1">
      <alignment horizontal="centerContinuous"/>
    </xf>
    <xf numFmtId="181" fontId="0" fillId="0" borderId="0" xfId="16" applyFont="1" applyFill="1" applyAlignment="1">
      <alignment/>
    </xf>
    <xf numFmtId="181" fontId="4" fillId="0" borderId="29" xfId="16" applyFont="1" applyFill="1" applyBorder="1" applyAlignment="1">
      <alignment horizontal="distributed" vertical="center" wrapTex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/>
    </xf>
    <xf numFmtId="49" fontId="4" fillId="0" borderId="27" xfId="0" applyNumberFormat="1" applyFont="1" applyFill="1" applyBorder="1" applyAlignment="1">
      <alignment horizontal="center" shrinkToFit="1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Continuous"/>
    </xf>
    <xf numFmtId="0" fontId="4" fillId="0" borderId="34" xfId="0" applyFont="1" applyFill="1" applyBorder="1" applyAlignment="1">
      <alignment horizontal="center"/>
    </xf>
    <xf numFmtId="202" fontId="4" fillId="0" borderId="0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4" fillId="0" borderId="29" xfId="0" applyNumberFormat="1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3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8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distributed" vertical="distributed" wrapText="1"/>
    </xf>
    <xf numFmtId="0" fontId="0" fillId="0" borderId="8" xfId="0" applyBorder="1" applyAlignment="1">
      <alignment horizontal="distributed" vertical="distributed"/>
    </xf>
    <xf numFmtId="181" fontId="4" fillId="0" borderId="18" xfId="16" applyFont="1" applyFill="1" applyBorder="1" applyAlignment="1">
      <alignment horizontal="center"/>
    </xf>
    <xf numFmtId="181" fontId="4" fillId="0" borderId="13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26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34" xfId="16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distributed" vertical="center"/>
    </xf>
    <xf numFmtId="181" fontId="4" fillId="0" borderId="33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35" xfId="16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 vertical="center" wrapText="1"/>
    </xf>
    <xf numFmtId="181" fontId="4" fillId="0" borderId="28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vertical="center" wrapText="1"/>
    </xf>
    <xf numFmtId="181" fontId="4" fillId="0" borderId="28" xfId="16" applyFont="1" applyFill="1" applyBorder="1" applyAlignment="1">
      <alignment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center" vertical="center" wrapText="1"/>
    </xf>
    <xf numFmtId="181" fontId="4" fillId="0" borderId="3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1" fontId="4" fillId="0" borderId="26" xfId="16" applyFont="1" applyFill="1" applyBorder="1" applyAlignment="1">
      <alignment horizontal="center"/>
    </xf>
    <xf numFmtId="181" fontId="4" fillId="0" borderId="27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31" xfId="16" applyFont="1" applyFill="1" applyBorder="1" applyAlignment="1">
      <alignment/>
    </xf>
    <xf numFmtId="181" fontId="4" fillId="0" borderId="35" xfId="16" applyFont="1" applyFill="1" applyBorder="1" applyAlignment="1">
      <alignment vertical="center" wrapText="1"/>
    </xf>
    <xf numFmtId="181" fontId="4" fillId="0" borderId="24" xfId="16" applyFont="1" applyFill="1" applyBorder="1" applyAlignment="1">
      <alignment vertical="center"/>
    </xf>
    <xf numFmtId="181" fontId="4" fillId="0" borderId="0" xfId="16" applyFont="1" applyFill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1" fontId="4" fillId="0" borderId="16" xfId="16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58" fontId="4" fillId="0" borderId="26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181" fontId="4" fillId="0" borderId="0" xfId="16" applyFont="1" applyFill="1" applyAlignment="1">
      <alignment/>
    </xf>
    <xf numFmtId="0" fontId="0" fillId="0" borderId="0" xfId="0" applyAlignment="1">
      <alignment/>
    </xf>
    <xf numFmtId="181" fontId="4" fillId="0" borderId="10" xfId="16" applyFont="1" applyFill="1" applyBorder="1" applyAlignment="1">
      <alignment horizontal="center" vertical="center" wrapText="1"/>
    </xf>
    <xf numFmtId="181" fontId="4" fillId="0" borderId="9" xfId="16" applyFont="1" applyFill="1" applyBorder="1" applyAlignment="1">
      <alignment horizontal="center" vertical="center" wrapText="1"/>
    </xf>
    <xf numFmtId="181" fontId="4" fillId="0" borderId="32" xfId="16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/>
    </xf>
    <xf numFmtId="49" fontId="4" fillId="0" borderId="26" xfId="16" applyNumberFormat="1" applyFont="1" applyFill="1" applyBorder="1" applyAlignment="1">
      <alignment horizontal="center"/>
    </xf>
    <xf numFmtId="49" fontId="4" fillId="0" borderId="27" xfId="16" applyNumberFormat="1" applyFont="1" applyFill="1" applyBorder="1" applyAlignment="1">
      <alignment horizontal="center"/>
    </xf>
    <xf numFmtId="181" fontId="16" fillId="0" borderId="32" xfId="16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181" fontId="4" fillId="0" borderId="33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35" xfId="16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3" xfId="0" applyFill="1" applyBorder="1" applyAlignment="1">
      <alignment/>
    </xf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horizontal="distributed" vertical="center"/>
    </xf>
    <xf numFmtId="0" fontId="0" fillId="0" borderId="2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0" fillId="0" borderId="33" xfId="0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wrapText="1"/>
    </xf>
  </cellXfs>
  <cellStyles count="9">
    <cellStyle name="Normal" xfId="0"/>
    <cellStyle name="Hyperlink" xfId="15"/>
    <cellStyle name="Comma [0]" xfId="16"/>
    <cellStyle name="桁区切り 2" xfId="17"/>
    <cellStyle name="桁区切り[0.00]" xfId="18"/>
    <cellStyle name="Currency [0]" xfId="19"/>
    <cellStyle name="通貨[0.00]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="75" zoomScaleNormal="75" zoomScaleSheetLayoutView="100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21.875" style="1" customWidth="1"/>
    <col min="5" max="7" width="13.25390625" style="1" customWidth="1"/>
    <col min="8" max="10" width="13.75390625" style="1" customWidth="1"/>
    <col min="11" max="11" width="16.375" style="1" customWidth="1"/>
    <col min="12" max="12" width="16.25390625" style="1" bestFit="1" customWidth="1"/>
    <col min="13" max="13" width="19.875" style="1" customWidth="1"/>
    <col min="14" max="17" width="13.00390625" style="1" customWidth="1"/>
    <col min="18" max="18" width="12.625" style="1" customWidth="1"/>
    <col min="19" max="19" width="11.375" style="1" customWidth="1"/>
    <col min="20" max="21" width="13.8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16.2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54" t="s">
        <v>66</v>
      </c>
      <c r="N1" s="37" t="s">
        <v>72</v>
      </c>
    </row>
    <row r="2" spans="1:2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4"/>
    </row>
    <row r="3" spans="1:26" ht="18" customHeight="1">
      <c r="A3" s="198" t="s">
        <v>0</v>
      </c>
      <c r="B3" s="198"/>
      <c r="C3" s="199"/>
      <c r="D3" s="78" t="s">
        <v>149</v>
      </c>
      <c r="E3" s="202" t="s">
        <v>127</v>
      </c>
      <c r="F3" s="183"/>
      <c r="G3" s="184"/>
      <c r="H3" s="183" t="s">
        <v>129</v>
      </c>
      <c r="I3" s="183"/>
      <c r="J3" s="183"/>
      <c r="K3" s="186" t="s">
        <v>68</v>
      </c>
      <c r="L3" s="186" t="s">
        <v>1</v>
      </c>
      <c r="M3" s="187" t="s">
        <v>128</v>
      </c>
      <c r="N3" s="183" t="s">
        <v>133</v>
      </c>
      <c r="O3" s="183"/>
      <c r="P3" s="183"/>
      <c r="Q3" s="184"/>
      <c r="R3" s="185" t="s">
        <v>67</v>
      </c>
      <c r="S3" s="5"/>
      <c r="T3" s="38"/>
      <c r="U3" s="38"/>
      <c r="V3" s="202" t="s">
        <v>138</v>
      </c>
      <c r="W3" s="183"/>
      <c r="X3" s="183"/>
      <c r="Y3" s="186" t="s">
        <v>147</v>
      </c>
      <c r="Z3" s="3"/>
    </row>
    <row r="4" spans="1:26" ht="36" customHeight="1" thickBot="1">
      <c r="A4" s="200"/>
      <c r="B4" s="200"/>
      <c r="C4" s="201"/>
      <c r="D4" s="77" t="s">
        <v>148</v>
      </c>
      <c r="E4" s="40" t="s">
        <v>2</v>
      </c>
      <c r="F4" s="51" t="s">
        <v>3</v>
      </c>
      <c r="G4" s="51" t="s">
        <v>4</v>
      </c>
      <c r="H4" s="52" t="s">
        <v>122</v>
      </c>
      <c r="I4" s="53" t="s">
        <v>5</v>
      </c>
      <c r="J4" s="55" t="s">
        <v>6</v>
      </c>
      <c r="K4" s="234"/>
      <c r="L4" s="234"/>
      <c r="M4" s="162"/>
      <c r="N4" s="39" t="s">
        <v>134</v>
      </c>
      <c r="O4" s="40" t="s">
        <v>7</v>
      </c>
      <c r="P4" s="40" t="s">
        <v>8</v>
      </c>
      <c r="Q4" s="40" t="s">
        <v>9</v>
      </c>
      <c r="R4" s="234"/>
      <c r="S4" s="40" t="s">
        <v>10</v>
      </c>
      <c r="T4" s="40" t="s">
        <v>70</v>
      </c>
      <c r="U4" s="41" t="s">
        <v>137</v>
      </c>
      <c r="V4" s="40" t="s">
        <v>3</v>
      </c>
      <c r="W4" s="146" t="s">
        <v>4</v>
      </c>
      <c r="X4" s="147"/>
      <c r="Y4" s="234"/>
      <c r="Z4" s="3"/>
    </row>
    <row r="5" spans="1:26" ht="18" customHeight="1" thickBot="1">
      <c r="A5" s="2"/>
      <c r="B5" s="27" t="s">
        <v>11</v>
      </c>
      <c r="C5" s="28"/>
      <c r="D5" s="58">
        <v>41548</v>
      </c>
      <c r="E5" s="239">
        <v>41548</v>
      </c>
      <c r="F5" s="240"/>
      <c r="G5" s="240"/>
      <c r="H5" s="240"/>
      <c r="I5" s="240"/>
      <c r="J5" s="210"/>
      <c r="K5" s="212" t="s">
        <v>123</v>
      </c>
      <c r="L5" s="196"/>
      <c r="M5" s="64">
        <v>40452</v>
      </c>
      <c r="N5" s="148" t="s">
        <v>123</v>
      </c>
      <c r="O5" s="148"/>
      <c r="P5" s="148"/>
      <c r="Q5" s="149"/>
      <c r="R5" s="148" t="s">
        <v>123</v>
      </c>
      <c r="S5" s="109"/>
      <c r="T5" s="109"/>
      <c r="U5" s="80"/>
      <c r="V5" s="81">
        <v>40452</v>
      </c>
      <c r="W5" s="82"/>
      <c r="X5" s="83"/>
      <c r="Y5" s="6" t="s">
        <v>12</v>
      </c>
      <c r="Z5" s="3"/>
    </row>
    <row r="6" spans="1:26" s="35" customFormat="1" ht="18" customHeight="1">
      <c r="A6" s="30"/>
      <c r="B6" s="20" t="s">
        <v>13</v>
      </c>
      <c r="C6" s="31"/>
      <c r="D6" s="32" t="s">
        <v>71</v>
      </c>
      <c r="E6" s="42"/>
      <c r="F6" s="26" t="s">
        <v>132</v>
      </c>
      <c r="G6" s="32"/>
      <c r="H6" s="236" t="s">
        <v>132</v>
      </c>
      <c r="I6" s="237"/>
      <c r="J6" s="238"/>
      <c r="K6" s="61" t="s">
        <v>69</v>
      </c>
      <c r="L6" s="21" t="s">
        <v>124</v>
      </c>
      <c r="M6" s="62" t="s">
        <v>14</v>
      </c>
      <c r="N6" s="237" t="s">
        <v>141</v>
      </c>
      <c r="O6" s="237"/>
      <c r="P6" s="237"/>
      <c r="Q6" s="238"/>
      <c r="R6" s="236" t="s">
        <v>139</v>
      </c>
      <c r="S6" s="238"/>
      <c r="T6" s="43" t="s">
        <v>14</v>
      </c>
      <c r="U6" s="43" t="s">
        <v>15</v>
      </c>
      <c r="V6" s="236" t="s">
        <v>142</v>
      </c>
      <c r="W6" s="197"/>
      <c r="X6" s="44"/>
      <c r="Y6" s="33" t="s">
        <v>13</v>
      </c>
      <c r="Z6" s="34"/>
    </row>
    <row r="7" spans="1:26" ht="18" customHeight="1">
      <c r="A7" s="5"/>
      <c r="B7" s="20" t="s">
        <v>16</v>
      </c>
      <c r="C7" s="7"/>
      <c r="D7" s="29">
        <f aca="true" t="shared" si="0" ref="D7:W7">RANK(D50,D9:D55,0)</f>
        <v>36</v>
      </c>
      <c r="E7" s="8">
        <f t="shared" si="0"/>
        <v>29</v>
      </c>
      <c r="F7" s="8">
        <f t="shared" si="0"/>
        <v>30</v>
      </c>
      <c r="G7" s="23">
        <f t="shared" si="0"/>
        <v>26</v>
      </c>
      <c r="H7" s="45">
        <f t="shared" si="0"/>
        <v>27</v>
      </c>
      <c r="I7" s="8">
        <f t="shared" si="0"/>
        <v>29</v>
      </c>
      <c r="J7" s="56">
        <f t="shared" si="0"/>
        <v>27</v>
      </c>
      <c r="K7" s="8">
        <f t="shared" si="0"/>
        <v>27</v>
      </c>
      <c r="L7" s="8">
        <f>RANK(L50,L9:L55,0)</f>
        <v>27</v>
      </c>
      <c r="M7" s="63">
        <f>RANK(M50,M9:M55,0)</f>
        <v>17</v>
      </c>
      <c r="N7" s="45">
        <f t="shared" si="0"/>
        <v>28</v>
      </c>
      <c r="O7" s="8">
        <f t="shared" si="0"/>
        <v>21</v>
      </c>
      <c r="P7" s="8">
        <f t="shared" si="0"/>
        <v>35</v>
      </c>
      <c r="Q7" s="8">
        <f t="shared" si="0"/>
        <v>25</v>
      </c>
      <c r="R7" s="8">
        <f t="shared" si="0"/>
        <v>27</v>
      </c>
      <c r="S7" s="8">
        <f t="shared" si="0"/>
        <v>29</v>
      </c>
      <c r="T7" s="8">
        <f t="shared" si="0"/>
        <v>32</v>
      </c>
      <c r="U7" s="60" t="s">
        <v>125</v>
      </c>
      <c r="V7" s="8">
        <f t="shared" si="0"/>
        <v>45</v>
      </c>
      <c r="W7" s="8">
        <f t="shared" si="0"/>
        <v>40</v>
      </c>
      <c r="X7" s="45"/>
      <c r="Y7" s="21" t="s">
        <v>120</v>
      </c>
      <c r="Z7" s="3"/>
    </row>
    <row r="8" spans="2:27" ht="16.5" customHeight="1">
      <c r="B8" s="9" t="s">
        <v>17</v>
      </c>
      <c r="C8" s="10"/>
      <c r="D8" s="24">
        <f>SUM(D9:D55,D62)</f>
        <v>377961.73</v>
      </c>
      <c r="E8" s="65">
        <v>127298</v>
      </c>
      <c r="F8" s="65">
        <v>61909</v>
      </c>
      <c r="G8" s="65">
        <v>65388</v>
      </c>
      <c r="H8" s="65">
        <v>16390</v>
      </c>
      <c r="I8" s="65">
        <v>79010</v>
      </c>
      <c r="J8" s="65">
        <v>31898</v>
      </c>
      <c r="K8" s="46">
        <f>SUM(K9:K55)</f>
        <v>128057352</v>
      </c>
      <c r="L8" s="46">
        <f>SUM(L9:L55)</f>
        <v>51950504</v>
      </c>
      <c r="M8" s="71">
        <v>343.4</v>
      </c>
      <c r="N8" s="46">
        <f>SUM(N9:N55)</f>
        <v>59611311</v>
      </c>
      <c r="O8" s="46">
        <f>SUM(O9:O55)</f>
        <v>2381415</v>
      </c>
      <c r="P8" s="46">
        <v>14123282</v>
      </c>
      <c r="Q8" s="46">
        <v>39646316</v>
      </c>
      <c r="R8" s="46">
        <v>51055</v>
      </c>
      <c r="S8" s="46">
        <v>31594</v>
      </c>
      <c r="T8" s="22">
        <v>2.441185</v>
      </c>
      <c r="U8" s="59" t="s">
        <v>125</v>
      </c>
      <c r="V8" s="47">
        <v>73.8</v>
      </c>
      <c r="W8" s="1">
        <v>49.6</v>
      </c>
      <c r="Y8" s="11" t="s">
        <v>121</v>
      </c>
      <c r="Z8" s="3"/>
      <c r="AA8" s="69">
        <v>127798704</v>
      </c>
    </row>
    <row r="9" spans="2:27" ht="33" customHeight="1">
      <c r="B9" s="12" t="s">
        <v>18</v>
      </c>
      <c r="C9" s="10"/>
      <c r="D9" s="25">
        <v>83457.48</v>
      </c>
      <c r="E9" s="66">
        <v>5431</v>
      </c>
      <c r="F9" s="66">
        <v>2561</v>
      </c>
      <c r="G9" s="66">
        <f>E9-F9</f>
        <v>2870</v>
      </c>
      <c r="H9" s="66">
        <v>630</v>
      </c>
      <c r="I9" s="66">
        <v>3332</v>
      </c>
      <c r="J9" s="66">
        <v>1469</v>
      </c>
      <c r="K9" s="13">
        <v>5506419</v>
      </c>
      <c r="L9" s="13">
        <v>2424317</v>
      </c>
      <c r="M9" s="71">
        <v>70.2</v>
      </c>
      <c r="N9" s="48">
        <v>2509464</v>
      </c>
      <c r="O9" s="48">
        <v>181531</v>
      </c>
      <c r="P9" s="48">
        <v>429376</v>
      </c>
      <c r="Q9" s="48">
        <v>1761386</v>
      </c>
      <c r="R9" s="48">
        <v>2388</v>
      </c>
      <c r="S9" s="48">
        <v>1342</v>
      </c>
      <c r="T9" s="22">
        <v>2.222</v>
      </c>
      <c r="U9" s="59" t="s">
        <v>125</v>
      </c>
      <c r="V9" s="47">
        <v>70.7</v>
      </c>
      <c r="W9" s="47">
        <v>46.8</v>
      </c>
      <c r="X9" s="47"/>
      <c r="Y9" s="11" t="s">
        <v>73</v>
      </c>
      <c r="AA9" s="69">
        <v>5485952</v>
      </c>
    </row>
    <row r="10" spans="2:27" ht="16.5" customHeight="1">
      <c r="B10" s="12" t="s">
        <v>19</v>
      </c>
      <c r="C10" s="10"/>
      <c r="D10" s="25">
        <v>9644.74</v>
      </c>
      <c r="E10" s="66">
        <v>1335</v>
      </c>
      <c r="F10" s="67">
        <v>627</v>
      </c>
      <c r="G10" s="66">
        <f aca="true" t="shared" si="1" ref="G10:G55">E10-F10</f>
        <v>708</v>
      </c>
      <c r="H10" s="66">
        <v>159</v>
      </c>
      <c r="I10" s="66">
        <v>804</v>
      </c>
      <c r="J10" s="66">
        <v>373</v>
      </c>
      <c r="K10" s="13">
        <v>1373339</v>
      </c>
      <c r="L10" s="13">
        <v>513385</v>
      </c>
      <c r="M10" s="71">
        <v>142.4</v>
      </c>
      <c r="N10" s="48">
        <v>639584</v>
      </c>
      <c r="O10" s="48">
        <v>81042</v>
      </c>
      <c r="P10" s="48">
        <v>127978</v>
      </c>
      <c r="Q10" s="48">
        <v>413318</v>
      </c>
      <c r="R10" s="48">
        <v>505</v>
      </c>
      <c r="S10" s="48">
        <v>356</v>
      </c>
      <c r="T10" s="22">
        <v>2.629</v>
      </c>
      <c r="U10" s="59" t="s">
        <v>125</v>
      </c>
      <c r="V10" s="47">
        <v>71.7</v>
      </c>
      <c r="W10" s="47">
        <v>48.8</v>
      </c>
      <c r="X10" s="47"/>
      <c r="Y10" s="11" t="s">
        <v>77</v>
      </c>
      <c r="AA10" s="69">
        <v>1362820</v>
      </c>
    </row>
    <row r="11" spans="2:27" ht="16.5" customHeight="1">
      <c r="B11" s="12" t="s">
        <v>20</v>
      </c>
      <c r="C11" s="10"/>
      <c r="D11" s="25">
        <v>15278.89</v>
      </c>
      <c r="E11" s="66">
        <v>1295</v>
      </c>
      <c r="F11" s="66">
        <v>619</v>
      </c>
      <c r="G11" s="66">
        <f t="shared" si="1"/>
        <v>676</v>
      </c>
      <c r="H11" s="66">
        <v>159</v>
      </c>
      <c r="I11" s="66">
        <v>764</v>
      </c>
      <c r="J11" s="66">
        <v>372</v>
      </c>
      <c r="K11" s="13">
        <v>1330147</v>
      </c>
      <c r="L11" s="13">
        <v>483934</v>
      </c>
      <c r="M11" s="71">
        <v>87.1</v>
      </c>
      <c r="N11" s="48">
        <v>631303</v>
      </c>
      <c r="O11" s="48">
        <v>76003</v>
      </c>
      <c r="P11" s="48">
        <v>153479</v>
      </c>
      <c r="Q11" s="48">
        <v>393167</v>
      </c>
      <c r="R11" s="48">
        <v>477</v>
      </c>
      <c r="S11" s="48">
        <v>338</v>
      </c>
      <c r="T11" s="22">
        <v>2.706</v>
      </c>
      <c r="U11" s="59" t="s">
        <v>125</v>
      </c>
      <c r="V11" s="47">
        <v>71.8</v>
      </c>
      <c r="W11" s="47">
        <v>49.1</v>
      </c>
      <c r="X11" s="47"/>
      <c r="Y11" s="11" t="s">
        <v>78</v>
      </c>
      <c r="AA11" s="69">
        <v>1314076</v>
      </c>
    </row>
    <row r="12" spans="2:27" ht="16.5" customHeight="1">
      <c r="B12" s="12" t="s">
        <v>21</v>
      </c>
      <c r="C12" s="10"/>
      <c r="D12" s="25">
        <v>6862.15</v>
      </c>
      <c r="E12" s="66">
        <v>2328</v>
      </c>
      <c r="F12" s="66">
        <v>1133</v>
      </c>
      <c r="G12" s="66">
        <v>1194</v>
      </c>
      <c r="H12" s="66">
        <v>299</v>
      </c>
      <c r="I12" s="66">
        <v>1476</v>
      </c>
      <c r="J12" s="66">
        <v>553</v>
      </c>
      <c r="K12" s="13">
        <v>2348165</v>
      </c>
      <c r="L12" s="13">
        <v>901862</v>
      </c>
      <c r="M12" s="71">
        <v>322.3</v>
      </c>
      <c r="N12" s="48">
        <v>1059416</v>
      </c>
      <c r="O12" s="48">
        <v>53219</v>
      </c>
      <c r="P12" s="48">
        <v>234210</v>
      </c>
      <c r="Q12" s="48">
        <v>746752</v>
      </c>
      <c r="R12" s="48">
        <v>891</v>
      </c>
      <c r="S12" s="48">
        <v>545</v>
      </c>
      <c r="T12" s="22">
        <v>2.576</v>
      </c>
      <c r="U12" s="59" t="s">
        <v>125</v>
      </c>
      <c r="V12" s="47">
        <v>72.3</v>
      </c>
      <c r="W12" s="47">
        <v>47.8</v>
      </c>
      <c r="X12" s="47"/>
      <c r="Y12" s="11" t="s">
        <v>79</v>
      </c>
      <c r="AA12" s="69">
        <v>2326735</v>
      </c>
    </row>
    <row r="13" spans="2:27" ht="16.5" customHeight="1">
      <c r="B13" s="12" t="s">
        <v>22</v>
      </c>
      <c r="C13" s="10"/>
      <c r="D13" s="25">
        <v>11636.32</v>
      </c>
      <c r="E13" s="66">
        <v>1050</v>
      </c>
      <c r="F13" s="66">
        <v>493</v>
      </c>
      <c r="G13" s="66">
        <v>558</v>
      </c>
      <c r="H13" s="66">
        <v>115</v>
      </c>
      <c r="I13" s="66">
        <v>604</v>
      </c>
      <c r="J13" s="66">
        <v>331</v>
      </c>
      <c r="K13" s="13">
        <v>1085997</v>
      </c>
      <c r="L13" s="13">
        <v>390136</v>
      </c>
      <c r="M13" s="71">
        <v>93.3</v>
      </c>
      <c r="N13" s="48">
        <v>503106</v>
      </c>
      <c r="O13" s="48">
        <v>49929</v>
      </c>
      <c r="P13" s="48">
        <v>124501</v>
      </c>
      <c r="Q13" s="48">
        <v>321378</v>
      </c>
      <c r="R13" s="48">
        <v>386</v>
      </c>
      <c r="S13" s="48">
        <v>302</v>
      </c>
      <c r="T13" s="22">
        <v>2.726</v>
      </c>
      <c r="U13" s="59" t="s">
        <v>125</v>
      </c>
      <c r="V13" s="47">
        <v>70.6</v>
      </c>
      <c r="W13" s="47">
        <v>46.7</v>
      </c>
      <c r="X13" s="47"/>
      <c r="Y13" s="11" t="s">
        <v>80</v>
      </c>
      <c r="AA13" s="69">
        <v>1074858</v>
      </c>
    </row>
    <row r="14" spans="2:27" ht="33" customHeight="1">
      <c r="B14" s="12" t="s">
        <v>23</v>
      </c>
      <c r="C14" s="10"/>
      <c r="D14" s="25">
        <v>6652.11</v>
      </c>
      <c r="E14" s="66">
        <v>1141</v>
      </c>
      <c r="F14" s="66">
        <v>548</v>
      </c>
      <c r="G14" s="66">
        <f t="shared" si="1"/>
        <v>593</v>
      </c>
      <c r="H14" s="66">
        <v>142</v>
      </c>
      <c r="I14" s="66">
        <v>668</v>
      </c>
      <c r="J14" s="66">
        <v>332</v>
      </c>
      <c r="K14" s="13">
        <v>1168924</v>
      </c>
      <c r="L14" s="13">
        <v>388608</v>
      </c>
      <c r="M14" s="71">
        <v>125.4</v>
      </c>
      <c r="N14" s="48">
        <v>565982</v>
      </c>
      <c r="O14" s="48">
        <v>55606</v>
      </c>
      <c r="P14" s="48">
        <v>164010</v>
      </c>
      <c r="Q14" s="48">
        <v>336562</v>
      </c>
      <c r="R14" s="48">
        <v>385</v>
      </c>
      <c r="S14" s="48">
        <v>291</v>
      </c>
      <c r="T14" s="22">
        <v>2.957</v>
      </c>
      <c r="U14" s="59" t="s">
        <v>125</v>
      </c>
      <c r="V14" s="47">
        <v>71.4</v>
      </c>
      <c r="W14" s="47">
        <v>50</v>
      </c>
      <c r="X14" s="47"/>
      <c r="Y14" s="11" t="s">
        <v>81</v>
      </c>
      <c r="AA14" s="69">
        <v>1161214</v>
      </c>
    </row>
    <row r="15" spans="2:27" ht="16.5" customHeight="1">
      <c r="B15" s="12" t="s">
        <v>24</v>
      </c>
      <c r="C15" s="10"/>
      <c r="D15" s="25">
        <v>13782.76</v>
      </c>
      <c r="E15" s="66">
        <v>1946</v>
      </c>
      <c r="F15" s="66">
        <v>948</v>
      </c>
      <c r="G15" s="66">
        <v>999</v>
      </c>
      <c r="H15" s="66">
        <v>246</v>
      </c>
      <c r="I15" s="66">
        <v>1176</v>
      </c>
      <c r="J15" s="66">
        <v>524</v>
      </c>
      <c r="K15" s="13">
        <v>2029064</v>
      </c>
      <c r="L15" s="13">
        <v>720794</v>
      </c>
      <c r="M15" s="71">
        <v>147.2</v>
      </c>
      <c r="N15" s="48">
        <v>934331</v>
      </c>
      <c r="O15" s="48">
        <v>71428</v>
      </c>
      <c r="P15" s="48">
        <v>272417</v>
      </c>
      <c r="Q15" s="48">
        <v>560520</v>
      </c>
      <c r="R15" s="48">
        <v>711</v>
      </c>
      <c r="S15" s="48">
        <v>492</v>
      </c>
      <c r="T15" s="22">
        <v>2.782</v>
      </c>
      <c r="U15" s="59" t="s">
        <v>125</v>
      </c>
      <c r="V15" s="47">
        <v>72.8</v>
      </c>
      <c r="W15" s="47">
        <v>49.4</v>
      </c>
      <c r="X15" s="47"/>
      <c r="Y15" s="11" t="s">
        <v>82</v>
      </c>
      <c r="AA15" s="69">
        <v>1989834</v>
      </c>
    </row>
    <row r="16" spans="2:27" ht="16.5" customHeight="1">
      <c r="B16" s="12" t="s">
        <v>25</v>
      </c>
      <c r="C16" s="10"/>
      <c r="D16" s="25">
        <v>6095.84</v>
      </c>
      <c r="E16" s="66">
        <v>2931</v>
      </c>
      <c r="F16" s="66">
        <v>1461</v>
      </c>
      <c r="G16" s="66">
        <f t="shared" si="1"/>
        <v>1470</v>
      </c>
      <c r="H16" s="66">
        <v>382</v>
      </c>
      <c r="I16" s="66">
        <v>1821</v>
      </c>
      <c r="J16" s="66">
        <v>728</v>
      </c>
      <c r="K16" s="13">
        <v>2969770</v>
      </c>
      <c r="L16" s="13">
        <v>1088411</v>
      </c>
      <c r="M16" s="71">
        <v>487.2</v>
      </c>
      <c r="N16" s="48">
        <v>1420181</v>
      </c>
      <c r="O16" s="48">
        <v>82873</v>
      </c>
      <c r="P16" s="48">
        <v>401004</v>
      </c>
      <c r="Q16" s="48">
        <v>863268</v>
      </c>
      <c r="R16" s="48">
        <v>1065</v>
      </c>
      <c r="S16" s="48">
        <v>756</v>
      </c>
      <c r="T16" s="22">
        <v>2.716</v>
      </c>
      <c r="U16" s="59" t="s">
        <v>125</v>
      </c>
      <c r="V16" s="47">
        <v>73.9</v>
      </c>
      <c r="W16" s="47">
        <v>48.9</v>
      </c>
      <c r="X16" s="47"/>
      <c r="Y16" s="11" t="s">
        <v>83</v>
      </c>
      <c r="AA16" s="69">
        <v>2957706</v>
      </c>
    </row>
    <row r="17" spans="2:27" ht="16.5" customHeight="1">
      <c r="B17" s="12" t="s">
        <v>26</v>
      </c>
      <c r="C17" s="10"/>
      <c r="D17" s="25">
        <v>6408.28</v>
      </c>
      <c r="E17" s="66">
        <v>1986</v>
      </c>
      <c r="F17" s="66">
        <v>986</v>
      </c>
      <c r="G17" s="66">
        <v>999</v>
      </c>
      <c r="H17" s="66">
        <v>260</v>
      </c>
      <c r="I17" s="66">
        <v>1246</v>
      </c>
      <c r="J17" s="66">
        <v>480</v>
      </c>
      <c r="K17" s="13">
        <v>2007683</v>
      </c>
      <c r="L17" s="13">
        <v>745604</v>
      </c>
      <c r="M17" s="71">
        <v>313.3</v>
      </c>
      <c r="N17" s="48">
        <v>977126</v>
      </c>
      <c r="O17" s="48">
        <v>54746</v>
      </c>
      <c r="P17" s="48">
        <v>300422</v>
      </c>
      <c r="Q17" s="48">
        <v>582535</v>
      </c>
      <c r="R17" s="48">
        <v>732</v>
      </c>
      <c r="S17" s="48">
        <v>504</v>
      </c>
      <c r="T17" s="22">
        <v>2.674</v>
      </c>
      <c r="U17" s="59" t="s">
        <v>125</v>
      </c>
      <c r="V17" s="47">
        <v>75.6</v>
      </c>
      <c r="W17" s="47">
        <v>51.2</v>
      </c>
      <c r="X17" s="47"/>
      <c r="Y17" s="11" t="s">
        <v>84</v>
      </c>
      <c r="AA17" s="69">
        <v>2000010</v>
      </c>
    </row>
    <row r="18" spans="2:27" ht="16.5" customHeight="1">
      <c r="B18" s="12" t="s">
        <v>27</v>
      </c>
      <c r="C18" s="10"/>
      <c r="D18" s="25">
        <v>6362.33</v>
      </c>
      <c r="E18" s="66">
        <v>1984</v>
      </c>
      <c r="F18" s="66">
        <v>976</v>
      </c>
      <c r="G18" s="66">
        <f t="shared" si="1"/>
        <v>1008</v>
      </c>
      <c r="H18" s="66">
        <v>262</v>
      </c>
      <c r="I18" s="66">
        <v>1209</v>
      </c>
      <c r="J18" s="66">
        <v>512</v>
      </c>
      <c r="K18" s="13">
        <v>2008068</v>
      </c>
      <c r="L18" s="13">
        <v>755756</v>
      </c>
      <c r="M18" s="71">
        <v>315.6</v>
      </c>
      <c r="N18" s="48">
        <v>965403</v>
      </c>
      <c r="O18" s="48">
        <v>51801</v>
      </c>
      <c r="P18" s="48">
        <v>297640</v>
      </c>
      <c r="Q18" s="48">
        <v>585636</v>
      </c>
      <c r="R18" s="48">
        <v>743</v>
      </c>
      <c r="S18" s="48">
        <v>525</v>
      </c>
      <c r="T18" s="22">
        <v>2.633</v>
      </c>
      <c r="U18" s="59" t="s">
        <v>125</v>
      </c>
      <c r="V18" s="47">
        <v>73.5</v>
      </c>
      <c r="W18" s="47">
        <v>50</v>
      </c>
      <c r="X18" s="47"/>
      <c r="Y18" s="11" t="s">
        <v>85</v>
      </c>
      <c r="AA18" s="69">
        <v>2000514</v>
      </c>
    </row>
    <row r="19" spans="2:27" ht="33" customHeight="1">
      <c r="B19" s="12" t="s">
        <v>28</v>
      </c>
      <c r="C19" s="10"/>
      <c r="D19" s="25">
        <v>3767.92</v>
      </c>
      <c r="E19" s="66">
        <v>7222</v>
      </c>
      <c r="F19" s="66">
        <v>3615</v>
      </c>
      <c r="G19" s="66">
        <v>3608</v>
      </c>
      <c r="H19" s="66">
        <v>934</v>
      </c>
      <c r="I19" s="66">
        <v>4627</v>
      </c>
      <c r="J19" s="66">
        <v>1661</v>
      </c>
      <c r="K19" s="13">
        <v>7194556</v>
      </c>
      <c r="L19" s="13">
        <v>2841595</v>
      </c>
      <c r="M19" s="71">
        <v>1894.2</v>
      </c>
      <c r="N19" s="48">
        <v>3482305</v>
      </c>
      <c r="O19" s="48">
        <v>58301</v>
      </c>
      <c r="P19" s="48">
        <v>816866</v>
      </c>
      <c r="Q19" s="48">
        <v>2352355</v>
      </c>
      <c r="R19" s="48">
        <v>2801</v>
      </c>
      <c r="S19" s="48">
        <v>1855</v>
      </c>
      <c r="T19" s="22">
        <v>2.518</v>
      </c>
      <c r="U19" s="59" t="s">
        <v>125</v>
      </c>
      <c r="V19" s="47">
        <v>76</v>
      </c>
      <c r="W19" s="47">
        <v>50.2</v>
      </c>
      <c r="X19" s="47"/>
      <c r="Y19" s="11" t="s">
        <v>86</v>
      </c>
      <c r="AA19" s="69">
        <v>7207139</v>
      </c>
    </row>
    <row r="20" spans="2:27" ht="16.5" customHeight="1">
      <c r="B20" s="12" t="s">
        <v>29</v>
      </c>
      <c r="C20" s="10"/>
      <c r="D20" s="25">
        <v>5081.93</v>
      </c>
      <c r="E20" s="66">
        <v>6192</v>
      </c>
      <c r="F20" s="66">
        <v>3080</v>
      </c>
      <c r="G20" s="66">
        <f t="shared" si="1"/>
        <v>3112</v>
      </c>
      <c r="H20" s="66">
        <v>785</v>
      </c>
      <c r="I20" s="66">
        <v>3903</v>
      </c>
      <c r="J20" s="66">
        <v>1505</v>
      </c>
      <c r="K20" s="13">
        <v>6216289</v>
      </c>
      <c r="L20" s="13">
        <v>2515904</v>
      </c>
      <c r="M20" s="71">
        <v>1205.5</v>
      </c>
      <c r="N20" s="48">
        <v>2899396</v>
      </c>
      <c r="O20" s="48">
        <v>82826</v>
      </c>
      <c r="P20" s="48">
        <v>556856</v>
      </c>
      <c r="Q20" s="48">
        <v>2074615</v>
      </c>
      <c r="R20" s="48">
        <v>2462</v>
      </c>
      <c r="S20" s="48">
        <v>1607</v>
      </c>
      <c r="T20" s="22">
        <v>2.466</v>
      </c>
      <c r="U20" s="59" t="s">
        <v>125</v>
      </c>
      <c r="V20" s="47">
        <v>75</v>
      </c>
      <c r="W20" s="47">
        <v>49.4</v>
      </c>
      <c r="X20" s="47"/>
      <c r="Y20" s="11" t="s">
        <v>87</v>
      </c>
      <c r="AA20" s="69">
        <v>6214148</v>
      </c>
    </row>
    <row r="21" spans="2:27" ht="16.5" customHeight="1">
      <c r="B21" s="12" t="s">
        <v>30</v>
      </c>
      <c r="C21" s="10"/>
      <c r="D21" s="25">
        <v>2103.97</v>
      </c>
      <c r="E21" s="66">
        <v>13300</v>
      </c>
      <c r="F21" s="66">
        <v>6566</v>
      </c>
      <c r="G21" s="66">
        <v>6733</v>
      </c>
      <c r="H21" s="66">
        <v>1503</v>
      </c>
      <c r="I21" s="66">
        <v>8883</v>
      </c>
      <c r="J21" s="66">
        <v>2914</v>
      </c>
      <c r="K21" s="13">
        <v>13159388</v>
      </c>
      <c r="L21" s="13">
        <v>6393768</v>
      </c>
      <c r="M21" s="71">
        <v>6015.7</v>
      </c>
      <c r="N21" s="48">
        <v>6012536</v>
      </c>
      <c r="O21" s="48">
        <v>22400</v>
      </c>
      <c r="P21" s="48">
        <v>912116</v>
      </c>
      <c r="Q21" s="48">
        <v>4256323</v>
      </c>
      <c r="R21" s="48">
        <v>6288</v>
      </c>
      <c r="S21" s="48">
        <v>2928</v>
      </c>
      <c r="T21" s="22">
        <v>2.046</v>
      </c>
      <c r="U21" s="59" t="s">
        <v>125</v>
      </c>
      <c r="V21" s="47">
        <v>76.9</v>
      </c>
      <c r="W21" s="47">
        <v>52.8</v>
      </c>
      <c r="X21" s="47"/>
      <c r="Y21" s="11" t="s">
        <v>88</v>
      </c>
      <c r="AA21" s="69">
        <v>13195974</v>
      </c>
    </row>
    <row r="22" spans="2:27" ht="16.5" customHeight="1">
      <c r="B22" s="12" t="s">
        <v>31</v>
      </c>
      <c r="C22" s="10"/>
      <c r="D22" s="25">
        <v>2416.05</v>
      </c>
      <c r="E22" s="66">
        <v>9079</v>
      </c>
      <c r="F22" s="66">
        <v>4544</v>
      </c>
      <c r="G22" s="66">
        <f t="shared" si="1"/>
        <v>4535</v>
      </c>
      <c r="H22" s="66">
        <v>1170</v>
      </c>
      <c r="I22" s="66">
        <v>5876</v>
      </c>
      <c r="J22" s="66">
        <v>2033</v>
      </c>
      <c r="K22" s="13">
        <v>9048331</v>
      </c>
      <c r="L22" s="13">
        <v>3844525</v>
      </c>
      <c r="M22" s="71">
        <v>3745.4</v>
      </c>
      <c r="N22" s="48">
        <v>4146942</v>
      </c>
      <c r="O22" s="48">
        <v>35044</v>
      </c>
      <c r="P22" s="48">
        <v>892678</v>
      </c>
      <c r="Q22" s="48">
        <v>3015408</v>
      </c>
      <c r="R22" s="48">
        <v>3757</v>
      </c>
      <c r="S22" s="48">
        <v>2214</v>
      </c>
      <c r="T22" s="22">
        <v>2.349</v>
      </c>
      <c r="U22" s="59" t="s">
        <v>125</v>
      </c>
      <c r="V22" s="47">
        <v>75.7</v>
      </c>
      <c r="W22" s="47">
        <v>49.1</v>
      </c>
      <c r="X22" s="47"/>
      <c r="Y22" s="11" t="s">
        <v>74</v>
      </c>
      <c r="AA22" s="69">
        <v>9058094</v>
      </c>
    </row>
    <row r="23" spans="2:27" ht="16.5" customHeight="1">
      <c r="B23" s="12" t="s">
        <v>32</v>
      </c>
      <c r="C23" s="10"/>
      <c r="D23" s="25">
        <v>10363.75</v>
      </c>
      <c r="E23" s="66">
        <v>2330</v>
      </c>
      <c r="F23" s="66">
        <v>1127</v>
      </c>
      <c r="G23" s="66">
        <f t="shared" si="1"/>
        <v>1203</v>
      </c>
      <c r="H23" s="66">
        <v>287</v>
      </c>
      <c r="I23" s="66">
        <v>1388</v>
      </c>
      <c r="J23" s="66">
        <v>655</v>
      </c>
      <c r="K23" s="13">
        <v>2374450</v>
      </c>
      <c r="L23" s="13">
        <v>839039</v>
      </c>
      <c r="M23" s="71">
        <v>188.7</v>
      </c>
      <c r="N23" s="48">
        <v>1155795</v>
      </c>
      <c r="O23" s="48">
        <v>70680</v>
      </c>
      <c r="P23" s="48">
        <v>331725</v>
      </c>
      <c r="Q23" s="48">
        <v>724632</v>
      </c>
      <c r="R23" s="48">
        <v>829</v>
      </c>
      <c r="S23" s="48">
        <v>617</v>
      </c>
      <c r="T23" s="22">
        <v>2.789</v>
      </c>
      <c r="U23" s="59" t="s">
        <v>125</v>
      </c>
      <c r="V23" s="47">
        <v>72.3</v>
      </c>
      <c r="W23" s="47">
        <v>50.2</v>
      </c>
      <c r="X23" s="47"/>
      <c r="Y23" s="11" t="s">
        <v>89</v>
      </c>
      <c r="AA23" s="69">
        <v>2362158</v>
      </c>
    </row>
    <row r="24" spans="2:27" ht="33" customHeight="1">
      <c r="B24" s="12" t="s">
        <v>33</v>
      </c>
      <c r="C24" s="10"/>
      <c r="D24" s="25">
        <v>2045.8</v>
      </c>
      <c r="E24" s="66">
        <v>1076</v>
      </c>
      <c r="F24" s="66">
        <v>519</v>
      </c>
      <c r="G24" s="66">
        <f t="shared" si="1"/>
        <v>557</v>
      </c>
      <c r="H24" s="66">
        <v>135</v>
      </c>
      <c r="I24" s="66">
        <v>632</v>
      </c>
      <c r="J24" s="66">
        <v>309</v>
      </c>
      <c r="K24" s="13">
        <v>1093247</v>
      </c>
      <c r="L24" s="13">
        <v>383439</v>
      </c>
      <c r="M24" s="71">
        <v>257.4</v>
      </c>
      <c r="N24" s="48">
        <v>546363</v>
      </c>
      <c r="O24" s="48">
        <v>18916</v>
      </c>
      <c r="P24" s="48">
        <v>182225</v>
      </c>
      <c r="Q24" s="48">
        <v>334233</v>
      </c>
      <c r="R24" s="48">
        <v>377</v>
      </c>
      <c r="S24" s="48">
        <v>295</v>
      </c>
      <c r="T24" s="22">
        <v>2.818</v>
      </c>
      <c r="U24" s="59" t="s">
        <v>125</v>
      </c>
      <c r="V24" s="47">
        <v>73.1</v>
      </c>
      <c r="W24" s="47">
        <v>51.8</v>
      </c>
      <c r="X24" s="47"/>
      <c r="Y24" s="11" t="s">
        <v>90</v>
      </c>
      <c r="AA24" s="69">
        <v>1087745</v>
      </c>
    </row>
    <row r="25" spans="2:27" ht="16.5" customHeight="1">
      <c r="B25" s="12" t="s">
        <v>34</v>
      </c>
      <c r="C25" s="10"/>
      <c r="D25" s="25">
        <v>4186.21</v>
      </c>
      <c r="E25" s="66">
        <v>1159</v>
      </c>
      <c r="F25" s="66">
        <v>561</v>
      </c>
      <c r="G25" s="66">
        <f t="shared" si="1"/>
        <v>598</v>
      </c>
      <c r="H25" s="66">
        <v>154</v>
      </c>
      <c r="I25" s="66">
        <v>703</v>
      </c>
      <c r="J25" s="66">
        <v>302</v>
      </c>
      <c r="K25" s="13">
        <v>1169788</v>
      </c>
      <c r="L25" s="13">
        <v>441170</v>
      </c>
      <c r="M25" s="71">
        <v>279.5</v>
      </c>
      <c r="N25" s="48">
        <v>582449</v>
      </c>
      <c r="O25" s="48">
        <v>18402</v>
      </c>
      <c r="P25" s="48">
        <v>159109</v>
      </c>
      <c r="Q25" s="48">
        <v>377337</v>
      </c>
      <c r="R25" s="48">
        <v>434</v>
      </c>
      <c r="S25" s="48">
        <v>302</v>
      </c>
      <c r="T25" s="22">
        <v>2.604</v>
      </c>
      <c r="U25" s="59" t="s">
        <v>125</v>
      </c>
      <c r="V25" s="47">
        <v>73.6</v>
      </c>
      <c r="W25" s="47">
        <v>53.4</v>
      </c>
      <c r="X25" s="47"/>
      <c r="Y25" s="11" t="s">
        <v>91</v>
      </c>
      <c r="AA25" s="69">
        <v>1166309</v>
      </c>
    </row>
    <row r="26" spans="2:27" ht="16.5" customHeight="1">
      <c r="B26" s="12" t="s">
        <v>35</v>
      </c>
      <c r="C26" s="10"/>
      <c r="D26" s="25">
        <v>4189.89</v>
      </c>
      <c r="E26" s="66">
        <v>795</v>
      </c>
      <c r="F26" s="66">
        <v>385</v>
      </c>
      <c r="G26" s="66">
        <f t="shared" si="1"/>
        <v>410</v>
      </c>
      <c r="H26" s="66">
        <v>108</v>
      </c>
      <c r="I26" s="66">
        <v>473</v>
      </c>
      <c r="J26" s="66">
        <v>214</v>
      </c>
      <c r="K26" s="13">
        <v>806314</v>
      </c>
      <c r="L26" s="13">
        <v>275599</v>
      </c>
      <c r="M26" s="71">
        <v>192.4</v>
      </c>
      <c r="N26" s="48">
        <v>402251</v>
      </c>
      <c r="O26" s="48">
        <v>15641</v>
      </c>
      <c r="P26" s="48">
        <v>125977</v>
      </c>
      <c r="Q26" s="48">
        <v>253605</v>
      </c>
      <c r="R26" s="48">
        <v>269</v>
      </c>
      <c r="S26" s="48">
        <v>203</v>
      </c>
      <c r="T26" s="22">
        <v>2.903</v>
      </c>
      <c r="U26" s="59" t="s">
        <v>125</v>
      </c>
      <c r="V26" s="47">
        <v>73.7</v>
      </c>
      <c r="W26" s="47">
        <v>53</v>
      </c>
      <c r="X26" s="47"/>
      <c r="Y26" s="11" t="s">
        <v>92</v>
      </c>
      <c r="AA26" s="69">
        <v>802906</v>
      </c>
    </row>
    <row r="27" spans="2:27" ht="16.5" customHeight="1">
      <c r="B27" s="12" t="s">
        <v>36</v>
      </c>
      <c r="C27" s="10"/>
      <c r="D27" s="25">
        <v>4201.17</v>
      </c>
      <c r="E27" s="66">
        <v>847</v>
      </c>
      <c r="F27" s="66">
        <v>414</v>
      </c>
      <c r="G27" s="66">
        <f t="shared" si="1"/>
        <v>433</v>
      </c>
      <c r="H27" s="66">
        <v>108</v>
      </c>
      <c r="I27" s="66">
        <v>515</v>
      </c>
      <c r="J27" s="66">
        <v>225</v>
      </c>
      <c r="K27" s="13">
        <v>863075</v>
      </c>
      <c r="L27" s="13">
        <v>327721</v>
      </c>
      <c r="M27" s="71">
        <v>193.3</v>
      </c>
      <c r="N27" s="48">
        <v>414569</v>
      </c>
      <c r="O27" s="48">
        <v>29906</v>
      </c>
      <c r="P27" s="48">
        <v>118367</v>
      </c>
      <c r="Q27" s="48">
        <v>257789</v>
      </c>
      <c r="R27" s="48">
        <v>323</v>
      </c>
      <c r="S27" s="48">
        <v>224</v>
      </c>
      <c r="T27" s="22">
        <v>2.602</v>
      </c>
      <c r="U27" s="59" t="s">
        <v>125</v>
      </c>
      <c r="V27" s="47">
        <v>74</v>
      </c>
      <c r="W27" s="47">
        <v>50.5</v>
      </c>
      <c r="X27" s="47"/>
      <c r="Y27" s="11" t="s">
        <v>93</v>
      </c>
      <c r="AA27" s="69">
        <v>857459</v>
      </c>
    </row>
    <row r="28" spans="2:27" ht="16.5" customHeight="1">
      <c r="B28" s="12" t="s">
        <v>37</v>
      </c>
      <c r="C28" s="10"/>
      <c r="D28" s="25">
        <v>13104.95</v>
      </c>
      <c r="E28" s="66">
        <v>2122</v>
      </c>
      <c r="F28" s="66">
        <v>1031</v>
      </c>
      <c r="G28" s="66">
        <v>1090</v>
      </c>
      <c r="H28" s="66">
        <v>283</v>
      </c>
      <c r="I28" s="66">
        <v>1239</v>
      </c>
      <c r="J28" s="66">
        <v>600</v>
      </c>
      <c r="K28" s="13">
        <v>2152449</v>
      </c>
      <c r="L28" s="13">
        <v>794461</v>
      </c>
      <c r="M28" s="71">
        <v>158.7</v>
      </c>
      <c r="N28" s="48">
        <v>1091038</v>
      </c>
      <c r="O28" s="48">
        <v>103387</v>
      </c>
      <c r="P28" s="48">
        <v>310884</v>
      </c>
      <c r="Q28" s="48">
        <v>639888</v>
      </c>
      <c r="R28" s="48">
        <v>781</v>
      </c>
      <c r="S28" s="48">
        <v>560</v>
      </c>
      <c r="T28" s="22">
        <v>2.685</v>
      </c>
      <c r="U28" s="59" t="s">
        <v>125</v>
      </c>
      <c r="V28" s="47">
        <v>74.9</v>
      </c>
      <c r="W28" s="47">
        <v>52.3</v>
      </c>
      <c r="X28" s="47"/>
      <c r="Y28" s="11" t="s">
        <v>94</v>
      </c>
      <c r="AA28" s="69">
        <v>2142167</v>
      </c>
    </row>
    <row r="29" spans="2:27" ht="33" customHeight="1">
      <c r="B29" s="12" t="s">
        <v>38</v>
      </c>
      <c r="C29" s="10"/>
      <c r="D29" s="25">
        <v>9768.2</v>
      </c>
      <c r="E29" s="66">
        <v>2051</v>
      </c>
      <c r="F29" s="66">
        <v>993</v>
      </c>
      <c r="G29" s="66">
        <v>1059</v>
      </c>
      <c r="H29" s="66">
        <v>279</v>
      </c>
      <c r="I29" s="66">
        <v>1233</v>
      </c>
      <c r="J29" s="66">
        <v>539</v>
      </c>
      <c r="K29" s="13">
        <v>2080773</v>
      </c>
      <c r="L29" s="13">
        <v>737151</v>
      </c>
      <c r="M29" s="71">
        <v>195.9</v>
      </c>
      <c r="N29" s="48">
        <v>1022616</v>
      </c>
      <c r="O29" s="48">
        <v>31614</v>
      </c>
      <c r="P29" s="48">
        <v>331945</v>
      </c>
      <c r="Q29" s="48">
        <v>625184</v>
      </c>
      <c r="R29" s="48">
        <v>723</v>
      </c>
      <c r="S29" s="48">
        <v>531</v>
      </c>
      <c r="T29" s="22">
        <v>2.809</v>
      </c>
      <c r="U29" s="59" t="s">
        <v>125</v>
      </c>
      <c r="V29" s="47">
        <v>73.7</v>
      </c>
      <c r="W29" s="47">
        <v>50.8</v>
      </c>
      <c r="X29" s="47"/>
      <c r="Y29" s="11" t="s">
        <v>95</v>
      </c>
      <c r="AA29" s="69">
        <v>2070908</v>
      </c>
    </row>
    <row r="30" spans="2:27" ht="16.5" customHeight="1">
      <c r="B30" s="12" t="s">
        <v>39</v>
      </c>
      <c r="C30" s="10"/>
      <c r="D30" s="25">
        <v>7255.48</v>
      </c>
      <c r="E30" s="66">
        <v>3723</v>
      </c>
      <c r="F30" s="66">
        <v>1833</v>
      </c>
      <c r="G30" s="66">
        <f t="shared" si="1"/>
        <v>1890</v>
      </c>
      <c r="H30" s="66">
        <v>496</v>
      </c>
      <c r="I30" s="66">
        <v>2261</v>
      </c>
      <c r="J30" s="66">
        <v>966</v>
      </c>
      <c r="K30" s="13">
        <v>3765007</v>
      </c>
      <c r="L30" s="13">
        <v>1399140</v>
      </c>
      <c r="M30" s="71">
        <v>483.9</v>
      </c>
      <c r="N30" s="48">
        <v>1897194</v>
      </c>
      <c r="O30" s="48">
        <v>77478</v>
      </c>
      <c r="P30" s="48">
        <v>623180</v>
      </c>
      <c r="Q30" s="48">
        <v>1147043</v>
      </c>
      <c r="R30" s="48">
        <v>1374</v>
      </c>
      <c r="S30" s="48">
        <v>913</v>
      </c>
      <c r="T30" s="22">
        <v>2.672</v>
      </c>
      <c r="U30" s="59" t="s">
        <v>125</v>
      </c>
      <c r="V30" s="47">
        <v>75.2</v>
      </c>
      <c r="W30" s="47">
        <v>51.8</v>
      </c>
      <c r="X30" s="47"/>
      <c r="Y30" s="11" t="s">
        <v>96</v>
      </c>
      <c r="AA30" s="69">
        <v>3749274</v>
      </c>
    </row>
    <row r="31" spans="2:27" ht="16.5" customHeight="1">
      <c r="B31" s="12" t="s">
        <v>40</v>
      </c>
      <c r="C31" s="10"/>
      <c r="D31" s="25">
        <v>5116.24</v>
      </c>
      <c r="E31" s="66">
        <v>7443</v>
      </c>
      <c r="F31" s="66">
        <v>3718</v>
      </c>
      <c r="G31" s="66">
        <v>3724</v>
      </c>
      <c r="H31" s="66">
        <v>1049</v>
      </c>
      <c r="I31" s="66">
        <v>4732</v>
      </c>
      <c r="J31" s="66">
        <v>1662</v>
      </c>
      <c r="K31" s="13">
        <v>7410719</v>
      </c>
      <c r="L31" s="13">
        <v>2933802</v>
      </c>
      <c r="M31" s="71">
        <v>1434.8</v>
      </c>
      <c r="N31" s="48">
        <v>3676174</v>
      </c>
      <c r="O31" s="48">
        <v>80540</v>
      </c>
      <c r="P31" s="48">
        <v>1155162</v>
      </c>
      <c r="Q31" s="48">
        <v>2204759</v>
      </c>
      <c r="R31" s="48">
        <v>2849</v>
      </c>
      <c r="S31" s="48">
        <v>1700</v>
      </c>
      <c r="T31" s="22">
        <v>2.535</v>
      </c>
      <c r="U31" s="59" t="s">
        <v>125</v>
      </c>
      <c r="V31" s="47">
        <v>77.3</v>
      </c>
      <c r="W31" s="47">
        <v>52.3</v>
      </c>
      <c r="X31" s="47"/>
      <c r="Y31" s="11" t="s">
        <v>97</v>
      </c>
      <c r="AA31" s="69">
        <v>7416336</v>
      </c>
    </row>
    <row r="32" spans="2:27" ht="16.5" customHeight="1">
      <c r="B32" s="12" t="s">
        <v>41</v>
      </c>
      <c r="C32" s="10"/>
      <c r="D32" s="25">
        <v>5761.63</v>
      </c>
      <c r="E32" s="66">
        <v>1833</v>
      </c>
      <c r="F32" s="66">
        <v>893</v>
      </c>
      <c r="G32" s="66">
        <f t="shared" si="1"/>
        <v>940</v>
      </c>
      <c r="H32" s="66">
        <v>245</v>
      </c>
      <c r="I32" s="66">
        <v>1108</v>
      </c>
      <c r="J32" s="66">
        <v>480</v>
      </c>
      <c r="K32" s="13">
        <v>1854724</v>
      </c>
      <c r="L32" s="13">
        <v>704607</v>
      </c>
      <c r="M32" s="71">
        <v>321</v>
      </c>
      <c r="N32" s="48">
        <v>895097</v>
      </c>
      <c r="O32" s="48">
        <v>33016</v>
      </c>
      <c r="P32" s="48">
        <v>278346</v>
      </c>
      <c r="Q32" s="48">
        <v>536802</v>
      </c>
      <c r="R32" s="48">
        <v>686</v>
      </c>
      <c r="S32" s="48">
        <v>510</v>
      </c>
      <c r="T32" s="22">
        <v>2.623</v>
      </c>
      <c r="U32" s="59" t="s">
        <v>125</v>
      </c>
      <c r="V32" s="47">
        <v>73.7</v>
      </c>
      <c r="W32" s="47">
        <v>50.1</v>
      </c>
      <c r="X32" s="47"/>
      <c r="Y32" s="11" t="s">
        <v>98</v>
      </c>
      <c r="AA32" s="69">
        <v>1847223</v>
      </c>
    </row>
    <row r="33" spans="2:27" ht="16.5" customHeight="1">
      <c r="B33" s="12" t="s">
        <v>42</v>
      </c>
      <c r="C33" s="10"/>
      <c r="D33" s="25">
        <v>3766.9</v>
      </c>
      <c r="E33" s="66">
        <v>1416</v>
      </c>
      <c r="F33" s="66">
        <v>700</v>
      </c>
      <c r="G33" s="66">
        <f t="shared" si="1"/>
        <v>716</v>
      </c>
      <c r="H33" s="66">
        <v>209</v>
      </c>
      <c r="I33" s="66">
        <v>888</v>
      </c>
      <c r="J33" s="66">
        <v>319</v>
      </c>
      <c r="K33" s="13">
        <v>1410777</v>
      </c>
      <c r="L33" s="13">
        <v>517748</v>
      </c>
      <c r="M33" s="71">
        <v>351.2</v>
      </c>
      <c r="N33" s="48">
        <v>673612</v>
      </c>
      <c r="O33" s="48">
        <v>18548</v>
      </c>
      <c r="P33" s="48">
        <v>220587</v>
      </c>
      <c r="Q33" s="48">
        <v>400229</v>
      </c>
      <c r="R33" s="48">
        <v>503</v>
      </c>
      <c r="S33" s="48">
        <v>363</v>
      </c>
      <c r="T33" s="22">
        <v>2.736</v>
      </c>
      <c r="U33" s="59" t="s">
        <v>125</v>
      </c>
      <c r="V33" s="47">
        <v>74.7</v>
      </c>
      <c r="W33" s="47">
        <v>50</v>
      </c>
      <c r="X33" s="47"/>
      <c r="Y33" s="11" t="s">
        <v>99</v>
      </c>
      <c r="AA33" s="69">
        <v>1413513</v>
      </c>
    </row>
    <row r="34" spans="2:27" ht="33" customHeight="1">
      <c r="B34" s="12" t="s">
        <v>43</v>
      </c>
      <c r="C34" s="10"/>
      <c r="D34" s="25">
        <v>4613.26</v>
      </c>
      <c r="E34" s="66">
        <v>2617</v>
      </c>
      <c r="F34" s="66">
        <v>1254</v>
      </c>
      <c r="G34" s="66">
        <f t="shared" si="1"/>
        <v>1363</v>
      </c>
      <c r="H34" s="66">
        <v>326</v>
      </c>
      <c r="I34" s="66">
        <v>1616</v>
      </c>
      <c r="J34" s="66">
        <v>676</v>
      </c>
      <c r="K34" s="13">
        <v>2636092</v>
      </c>
      <c r="L34" s="13">
        <v>1122057</v>
      </c>
      <c r="M34" s="71">
        <v>571.4</v>
      </c>
      <c r="N34" s="48">
        <v>1219370</v>
      </c>
      <c r="O34" s="48">
        <v>26054</v>
      </c>
      <c r="P34" s="48">
        <v>266440</v>
      </c>
      <c r="Q34" s="48">
        <v>819831</v>
      </c>
      <c r="R34" s="48">
        <v>1108</v>
      </c>
      <c r="S34" s="48">
        <v>685</v>
      </c>
      <c r="T34" s="22">
        <v>2.32</v>
      </c>
      <c r="U34" s="59" t="s">
        <v>125</v>
      </c>
      <c r="V34" s="47">
        <v>73.1</v>
      </c>
      <c r="W34" s="47">
        <v>49.7</v>
      </c>
      <c r="X34" s="47"/>
      <c r="Y34" s="11" t="s">
        <v>100</v>
      </c>
      <c r="AA34" s="69">
        <v>2631671</v>
      </c>
    </row>
    <row r="35" spans="2:27" ht="16.5" customHeight="1">
      <c r="B35" s="12" t="s">
        <v>44</v>
      </c>
      <c r="C35" s="10"/>
      <c r="D35" s="25">
        <v>1901.42</v>
      </c>
      <c r="E35" s="66">
        <v>8849</v>
      </c>
      <c r="F35" s="66">
        <v>4267</v>
      </c>
      <c r="G35" s="66">
        <f t="shared" si="1"/>
        <v>4582</v>
      </c>
      <c r="H35" s="66">
        <v>1138</v>
      </c>
      <c r="I35" s="66">
        <v>5527</v>
      </c>
      <c r="J35" s="67">
        <v>2184</v>
      </c>
      <c r="K35" s="13">
        <v>8865245</v>
      </c>
      <c r="L35" s="13">
        <v>3832386</v>
      </c>
      <c r="M35" s="71">
        <v>4669.7</v>
      </c>
      <c r="N35" s="48">
        <v>3815052</v>
      </c>
      <c r="O35" s="48">
        <v>19228</v>
      </c>
      <c r="P35" s="48">
        <v>867157</v>
      </c>
      <c r="Q35" s="48">
        <v>2621746</v>
      </c>
      <c r="R35" s="48">
        <v>3783</v>
      </c>
      <c r="S35" s="48">
        <v>2079</v>
      </c>
      <c r="T35" s="22">
        <v>2.294</v>
      </c>
      <c r="U35" s="59" t="s">
        <v>125</v>
      </c>
      <c r="V35" s="47">
        <v>73.3</v>
      </c>
      <c r="W35" s="47">
        <v>48.1</v>
      </c>
      <c r="X35" s="47"/>
      <c r="Y35" s="11" t="s">
        <v>101</v>
      </c>
      <c r="AA35" s="69">
        <v>8861012</v>
      </c>
    </row>
    <row r="36" spans="2:27" ht="16.5" customHeight="1">
      <c r="B36" s="12" t="s">
        <v>45</v>
      </c>
      <c r="C36" s="10"/>
      <c r="D36" s="25">
        <v>8396.47</v>
      </c>
      <c r="E36" s="66">
        <v>5558</v>
      </c>
      <c r="F36" s="66">
        <v>2655</v>
      </c>
      <c r="G36" s="66">
        <f t="shared" si="1"/>
        <v>2903</v>
      </c>
      <c r="H36" s="66">
        <v>741</v>
      </c>
      <c r="I36" s="66">
        <v>3409</v>
      </c>
      <c r="J36" s="66">
        <v>1408</v>
      </c>
      <c r="K36" s="13">
        <v>5588133</v>
      </c>
      <c r="L36" s="13">
        <v>2255318</v>
      </c>
      <c r="M36" s="71">
        <v>665.6</v>
      </c>
      <c r="N36" s="48">
        <v>2489617</v>
      </c>
      <c r="O36" s="48">
        <v>49014</v>
      </c>
      <c r="P36" s="48">
        <v>615889</v>
      </c>
      <c r="Q36" s="48">
        <v>1680141</v>
      </c>
      <c r="R36" s="48">
        <v>2221</v>
      </c>
      <c r="S36" s="48">
        <v>1434</v>
      </c>
      <c r="T36" s="22">
        <v>2.457</v>
      </c>
      <c r="U36" s="59" t="s">
        <v>125</v>
      </c>
      <c r="V36" s="47">
        <v>72.6</v>
      </c>
      <c r="W36" s="47">
        <v>46.6</v>
      </c>
      <c r="X36" s="47"/>
      <c r="Y36" s="11" t="s">
        <v>102</v>
      </c>
      <c r="AA36" s="69">
        <v>5581968</v>
      </c>
    </row>
    <row r="37" spans="2:27" ht="16.5" customHeight="1">
      <c r="B37" s="12" t="s">
        <v>46</v>
      </c>
      <c r="C37" s="10"/>
      <c r="D37" s="25">
        <v>3691.09</v>
      </c>
      <c r="E37" s="66">
        <v>1383</v>
      </c>
      <c r="F37" s="66">
        <v>653</v>
      </c>
      <c r="G37" s="66">
        <f t="shared" si="1"/>
        <v>730</v>
      </c>
      <c r="H37" s="66">
        <v>176</v>
      </c>
      <c r="I37" s="67">
        <v>838</v>
      </c>
      <c r="J37" s="66">
        <v>369</v>
      </c>
      <c r="K37" s="13">
        <v>1400728</v>
      </c>
      <c r="L37" s="13">
        <v>523523</v>
      </c>
      <c r="M37" s="71">
        <v>379.5</v>
      </c>
      <c r="N37" s="48">
        <v>596525</v>
      </c>
      <c r="O37" s="48">
        <v>15655</v>
      </c>
      <c r="P37" s="48">
        <v>137503</v>
      </c>
      <c r="Q37" s="48">
        <v>418542</v>
      </c>
      <c r="R37" s="48">
        <v>517</v>
      </c>
      <c r="S37" s="48">
        <v>376</v>
      </c>
      <c r="T37" s="22">
        <v>2.643</v>
      </c>
      <c r="U37" s="59" t="s">
        <v>125</v>
      </c>
      <c r="V37" s="47">
        <v>70.5</v>
      </c>
      <c r="W37" s="47">
        <v>43.4</v>
      </c>
      <c r="X37" s="47"/>
      <c r="Y37" s="11" t="s">
        <v>103</v>
      </c>
      <c r="AA37" s="69">
        <v>1395845</v>
      </c>
    </row>
    <row r="38" spans="2:27" ht="16.5" customHeight="1">
      <c r="B38" s="12" t="s">
        <v>47</v>
      </c>
      <c r="C38" s="10"/>
      <c r="D38" s="25">
        <v>4726.32</v>
      </c>
      <c r="E38" s="66">
        <v>979</v>
      </c>
      <c r="F38" s="66">
        <v>461</v>
      </c>
      <c r="G38" s="66">
        <v>519</v>
      </c>
      <c r="H38" s="66">
        <v>121</v>
      </c>
      <c r="I38" s="66">
        <v>570</v>
      </c>
      <c r="J38" s="66">
        <v>288</v>
      </c>
      <c r="K38" s="13">
        <v>1002198</v>
      </c>
      <c r="L38" s="13">
        <v>393553</v>
      </c>
      <c r="M38" s="71">
        <v>212</v>
      </c>
      <c r="N38" s="48">
        <v>450969</v>
      </c>
      <c r="O38" s="48">
        <v>41923</v>
      </c>
      <c r="P38" s="48">
        <v>97816</v>
      </c>
      <c r="Q38" s="48">
        <v>297550</v>
      </c>
      <c r="R38" s="48">
        <v>389</v>
      </c>
      <c r="S38" s="48">
        <v>287</v>
      </c>
      <c r="T38" s="22">
        <v>2.506</v>
      </c>
      <c r="U38" s="59" t="s">
        <v>125</v>
      </c>
      <c r="V38" s="47">
        <v>70.8</v>
      </c>
      <c r="W38" s="47">
        <v>45.9</v>
      </c>
      <c r="X38" s="47"/>
      <c r="Y38" s="11" t="s">
        <v>75</v>
      </c>
      <c r="AA38" s="69">
        <v>995010</v>
      </c>
    </row>
    <row r="39" spans="2:27" ht="33.75" customHeight="1">
      <c r="B39" s="12" t="s">
        <v>48</v>
      </c>
      <c r="C39" s="10"/>
      <c r="D39" s="25">
        <v>3507.31</v>
      </c>
      <c r="E39" s="66">
        <v>578</v>
      </c>
      <c r="F39" s="66">
        <v>275</v>
      </c>
      <c r="G39" s="66">
        <v>302</v>
      </c>
      <c r="H39" s="66">
        <v>76</v>
      </c>
      <c r="I39" s="66">
        <v>339</v>
      </c>
      <c r="J39" s="66">
        <v>163</v>
      </c>
      <c r="K39" s="13">
        <v>588667</v>
      </c>
      <c r="L39" s="13">
        <v>211964</v>
      </c>
      <c r="M39" s="71">
        <v>167.8</v>
      </c>
      <c r="N39" s="48">
        <v>287332</v>
      </c>
      <c r="O39" s="48">
        <v>26791</v>
      </c>
      <c r="P39" s="48">
        <v>62777</v>
      </c>
      <c r="Q39" s="48">
        <v>182150</v>
      </c>
      <c r="R39" s="48">
        <v>209</v>
      </c>
      <c r="S39" s="48">
        <v>147</v>
      </c>
      <c r="T39" s="22">
        <v>2.721</v>
      </c>
      <c r="U39" s="59" t="s">
        <v>125</v>
      </c>
      <c r="V39" s="47">
        <v>72.5</v>
      </c>
      <c r="W39" s="47">
        <v>52.3</v>
      </c>
      <c r="X39" s="47"/>
      <c r="Y39" s="11" t="s">
        <v>104</v>
      </c>
      <c r="AA39" s="69">
        <v>585494</v>
      </c>
    </row>
    <row r="40" spans="2:27" ht="16.5" customHeight="1">
      <c r="B40" s="12" t="s">
        <v>49</v>
      </c>
      <c r="C40" s="10"/>
      <c r="D40" s="25">
        <v>6707.98</v>
      </c>
      <c r="E40" s="66">
        <v>702</v>
      </c>
      <c r="F40" s="66">
        <v>336</v>
      </c>
      <c r="G40" s="66">
        <f t="shared" si="1"/>
        <v>366</v>
      </c>
      <c r="H40" s="66">
        <v>89</v>
      </c>
      <c r="I40" s="66">
        <v>396</v>
      </c>
      <c r="J40" s="66">
        <v>217</v>
      </c>
      <c r="K40" s="13">
        <v>717397</v>
      </c>
      <c r="L40" s="13">
        <v>262219</v>
      </c>
      <c r="M40" s="71">
        <v>107</v>
      </c>
      <c r="N40" s="48">
        <v>347889</v>
      </c>
      <c r="O40" s="48">
        <v>28816</v>
      </c>
      <c r="P40" s="48">
        <v>81235</v>
      </c>
      <c r="Q40" s="48">
        <v>227870</v>
      </c>
      <c r="R40" s="48">
        <v>257</v>
      </c>
      <c r="S40" s="48">
        <v>185</v>
      </c>
      <c r="T40" s="22">
        <v>2.68</v>
      </c>
      <c r="U40" s="59" t="s">
        <v>125</v>
      </c>
      <c r="V40" s="47">
        <v>71.4</v>
      </c>
      <c r="W40" s="47">
        <v>50.3</v>
      </c>
      <c r="X40" s="47"/>
      <c r="Y40" s="11" t="s">
        <v>105</v>
      </c>
      <c r="AA40" s="69">
        <v>712292</v>
      </c>
    </row>
    <row r="41" spans="2:27" ht="16.5" customHeight="1">
      <c r="B41" s="12" t="s">
        <v>50</v>
      </c>
      <c r="C41" s="10"/>
      <c r="D41" s="25">
        <v>7009.61</v>
      </c>
      <c r="E41" s="66">
        <v>1930</v>
      </c>
      <c r="F41" s="66">
        <v>926</v>
      </c>
      <c r="G41" s="66">
        <f t="shared" si="1"/>
        <v>1004</v>
      </c>
      <c r="H41" s="66">
        <v>258</v>
      </c>
      <c r="I41" s="66">
        <v>1148</v>
      </c>
      <c r="J41" s="66">
        <v>524</v>
      </c>
      <c r="K41" s="13">
        <v>1945276</v>
      </c>
      <c r="L41" s="13">
        <v>754511</v>
      </c>
      <c r="M41" s="71">
        <v>273.5</v>
      </c>
      <c r="N41" s="48">
        <v>900116</v>
      </c>
      <c r="O41" s="48">
        <v>43096</v>
      </c>
      <c r="P41" s="48">
        <v>240159</v>
      </c>
      <c r="Q41" s="48">
        <v>572340</v>
      </c>
      <c r="R41" s="48">
        <v>741</v>
      </c>
      <c r="S41" s="48">
        <v>495</v>
      </c>
      <c r="T41" s="22">
        <v>2.542</v>
      </c>
      <c r="U41" s="59" t="s">
        <v>125</v>
      </c>
      <c r="V41" s="47">
        <v>71.6</v>
      </c>
      <c r="W41" s="47">
        <v>48.1</v>
      </c>
      <c r="X41" s="47"/>
      <c r="Y41" s="11" t="s">
        <v>106</v>
      </c>
      <c r="AA41" s="69">
        <v>1940559</v>
      </c>
    </row>
    <row r="42" spans="2:27" ht="16.5" customHeight="1">
      <c r="B42" s="12" t="s">
        <v>51</v>
      </c>
      <c r="C42" s="10"/>
      <c r="D42" s="25">
        <v>8479.81</v>
      </c>
      <c r="E42" s="66">
        <v>2840</v>
      </c>
      <c r="F42" s="66">
        <v>1370</v>
      </c>
      <c r="G42" s="66">
        <f t="shared" si="1"/>
        <v>1470</v>
      </c>
      <c r="H42" s="66">
        <v>380</v>
      </c>
      <c r="I42" s="66">
        <v>1716</v>
      </c>
      <c r="J42" s="66">
        <v>743</v>
      </c>
      <c r="K42" s="13">
        <v>2860750</v>
      </c>
      <c r="L42" s="13">
        <v>1184967</v>
      </c>
      <c r="M42" s="71">
        <v>337.4</v>
      </c>
      <c r="N42" s="48">
        <v>1343318</v>
      </c>
      <c r="O42" s="48">
        <v>43953</v>
      </c>
      <c r="P42" s="48">
        <v>340016</v>
      </c>
      <c r="Q42" s="48">
        <v>894762</v>
      </c>
      <c r="R42" s="48">
        <v>1161</v>
      </c>
      <c r="S42" s="48">
        <v>716</v>
      </c>
      <c r="T42" s="22">
        <v>2.384</v>
      </c>
      <c r="U42" s="59" t="s">
        <v>125</v>
      </c>
      <c r="V42" s="47">
        <v>73.7</v>
      </c>
      <c r="W42" s="47">
        <v>49.9</v>
      </c>
      <c r="X42" s="47"/>
      <c r="Y42" s="11" t="s">
        <v>107</v>
      </c>
      <c r="AA42" s="69">
        <v>2855045</v>
      </c>
    </row>
    <row r="43" spans="2:27" ht="16.5" customHeight="1">
      <c r="B43" s="12" t="s">
        <v>52</v>
      </c>
      <c r="C43" s="10"/>
      <c r="D43" s="25">
        <v>6114.14</v>
      </c>
      <c r="E43" s="66">
        <v>1420</v>
      </c>
      <c r="F43" s="66">
        <v>670</v>
      </c>
      <c r="G43" s="66">
        <f t="shared" si="1"/>
        <v>750</v>
      </c>
      <c r="H43" s="66">
        <v>177</v>
      </c>
      <c r="I43" s="66">
        <v>814</v>
      </c>
      <c r="J43" s="66">
        <v>429</v>
      </c>
      <c r="K43" s="13">
        <v>1451338</v>
      </c>
      <c r="L43" s="13">
        <v>597432</v>
      </c>
      <c r="M43" s="71">
        <v>237.4</v>
      </c>
      <c r="N43" s="48">
        <v>665489</v>
      </c>
      <c r="O43" s="48">
        <v>35975</v>
      </c>
      <c r="P43" s="48">
        <v>174457</v>
      </c>
      <c r="Q43" s="48">
        <v>441050</v>
      </c>
      <c r="R43" s="48">
        <v>588</v>
      </c>
      <c r="S43" s="48">
        <v>394</v>
      </c>
      <c r="T43" s="22">
        <v>2.377</v>
      </c>
      <c r="U43" s="59" t="s">
        <v>125</v>
      </c>
      <c r="V43" s="47">
        <v>70.3</v>
      </c>
      <c r="W43" s="47">
        <v>46.2</v>
      </c>
      <c r="X43" s="47"/>
      <c r="Y43" s="11" t="s">
        <v>108</v>
      </c>
      <c r="AA43" s="69">
        <v>1442428</v>
      </c>
    </row>
    <row r="44" spans="2:27" ht="33.75" customHeight="1">
      <c r="B44" s="12" t="s">
        <v>53</v>
      </c>
      <c r="C44" s="10"/>
      <c r="D44" s="25">
        <v>4146.81</v>
      </c>
      <c r="E44" s="66">
        <v>770</v>
      </c>
      <c r="F44" s="66">
        <v>366</v>
      </c>
      <c r="G44" s="66">
        <f t="shared" si="1"/>
        <v>404</v>
      </c>
      <c r="H44" s="66">
        <v>93</v>
      </c>
      <c r="I44" s="66">
        <v>453</v>
      </c>
      <c r="J44" s="66">
        <v>224</v>
      </c>
      <c r="K44" s="13">
        <v>785491</v>
      </c>
      <c r="L44" s="13">
        <v>302294</v>
      </c>
      <c r="M44" s="71">
        <v>189.4</v>
      </c>
      <c r="N44" s="48">
        <v>347093</v>
      </c>
      <c r="O44" s="48">
        <v>29377</v>
      </c>
      <c r="P44" s="48">
        <v>81147</v>
      </c>
      <c r="Q44" s="48">
        <v>223375</v>
      </c>
      <c r="R44" s="48">
        <v>298</v>
      </c>
      <c r="S44" s="48">
        <v>210</v>
      </c>
      <c r="T44" s="22">
        <v>2.534</v>
      </c>
      <c r="U44" s="59" t="s">
        <v>125</v>
      </c>
      <c r="V44" s="47">
        <v>69.3</v>
      </c>
      <c r="W44" s="47">
        <v>47.7</v>
      </c>
      <c r="X44" s="47"/>
      <c r="Y44" s="11" t="s">
        <v>109</v>
      </c>
      <c r="AA44" s="69">
        <v>780236</v>
      </c>
    </row>
    <row r="45" spans="2:27" ht="16.5" customHeight="1">
      <c r="B45" s="12" t="s">
        <v>54</v>
      </c>
      <c r="C45" s="10"/>
      <c r="D45" s="25">
        <v>1862.35</v>
      </c>
      <c r="E45" s="66">
        <v>985</v>
      </c>
      <c r="F45" s="66">
        <v>475</v>
      </c>
      <c r="G45" s="66">
        <f t="shared" si="1"/>
        <v>510</v>
      </c>
      <c r="H45" s="66">
        <v>129</v>
      </c>
      <c r="I45" s="66">
        <v>579</v>
      </c>
      <c r="J45" s="66">
        <v>277</v>
      </c>
      <c r="K45" s="13">
        <v>995842</v>
      </c>
      <c r="L45" s="13">
        <v>390474</v>
      </c>
      <c r="M45" s="71">
        <v>530.7</v>
      </c>
      <c r="N45" s="48">
        <v>462418</v>
      </c>
      <c r="O45" s="48">
        <v>26464</v>
      </c>
      <c r="P45" s="48">
        <v>115035</v>
      </c>
      <c r="Q45" s="48">
        <v>309774</v>
      </c>
      <c r="R45" s="48">
        <v>384</v>
      </c>
      <c r="S45" s="48">
        <v>270</v>
      </c>
      <c r="T45" s="22">
        <v>2.51</v>
      </c>
      <c r="U45" s="59" t="s">
        <v>125</v>
      </c>
      <c r="V45" s="47">
        <v>71.9</v>
      </c>
      <c r="W45" s="47">
        <v>49.2</v>
      </c>
      <c r="X45" s="47"/>
      <c r="Y45" s="11" t="s">
        <v>110</v>
      </c>
      <c r="AA45" s="69">
        <v>991947</v>
      </c>
    </row>
    <row r="46" spans="2:27" ht="16.5" customHeight="1">
      <c r="B46" s="12" t="s">
        <v>55</v>
      </c>
      <c r="C46" s="10"/>
      <c r="D46" s="25">
        <v>5678.51</v>
      </c>
      <c r="E46" s="66">
        <v>1405</v>
      </c>
      <c r="F46" s="66">
        <v>661</v>
      </c>
      <c r="G46" s="66">
        <f t="shared" si="1"/>
        <v>744</v>
      </c>
      <c r="H46" s="66">
        <v>178</v>
      </c>
      <c r="I46" s="66">
        <v>823</v>
      </c>
      <c r="J46" s="66">
        <v>404</v>
      </c>
      <c r="K46" s="13">
        <v>1431493</v>
      </c>
      <c r="L46" s="13">
        <v>590888</v>
      </c>
      <c r="M46" s="71">
        <v>252.1</v>
      </c>
      <c r="N46" s="48">
        <v>651605</v>
      </c>
      <c r="O46" s="48">
        <v>52430</v>
      </c>
      <c r="P46" s="48">
        <v>154858</v>
      </c>
      <c r="Q46" s="48">
        <v>425321</v>
      </c>
      <c r="R46" s="48">
        <v>582</v>
      </c>
      <c r="S46" s="48">
        <v>388</v>
      </c>
      <c r="T46" s="22">
        <v>2.381</v>
      </c>
      <c r="U46" s="59" t="s">
        <v>125</v>
      </c>
      <c r="V46" s="47">
        <v>70.2</v>
      </c>
      <c r="W46" s="47">
        <v>46.7</v>
      </c>
      <c r="X46" s="47"/>
      <c r="Y46" s="11" t="s">
        <v>111</v>
      </c>
      <c r="AA46" s="69">
        <v>1423406</v>
      </c>
    </row>
    <row r="47" spans="2:27" ht="16.5" customHeight="1">
      <c r="B47" s="12" t="s">
        <v>56</v>
      </c>
      <c r="C47" s="10"/>
      <c r="D47" s="25">
        <v>7105.2</v>
      </c>
      <c r="E47" s="66">
        <v>745</v>
      </c>
      <c r="F47" s="66">
        <v>350</v>
      </c>
      <c r="G47" s="66">
        <f t="shared" si="1"/>
        <v>395</v>
      </c>
      <c r="H47" s="66">
        <v>88</v>
      </c>
      <c r="I47" s="66">
        <v>425</v>
      </c>
      <c r="J47" s="66">
        <v>232</v>
      </c>
      <c r="K47" s="13">
        <v>764456</v>
      </c>
      <c r="L47" s="48">
        <v>321909</v>
      </c>
      <c r="M47" s="71">
        <v>107.6</v>
      </c>
      <c r="N47" s="48">
        <v>335775</v>
      </c>
      <c r="O47" s="48">
        <v>40623</v>
      </c>
      <c r="P47" s="48">
        <v>57251</v>
      </c>
      <c r="Q47" s="48">
        <v>228825</v>
      </c>
      <c r="R47" s="48">
        <v>319</v>
      </c>
      <c r="S47" s="48">
        <v>213</v>
      </c>
      <c r="T47" s="22">
        <v>2.304</v>
      </c>
      <c r="U47" s="59" t="s">
        <v>125</v>
      </c>
      <c r="V47" s="47">
        <v>68.7</v>
      </c>
      <c r="W47" s="47">
        <v>49.8</v>
      </c>
      <c r="X47" s="47"/>
      <c r="Y47" s="11" t="s">
        <v>112</v>
      </c>
      <c r="AA47" s="69">
        <v>758469</v>
      </c>
    </row>
    <row r="48" spans="2:27" ht="16.5" customHeight="1">
      <c r="B48" s="12" t="s">
        <v>57</v>
      </c>
      <c r="C48" s="10"/>
      <c r="D48" s="25">
        <v>4847.32</v>
      </c>
      <c r="E48" s="66">
        <v>5090</v>
      </c>
      <c r="F48" s="66">
        <v>2402</v>
      </c>
      <c r="G48" s="66">
        <f t="shared" si="1"/>
        <v>2688</v>
      </c>
      <c r="H48" s="66">
        <v>687</v>
      </c>
      <c r="I48" s="66">
        <v>3173</v>
      </c>
      <c r="J48" s="66">
        <v>1230</v>
      </c>
      <c r="K48" s="13">
        <v>5071968</v>
      </c>
      <c r="L48" s="13">
        <v>2110468</v>
      </c>
      <c r="M48" s="71">
        <v>1019</v>
      </c>
      <c r="N48" s="48">
        <v>2262722</v>
      </c>
      <c r="O48" s="48">
        <v>65806</v>
      </c>
      <c r="P48" s="48">
        <v>447596</v>
      </c>
      <c r="Q48" s="48">
        <v>1624182</v>
      </c>
      <c r="R48" s="48">
        <v>2080</v>
      </c>
      <c r="S48" s="48">
        <v>1117</v>
      </c>
      <c r="T48" s="22">
        <v>2.36</v>
      </c>
      <c r="U48" s="59" t="s">
        <v>125</v>
      </c>
      <c r="V48" s="47">
        <v>72.3</v>
      </c>
      <c r="W48" s="47">
        <v>48.9</v>
      </c>
      <c r="X48" s="47"/>
      <c r="Y48" s="11" t="s">
        <v>113</v>
      </c>
      <c r="AA48" s="69">
        <v>5079291</v>
      </c>
    </row>
    <row r="49" spans="2:27" ht="16.5" customHeight="1">
      <c r="B49" s="12" t="s">
        <v>58</v>
      </c>
      <c r="C49" s="10"/>
      <c r="D49" s="25">
        <v>2439.67</v>
      </c>
      <c r="E49" s="66">
        <v>840</v>
      </c>
      <c r="F49" s="66">
        <v>396</v>
      </c>
      <c r="G49" s="66">
        <f t="shared" si="1"/>
        <v>444</v>
      </c>
      <c r="H49" s="66">
        <v>120</v>
      </c>
      <c r="I49" s="66">
        <v>501</v>
      </c>
      <c r="J49" s="66">
        <v>219</v>
      </c>
      <c r="K49" s="13">
        <v>849788</v>
      </c>
      <c r="L49" s="13">
        <v>295038</v>
      </c>
      <c r="M49" s="71">
        <v>348.3</v>
      </c>
      <c r="N49" s="48">
        <v>409277</v>
      </c>
      <c r="O49" s="48">
        <v>37838</v>
      </c>
      <c r="P49" s="48">
        <v>96188</v>
      </c>
      <c r="Q49" s="48">
        <v>262820</v>
      </c>
      <c r="R49" s="48">
        <v>290</v>
      </c>
      <c r="S49" s="48">
        <v>202</v>
      </c>
      <c r="T49" s="22">
        <v>2.827</v>
      </c>
      <c r="U49" s="59" t="s">
        <v>125</v>
      </c>
      <c r="V49" s="47">
        <v>72.6</v>
      </c>
      <c r="W49" s="47">
        <v>50.9</v>
      </c>
      <c r="X49" s="47"/>
      <c r="Y49" s="11" t="s">
        <v>114</v>
      </c>
      <c r="AA49" s="69">
        <v>846787</v>
      </c>
    </row>
    <row r="50" spans="2:27" ht="33.75" customHeight="1">
      <c r="B50" s="12" t="s">
        <v>59</v>
      </c>
      <c r="C50" s="10"/>
      <c r="D50" s="25">
        <v>4105.88</v>
      </c>
      <c r="E50" s="66">
        <v>1397</v>
      </c>
      <c r="F50" s="66">
        <v>652</v>
      </c>
      <c r="G50" s="66">
        <f t="shared" si="1"/>
        <v>745</v>
      </c>
      <c r="H50" s="66">
        <v>185</v>
      </c>
      <c r="I50" s="66">
        <v>822</v>
      </c>
      <c r="J50" s="66">
        <v>390</v>
      </c>
      <c r="K50" s="13">
        <v>1426779</v>
      </c>
      <c r="L50" s="13">
        <v>558660</v>
      </c>
      <c r="M50" s="71">
        <v>347.5</v>
      </c>
      <c r="N50" s="48">
        <v>650972</v>
      </c>
      <c r="O50" s="48">
        <v>51695</v>
      </c>
      <c r="P50" s="48">
        <v>127183</v>
      </c>
      <c r="Q50" s="48">
        <v>450757</v>
      </c>
      <c r="R50" s="48">
        <v>548</v>
      </c>
      <c r="S50" s="48">
        <v>357</v>
      </c>
      <c r="T50" s="22">
        <v>2.489</v>
      </c>
      <c r="U50" s="59" t="s">
        <v>125</v>
      </c>
      <c r="V50" s="47">
        <v>69.7</v>
      </c>
      <c r="W50" s="47">
        <v>47</v>
      </c>
      <c r="X50" s="47"/>
      <c r="Y50" s="11" t="s">
        <v>115</v>
      </c>
      <c r="AA50" s="69">
        <v>1417423</v>
      </c>
    </row>
    <row r="51" spans="2:27" ht="33.75" customHeight="1">
      <c r="B51" s="12" t="s">
        <v>60</v>
      </c>
      <c r="C51" s="10"/>
      <c r="D51" s="25">
        <v>7267.93</v>
      </c>
      <c r="E51" s="66">
        <v>1801</v>
      </c>
      <c r="F51" s="66">
        <v>847</v>
      </c>
      <c r="G51" s="66">
        <v>955</v>
      </c>
      <c r="H51" s="66">
        <v>246</v>
      </c>
      <c r="I51" s="66">
        <v>1065</v>
      </c>
      <c r="J51" s="66">
        <v>491</v>
      </c>
      <c r="K51" s="13">
        <v>1817426</v>
      </c>
      <c r="L51" s="13">
        <v>688234</v>
      </c>
      <c r="M51" s="71">
        <v>245.4</v>
      </c>
      <c r="N51" s="48">
        <v>834244</v>
      </c>
      <c r="O51" s="48">
        <v>85007</v>
      </c>
      <c r="P51" s="48">
        <v>171899</v>
      </c>
      <c r="Q51" s="48">
        <v>555227</v>
      </c>
      <c r="R51" s="48">
        <v>679</v>
      </c>
      <c r="S51" s="48">
        <v>434</v>
      </c>
      <c r="T51" s="22">
        <v>2.583</v>
      </c>
      <c r="U51" s="59" t="s">
        <v>125</v>
      </c>
      <c r="V51" s="47">
        <v>70.8</v>
      </c>
      <c r="W51" s="47">
        <v>50.5</v>
      </c>
      <c r="X51" s="47"/>
      <c r="Y51" s="11" t="s">
        <v>116</v>
      </c>
      <c r="AA51" s="69">
        <v>1812575</v>
      </c>
    </row>
    <row r="52" spans="2:27" ht="16.5" customHeight="1">
      <c r="B52" s="12" t="s">
        <v>61</v>
      </c>
      <c r="C52" s="10"/>
      <c r="D52" s="25">
        <v>5099.65</v>
      </c>
      <c r="E52" s="66">
        <v>1178</v>
      </c>
      <c r="F52" s="66">
        <v>557</v>
      </c>
      <c r="G52" s="66">
        <f t="shared" si="1"/>
        <v>621</v>
      </c>
      <c r="H52" s="66">
        <v>152</v>
      </c>
      <c r="I52" s="66">
        <v>690</v>
      </c>
      <c r="J52" s="66">
        <v>337</v>
      </c>
      <c r="K52" s="13">
        <v>1196529</v>
      </c>
      <c r="L52" s="13">
        <v>482051</v>
      </c>
      <c r="M52" s="71">
        <v>188.7</v>
      </c>
      <c r="N52" s="48">
        <v>550451</v>
      </c>
      <c r="O52" s="48">
        <v>39813</v>
      </c>
      <c r="P52" s="48">
        <v>129443</v>
      </c>
      <c r="Q52" s="48">
        <v>363194</v>
      </c>
      <c r="R52" s="48">
        <v>474</v>
      </c>
      <c r="S52" s="48">
        <v>300</v>
      </c>
      <c r="T52" s="22">
        <v>2.429</v>
      </c>
      <c r="U52" s="59" t="s">
        <v>125</v>
      </c>
      <c r="V52" s="47">
        <v>70.4</v>
      </c>
      <c r="W52" s="47">
        <v>47.3</v>
      </c>
      <c r="X52" s="47"/>
      <c r="Y52" s="11" t="s">
        <v>117</v>
      </c>
      <c r="AA52" s="69">
        <v>1191430</v>
      </c>
    </row>
    <row r="53" spans="2:27" ht="16.5" customHeight="1">
      <c r="B53" s="12" t="s">
        <v>62</v>
      </c>
      <c r="C53" s="10"/>
      <c r="D53" s="25">
        <v>6794.78</v>
      </c>
      <c r="E53" s="66">
        <v>1120</v>
      </c>
      <c r="F53" s="66">
        <v>526</v>
      </c>
      <c r="G53" s="66">
        <f t="shared" si="1"/>
        <v>594</v>
      </c>
      <c r="H53" s="66">
        <v>155</v>
      </c>
      <c r="I53" s="66">
        <v>656</v>
      </c>
      <c r="J53" s="66">
        <v>310</v>
      </c>
      <c r="K53" s="13">
        <v>1135233</v>
      </c>
      <c r="L53" s="13">
        <v>460505</v>
      </c>
      <c r="M53" s="71">
        <v>146.7</v>
      </c>
      <c r="N53" s="48">
        <v>531213</v>
      </c>
      <c r="O53" s="48">
        <v>60300</v>
      </c>
      <c r="P53" s="48">
        <v>110638</v>
      </c>
      <c r="Q53" s="48">
        <v>341523</v>
      </c>
      <c r="R53" s="48">
        <v>455</v>
      </c>
      <c r="S53" s="48">
        <v>300</v>
      </c>
      <c r="T53" s="22">
        <v>2.41</v>
      </c>
      <c r="U53" s="59" t="s">
        <v>125</v>
      </c>
      <c r="V53" s="47">
        <v>71</v>
      </c>
      <c r="W53" s="47">
        <v>50.6</v>
      </c>
      <c r="X53" s="47"/>
      <c r="Y53" s="11" t="s">
        <v>118</v>
      </c>
      <c r="AA53" s="69">
        <v>1130983</v>
      </c>
    </row>
    <row r="54" spans="2:27" ht="16.5" customHeight="1">
      <c r="B54" s="12" t="s">
        <v>63</v>
      </c>
      <c r="C54" s="10"/>
      <c r="D54" s="25">
        <v>9044.66</v>
      </c>
      <c r="E54" s="66">
        <v>1680</v>
      </c>
      <c r="F54" s="66">
        <v>785</v>
      </c>
      <c r="G54" s="66">
        <v>894</v>
      </c>
      <c r="H54" s="66">
        <v>229</v>
      </c>
      <c r="I54" s="66">
        <v>984</v>
      </c>
      <c r="J54" s="66">
        <v>467</v>
      </c>
      <c r="K54" s="13">
        <v>1706242</v>
      </c>
      <c r="L54" s="13">
        <v>729386</v>
      </c>
      <c r="M54" s="71">
        <v>185.7</v>
      </c>
      <c r="N54" s="48">
        <v>776993</v>
      </c>
      <c r="O54" s="48">
        <v>77967</v>
      </c>
      <c r="P54" s="48">
        <v>146393</v>
      </c>
      <c r="Q54" s="48">
        <v>522291</v>
      </c>
      <c r="R54" s="48">
        <v>719</v>
      </c>
      <c r="S54" s="48">
        <v>472</v>
      </c>
      <c r="T54" s="22">
        <v>2.277</v>
      </c>
      <c r="U54" s="59" t="s">
        <v>125</v>
      </c>
      <c r="V54" s="47">
        <v>70.4</v>
      </c>
      <c r="W54" s="47">
        <v>48.4</v>
      </c>
      <c r="X54" s="47"/>
      <c r="Y54" s="11" t="s">
        <v>76</v>
      </c>
      <c r="AA54" s="69">
        <v>1698695</v>
      </c>
    </row>
    <row r="55" spans="1:27" ht="16.5" customHeight="1">
      <c r="A55" s="5"/>
      <c r="B55" s="14" t="s">
        <v>64</v>
      </c>
      <c r="C55" s="7"/>
      <c r="D55" s="15">
        <v>2276.72</v>
      </c>
      <c r="E55" s="66">
        <v>1415</v>
      </c>
      <c r="F55" s="68">
        <v>694</v>
      </c>
      <c r="G55" s="66">
        <f t="shared" si="1"/>
        <v>721</v>
      </c>
      <c r="H55" s="68">
        <v>249</v>
      </c>
      <c r="I55" s="68">
        <v>906</v>
      </c>
      <c r="J55" s="68">
        <v>260</v>
      </c>
      <c r="K55" s="72">
        <v>1392818</v>
      </c>
      <c r="L55" s="72">
        <v>520191</v>
      </c>
      <c r="M55" s="71">
        <v>611.9</v>
      </c>
      <c r="N55" s="70">
        <v>578638</v>
      </c>
      <c r="O55" s="70">
        <v>28713</v>
      </c>
      <c r="P55" s="70">
        <v>81142</v>
      </c>
      <c r="Q55" s="70">
        <v>418321</v>
      </c>
      <c r="R55" s="48">
        <v>515</v>
      </c>
      <c r="S55" s="48">
        <v>255</v>
      </c>
      <c r="T55" s="15">
        <v>2.634</v>
      </c>
      <c r="U55" s="59" t="s">
        <v>125</v>
      </c>
      <c r="V55" s="49">
        <v>72.8</v>
      </c>
      <c r="W55" s="49">
        <v>51</v>
      </c>
      <c r="X55" s="49"/>
      <c r="Y55" s="36" t="s">
        <v>119</v>
      </c>
      <c r="Z55" s="4"/>
      <c r="AA55" s="69">
        <v>1401066</v>
      </c>
    </row>
    <row r="56" spans="1:26" ht="48" customHeight="1" thickBot="1">
      <c r="A56" s="16"/>
      <c r="B56" s="17" t="s">
        <v>65</v>
      </c>
      <c r="C56" s="18"/>
      <c r="D56" s="74" t="s">
        <v>146</v>
      </c>
      <c r="E56" s="75"/>
      <c r="F56" s="211" t="s">
        <v>145</v>
      </c>
      <c r="G56" s="211"/>
      <c r="H56" s="211"/>
      <c r="I56" s="211"/>
      <c r="J56" s="76"/>
      <c r="K56" s="234" t="s">
        <v>140</v>
      </c>
      <c r="L56" s="235"/>
      <c r="M56" s="73"/>
      <c r="N56" s="233" t="s">
        <v>143</v>
      </c>
      <c r="O56" s="233"/>
      <c r="P56" s="233"/>
      <c r="Q56" s="233"/>
      <c r="R56" s="233"/>
      <c r="S56" s="233"/>
      <c r="T56" s="233"/>
      <c r="U56" s="233"/>
      <c r="V56" s="17"/>
      <c r="W56" s="17"/>
      <c r="X56" s="17"/>
      <c r="Y56" s="19" t="s">
        <v>65</v>
      </c>
      <c r="Z56" s="4"/>
    </row>
    <row r="57" spans="2:26" ht="16.5" customHeight="1">
      <c r="B57" s="1" t="s">
        <v>126</v>
      </c>
      <c r="M57" s="1" t="s">
        <v>144</v>
      </c>
      <c r="R57" s="1" t="s">
        <v>135</v>
      </c>
      <c r="Z57" s="4"/>
    </row>
    <row r="58" spans="2:13" ht="14.25">
      <c r="B58" s="1" t="s">
        <v>130</v>
      </c>
      <c r="M58" s="1" t="s">
        <v>136</v>
      </c>
    </row>
    <row r="60" ht="14.25" customHeight="1">
      <c r="B60" s="57"/>
    </row>
    <row r="61" spans="2:19" ht="14.25">
      <c r="B61" s="1" t="s">
        <v>131</v>
      </c>
      <c r="D61" s="22"/>
      <c r="E61" s="13"/>
      <c r="F61" s="13"/>
      <c r="G61" s="13"/>
      <c r="H61" s="13"/>
      <c r="I61" s="13"/>
      <c r="J61" s="13"/>
      <c r="K61" s="13"/>
      <c r="L61" s="13"/>
      <c r="N61" s="50"/>
      <c r="O61" s="50"/>
      <c r="P61" s="50"/>
      <c r="Q61" s="50"/>
      <c r="R61" s="50"/>
      <c r="S61" s="50"/>
    </row>
    <row r="62" spans="4:12" ht="14.25">
      <c r="D62" s="22">
        <v>12833.85</v>
      </c>
      <c r="E62" s="13"/>
      <c r="F62" s="13"/>
      <c r="G62" s="13"/>
      <c r="H62" s="13"/>
      <c r="I62" s="13"/>
      <c r="J62" s="13"/>
      <c r="K62" s="13"/>
      <c r="L62" s="13"/>
    </row>
    <row r="63" spans="4:10" ht="14.25">
      <c r="D63" s="22"/>
      <c r="E63" s="13"/>
      <c r="F63" s="13"/>
      <c r="G63" s="13"/>
      <c r="H63" s="13"/>
      <c r="I63" s="13"/>
      <c r="J63" s="13"/>
    </row>
  </sheetData>
  <mergeCells count="23">
    <mergeCell ref="Y3:Y4"/>
    <mergeCell ref="W4:X4"/>
    <mergeCell ref="V3:X3"/>
    <mergeCell ref="N5:Q5"/>
    <mergeCell ref="R5:U5"/>
    <mergeCell ref="N3:Q3"/>
    <mergeCell ref="V5:X5"/>
    <mergeCell ref="V6:W6"/>
    <mergeCell ref="A3:C4"/>
    <mergeCell ref="E3:G3"/>
    <mergeCell ref="H3:J3"/>
    <mergeCell ref="R6:S6"/>
    <mergeCell ref="N6:Q6"/>
    <mergeCell ref="R3:R4"/>
    <mergeCell ref="K3:K4"/>
    <mergeCell ref="M3:M4"/>
    <mergeCell ref="L3:L4"/>
    <mergeCell ref="N56:U56"/>
    <mergeCell ref="K56:L56"/>
    <mergeCell ref="H6:J6"/>
    <mergeCell ref="E5:J5"/>
    <mergeCell ref="F56:I56"/>
    <mergeCell ref="K5:L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2" max="59" man="1"/>
  </colBreaks>
  <ignoredErrors>
    <ignoredError sqref="P7:Q7 R7:T7 V7:W7 E7 F7:J7 M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zoomScale="75" zoomScaleNormal="75" zoomScaleSheetLayoutView="100" workbookViewId="0" topLeftCell="A1">
      <pane xSplit="3" ySplit="8" topLeftCell="F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48" customWidth="1"/>
    <col min="2" max="2" width="17.375" style="48" customWidth="1"/>
    <col min="3" max="3" width="1.37890625" style="48" customWidth="1"/>
    <col min="4" max="5" width="13.75390625" style="48" customWidth="1"/>
    <col min="6" max="6" width="12.75390625" style="48" customWidth="1"/>
    <col min="7" max="7" width="11.75390625" style="48" customWidth="1"/>
    <col min="8" max="9" width="12.75390625" style="48" customWidth="1"/>
    <col min="10" max="11" width="13.75390625" style="48" customWidth="1"/>
    <col min="12" max="12" width="16.75390625" style="48" customWidth="1"/>
    <col min="13" max="20" width="15.75390625" style="48" customWidth="1"/>
    <col min="21" max="21" width="1.12109375" style="48" customWidth="1"/>
    <col min="22" max="22" width="11.75390625" style="48" customWidth="1"/>
    <col min="23" max="23" width="4.00390625" style="48" customWidth="1"/>
    <col min="24" max="16384" width="8.625" style="48" customWidth="1"/>
  </cols>
  <sheetData>
    <row r="1" spans="4:19" ht="24">
      <c r="D1" s="37" t="s">
        <v>206</v>
      </c>
      <c r="M1" s="37" t="s">
        <v>207</v>
      </c>
      <c r="R1" s="85"/>
      <c r="S1" s="86"/>
    </row>
    <row r="2" spans="1:24" ht="16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X2" s="88"/>
    </row>
    <row r="3" spans="2:24" ht="16.5" customHeight="1">
      <c r="B3" s="253" t="s">
        <v>0</v>
      </c>
      <c r="C3" s="89"/>
      <c r="D3" s="269" t="s">
        <v>150</v>
      </c>
      <c r="E3" s="270"/>
      <c r="F3" s="269" t="s">
        <v>151</v>
      </c>
      <c r="G3" s="270"/>
      <c r="H3" s="261" t="s">
        <v>208</v>
      </c>
      <c r="I3" s="264" t="s">
        <v>209</v>
      </c>
      <c r="J3" s="269" t="s">
        <v>152</v>
      </c>
      <c r="K3" s="282"/>
      <c r="L3" s="282"/>
      <c r="M3" s="253" t="s">
        <v>210</v>
      </c>
      <c r="N3" s="253"/>
      <c r="O3" s="253"/>
      <c r="P3" s="253"/>
      <c r="Q3" s="253"/>
      <c r="R3" s="253"/>
      <c r="S3" s="253"/>
      <c r="T3" s="253"/>
      <c r="U3" s="254"/>
      <c r="V3" s="264" t="s">
        <v>147</v>
      </c>
      <c r="X3" s="88"/>
    </row>
    <row r="4" spans="2:24" ht="19.5" customHeight="1">
      <c r="B4" s="259"/>
      <c r="C4" s="89"/>
      <c r="D4" s="271" t="s">
        <v>211</v>
      </c>
      <c r="E4" s="267" t="s">
        <v>212</v>
      </c>
      <c r="F4" s="271" t="s">
        <v>213</v>
      </c>
      <c r="G4" s="267" t="s">
        <v>212</v>
      </c>
      <c r="H4" s="262"/>
      <c r="I4" s="265"/>
      <c r="J4" s="276" t="s">
        <v>214</v>
      </c>
      <c r="K4" s="278" t="s">
        <v>215</v>
      </c>
      <c r="L4" s="280" t="s">
        <v>216</v>
      </c>
      <c r="M4" s="251" t="s">
        <v>217</v>
      </c>
      <c r="N4" s="252"/>
      <c r="O4" s="255" t="s">
        <v>218</v>
      </c>
      <c r="P4" s="252"/>
      <c r="Q4" s="255" t="s">
        <v>153</v>
      </c>
      <c r="R4" s="252"/>
      <c r="S4" s="255" t="s">
        <v>219</v>
      </c>
      <c r="T4" s="251"/>
      <c r="U4" s="256"/>
      <c r="V4" s="273"/>
      <c r="X4" s="88"/>
    </row>
    <row r="5" spans="1:24" ht="17.25" customHeight="1" thickBot="1">
      <c r="A5" s="87"/>
      <c r="B5" s="260"/>
      <c r="C5" s="90"/>
      <c r="D5" s="272"/>
      <c r="E5" s="268"/>
      <c r="F5" s="272"/>
      <c r="G5" s="268"/>
      <c r="H5" s="263"/>
      <c r="I5" s="266"/>
      <c r="J5" s="277"/>
      <c r="K5" s="279"/>
      <c r="L5" s="281"/>
      <c r="M5" s="92" t="s">
        <v>154</v>
      </c>
      <c r="N5" s="93" t="s">
        <v>155</v>
      </c>
      <c r="O5" s="93" t="s">
        <v>154</v>
      </c>
      <c r="P5" s="93" t="s">
        <v>155</v>
      </c>
      <c r="Q5" s="94" t="s">
        <v>154</v>
      </c>
      <c r="R5" s="95" t="s">
        <v>155</v>
      </c>
      <c r="S5" s="93" t="s">
        <v>154</v>
      </c>
      <c r="T5" s="257" t="s">
        <v>155</v>
      </c>
      <c r="U5" s="258"/>
      <c r="V5" s="257"/>
      <c r="X5" s="88"/>
    </row>
    <row r="6" spans="1:24" s="99" customFormat="1" ht="18" customHeight="1" thickBot="1">
      <c r="A6" s="96"/>
      <c r="B6" s="92" t="s">
        <v>220</v>
      </c>
      <c r="C6" s="97"/>
      <c r="D6" s="247" t="s">
        <v>221</v>
      </c>
      <c r="E6" s="84"/>
      <c r="F6" s="84"/>
      <c r="G6" s="84"/>
      <c r="H6" s="84"/>
      <c r="I6" s="241"/>
      <c r="J6" s="247" t="s">
        <v>221</v>
      </c>
      <c r="K6" s="84"/>
      <c r="L6" s="84"/>
      <c r="M6" s="84" t="s">
        <v>222</v>
      </c>
      <c r="N6" s="84"/>
      <c r="O6" s="84"/>
      <c r="P6" s="84"/>
      <c r="Q6" s="84"/>
      <c r="R6" s="84"/>
      <c r="S6" s="84"/>
      <c r="T6" s="84"/>
      <c r="U6" s="241"/>
      <c r="V6" s="98" t="s">
        <v>12</v>
      </c>
      <c r="X6" s="100"/>
    </row>
    <row r="7" spans="1:24" ht="18" customHeight="1">
      <c r="A7" s="70"/>
      <c r="B7" s="101" t="s">
        <v>223</v>
      </c>
      <c r="C7" s="102"/>
      <c r="D7" s="244" t="s">
        <v>14</v>
      </c>
      <c r="E7" s="245"/>
      <c r="F7" s="245"/>
      <c r="G7" s="246"/>
      <c r="H7" s="244" t="s">
        <v>156</v>
      </c>
      <c r="I7" s="245"/>
      <c r="J7" s="244" t="s">
        <v>14</v>
      </c>
      <c r="K7" s="245"/>
      <c r="L7" s="245"/>
      <c r="M7" s="105" t="s">
        <v>157</v>
      </c>
      <c r="N7" s="106" t="s">
        <v>14</v>
      </c>
      <c r="O7" s="106" t="s">
        <v>157</v>
      </c>
      <c r="P7" s="106" t="s">
        <v>14</v>
      </c>
      <c r="Q7" s="106" t="s">
        <v>157</v>
      </c>
      <c r="R7" s="106" t="s">
        <v>14</v>
      </c>
      <c r="S7" s="106" t="s">
        <v>157</v>
      </c>
      <c r="T7" s="244" t="s">
        <v>14</v>
      </c>
      <c r="U7" s="246"/>
      <c r="V7" s="107" t="s">
        <v>13</v>
      </c>
      <c r="X7" s="88"/>
    </row>
    <row r="8" spans="1:24" ht="18" customHeight="1">
      <c r="A8" s="70"/>
      <c r="B8" s="101" t="s">
        <v>16</v>
      </c>
      <c r="C8" s="102"/>
      <c r="D8" s="105">
        <f aca="true" t="shared" si="0" ref="D8:T8">RANK(D51,D10:D56,0)</f>
        <v>27</v>
      </c>
      <c r="E8" s="106">
        <f t="shared" si="0"/>
        <v>12</v>
      </c>
      <c r="F8" s="106">
        <f t="shared" si="0"/>
        <v>27</v>
      </c>
      <c r="G8" s="106">
        <f t="shared" si="0"/>
        <v>12</v>
      </c>
      <c r="H8" s="106">
        <f t="shared" si="0"/>
        <v>27</v>
      </c>
      <c r="I8" s="106">
        <f t="shared" si="0"/>
        <v>28</v>
      </c>
      <c r="J8" s="108">
        <f t="shared" si="0"/>
        <v>27</v>
      </c>
      <c r="K8" s="110">
        <f t="shared" si="0"/>
        <v>24</v>
      </c>
      <c r="L8" s="106">
        <f t="shared" si="0"/>
        <v>44</v>
      </c>
      <c r="M8" s="105">
        <f t="shared" si="0"/>
        <v>27</v>
      </c>
      <c r="N8" s="106">
        <f t="shared" si="0"/>
        <v>28</v>
      </c>
      <c r="O8" s="106">
        <f t="shared" si="0"/>
        <v>26</v>
      </c>
      <c r="P8" s="106">
        <f t="shared" si="0"/>
        <v>16</v>
      </c>
      <c r="Q8" s="106">
        <f t="shared" si="0"/>
        <v>32</v>
      </c>
      <c r="R8" s="106">
        <f t="shared" si="0"/>
        <v>36</v>
      </c>
      <c r="S8" s="106">
        <f t="shared" si="0"/>
        <v>27</v>
      </c>
      <c r="T8" s="274">
        <f t="shared" si="0"/>
        <v>26</v>
      </c>
      <c r="U8" s="275"/>
      <c r="V8" s="21" t="s">
        <v>158</v>
      </c>
      <c r="X8" s="88"/>
    </row>
    <row r="9" spans="2:22" ht="16.5" customHeight="1">
      <c r="B9" s="113" t="s">
        <v>17</v>
      </c>
      <c r="C9" s="89"/>
      <c r="D9" s="114">
        <v>1029816</v>
      </c>
      <c r="E9" s="115">
        <v>8.2</v>
      </c>
      <c r="F9" s="48">
        <v>1268436</v>
      </c>
      <c r="G9" s="116">
        <v>10.1</v>
      </c>
      <c r="H9" s="48">
        <v>660613</v>
      </c>
      <c r="I9" s="48">
        <v>231383</v>
      </c>
      <c r="J9" s="117">
        <v>2301895</v>
      </c>
      <c r="K9" s="117">
        <v>2301895</v>
      </c>
      <c r="L9" s="117">
        <v>0</v>
      </c>
      <c r="M9" s="88">
        <f aca="true" t="shared" si="1" ref="M9:T9">SUM(M10:M56)</f>
        <v>5453635</v>
      </c>
      <c r="N9" s="88">
        <f t="shared" si="1"/>
        <v>55837252</v>
      </c>
      <c r="O9" s="88">
        <f t="shared" si="1"/>
        <v>30717</v>
      </c>
      <c r="P9" s="88">
        <f t="shared" si="1"/>
        <v>356215</v>
      </c>
      <c r="Q9" s="88">
        <f t="shared" si="1"/>
        <v>1021123</v>
      </c>
      <c r="R9" s="88">
        <f t="shared" si="1"/>
        <v>13145765</v>
      </c>
      <c r="S9" s="88">
        <f t="shared" si="1"/>
        <v>4401795</v>
      </c>
      <c r="T9" s="88">
        <f t="shared" si="1"/>
        <v>42335272</v>
      </c>
      <c r="U9" s="88"/>
      <c r="V9" s="11" t="s">
        <v>17</v>
      </c>
    </row>
    <row r="10" spans="2:22" ht="33.75" customHeight="1">
      <c r="B10" s="118" t="s">
        <v>159</v>
      </c>
      <c r="C10" s="89"/>
      <c r="D10" s="88">
        <v>38190</v>
      </c>
      <c r="E10" s="116">
        <v>7.1</v>
      </c>
      <c r="F10" s="48">
        <v>59432</v>
      </c>
      <c r="G10" s="119">
        <v>11</v>
      </c>
      <c r="H10" s="48">
        <v>26330</v>
      </c>
      <c r="I10" s="48">
        <v>11285</v>
      </c>
      <c r="J10" s="88">
        <v>47783</v>
      </c>
      <c r="K10" s="88">
        <v>55937</v>
      </c>
      <c r="L10" s="88">
        <v>-8154</v>
      </c>
      <c r="M10" s="88">
        <f aca="true" t="shared" si="2" ref="M10:M56">SUM(O10,Q10,S10)</f>
        <v>231549</v>
      </c>
      <c r="N10" s="88">
        <f aca="true" t="shared" si="3" ref="N10:N56">SUM(P10,R10,T10)</f>
        <v>2159641</v>
      </c>
      <c r="O10" s="88">
        <v>4103</v>
      </c>
      <c r="P10" s="88">
        <v>41851</v>
      </c>
      <c r="Q10" s="88">
        <v>34863</v>
      </c>
      <c r="R10" s="88">
        <v>392106</v>
      </c>
      <c r="S10" s="88">
        <v>192583</v>
      </c>
      <c r="T10" s="88">
        <v>1725684</v>
      </c>
      <c r="U10" s="88"/>
      <c r="V10" s="11" t="s">
        <v>224</v>
      </c>
    </row>
    <row r="11" spans="2:22" ht="16.5" customHeight="1">
      <c r="B11" s="118" t="s">
        <v>160</v>
      </c>
      <c r="C11" s="89"/>
      <c r="D11" s="88">
        <v>9126</v>
      </c>
      <c r="E11" s="116">
        <v>6.8</v>
      </c>
      <c r="F11" s="48">
        <v>17112</v>
      </c>
      <c r="G11" s="116">
        <v>12.8</v>
      </c>
      <c r="H11" s="48">
        <v>5723</v>
      </c>
      <c r="I11" s="48">
        <v>2335</v>
      </c>
      <c r="J11" s="88">
        <v>18472</v>
      </c>
      <c r="K11" s="88">
        <v>24528</v>
      </c>
      <c r="L11" s="88">
        <v>-6056</v>
      </c>
      <c r="M11" s="88">
        <f t="shared" si="2"/>
        <v>59346</v>
      </c>
      <c r="N11" s="88">
        <f t="shared" si="3"/>
        <v>503372</v>
      </c>
      <c r="O11" s="88">
        <v>614</v>
      </c>
      <c r="P11" s="88">
        <v>8215</v>
      </c>
      <c r="Q11" s="88">
        <v>9115</v>
      </c>
      <c r="R11" s="88">
        <v>116688</v>
      </c>
      <c r="S11" s="88">
        <v>49617</v>
      </c>
      <c r="T11" s="88">
        <v>378469</v>
      </c>
      <c r="U11" s="88"/>
      <c r="V11" s="11" t="s">
        <v>77</v>
      </c>
    </row>
    <row r="12" spans="2:22" ht="16.5" customHeight="1">
      <c r="B12" s="118" t="s">
        <v>161</v>
      </c>
      <c r="C12" s="89"/>
      <c r="D12" s="88">
        <v>9231</v>
      </c>
      <c r="E12" s="116">
        <v>7.2</v>
      </c>
      <c r="F12" s="48">
        <v>15969</v>
      </c>
      <c r="G12" s="116">
        <v>12.4</v>
      </c>
      <c r="H12" s="48">
        <v>5398</v>
      </c>
      <c r="I12" s="48">
        <v>2003</v>
      </c>
      <c r="J12" s="88">
        <v>18529</v>
      </c>
      <c r="K12" s="88">
        <v>20960</v>
      </c>
      <c r="L12" s="88">
        <v>-2431</v>
      </c>
      <c r="M12" s="88">
        <f t="shared" si="2"/>
        <v>57551</v>
      </c>
      <c r="N12" s="88">
        <f t="shared" si="3"/>
        <v>509979</v>
      </c>
      <c r="O12" s="88">
        <v>873</v>
      </c>
      <c r="P12" s="88">
        <v>11655</v>
      </c>
      <c r="Q12" s="88">
        <v>9571</v>
      </c>
      <c r="R12" s="88">
        <v>142541</v>
      </c>
      <c r="S12" s="88">
        <v>47107</v>
      </c>
      <c r="T12" s="88">
        <v>355783</v>
      </c>
      <c r="U12" s="88"/>
      <c r="V12" s="11" t="s">
        <v>78</v>
      </c>
    </row>
    <row r="13" spans="2:22" ht="16.5" customHeight="1">
      <c r="B13" s="118" t="s">
        <v>162</v>
      </c>
      <c r="C13" s="89"/>
      <c r="D13" s="88">
        <v>18949</v>
      </c>
      <c r="E13" s="116">
        <v>8.2</v>
      </c>
      <c r="F13" s="48">
        <v>22214</v>
      </c>
      <c r="G13" s="116">
        <v>9.6</v>
      </c>
      <c r="H13" s="48">
        <v>11985</v>
      </c>
      <c r="I13" s="48">
        <v>4162</v>
      </c>
      <c r="J13" s="88">
        <v>51326</v>
      </c>
      <c r="K13" s="88">
        <v>46670</v>
      </c>
      <c r="L13" s="88">
        <v>4656</v>
      </c>
      <c r="M13" s="88">
        <f t="shared" si="2"/>
        <v>92769</v>
      </c>
      <c r="N13" s="88">
        <f t="shared" si="3"/>
        <v>955780</v>
      </c>
      <c r="O13" s="88">
        <v>563</v>
      </c>
      <c r="P13" s="88">
        <v>7221</v>
      </c>
      <c r="Q13" s="88">
        <v>15255</v>
      </c>
      <c r="R13" s="88">
        <v>208206</v>
      </c>
      <c r="S13" s="88">
        <v>76951</v>
      </c>
      <c r="T13" s="88">
        <v>740353</v>
      </c>
      <c r="U13" s="88"/>
      <c r="V13" s="11" t="s">
        <v>79</v>
      </c>
    </row>
    <row r="14" spans="2:22" ht="16.5" customHeight="1">
      <c r="B14" s="118" t="s">
        <v>163</v>
      </c>
      <c r="C14" s="89"/>
      <c r="D14" s="88">
        <v>6177</v>
      </c>
      <c r="E14" s="116">
        <v>5.9</v>
      </c>
      <c r="F14" s="48">
        <v>14824</v>
      </c>
      <c r="G14" s="116">
        <v>14.2</v>
      </c>
      <c r="H14" s="48">
        <v>3865</v>
      </c>
      <c r="I14" s="48">
        <v>1485</v>
      </c>
      <c r="J14" s="88">
        <v>11943</v>
      </c>
      <c r="K14" s="88">
        <v>16538</v>
      </c>
      <c r="L14" s="88">
        <v>-4595</v>
      </c>
      <c r="M14" s="88">
        <f t="shared" si="2"/>
        <v>50817</v>
      </c>
      <c r="N14" s="88">
        <f t="shared" si="3"/>
        <v>418749</v>
      </c>
      <c r="O14" s="88">
        <v>635</v>
      </c>
      <c r="P14" s="88">
        <v>6831</v>
      </c>
      <c r="Q14" s="88">
        <v>9609</v>
      </c>
      <c r="R14" s="88">
        <v>114719</v>
      </c>
      <c r="S14" s="88">
        <v>40573</v>
      </c>
      <c r="T14" s="88">
        <v>297199</v>
      </c>
      <c r="U14" s="88"/>
      <c r="V14" s="11" t="s">
        <v>80</v>
      </c>
    </row>
    <row r="15" spans="2:22" ht="33.75" customHeight="1">
      <c r="B15" s="118" t="s">
        <v>164</v>
      </c>
      <c r="C15" s="89"/>
      <c r="D15" s="88">
        <v>8159</v>
      </c>
      <c r="E15" s="116">
        <v>7.2</v>
      </c>
      <c r="F15" s="48">
        <v>15029</v>
      </c>
      <c r="G15" s="116">
        <v>13.2</v>
      </c>
      <c r="H15" s="48">
        <v>4741</v>
      </c>
      <c r="I15" s="48">
        <v>1675</v>
      </c>
      <c r="J15" s="88">
        <v>13498</v>
      </c>
      <c r="K15" s="88">
        <v>17579</v>
      </c>
      <c r="L15" s="88">
        <v>-4081</v>
      </c>
      <c r="M15" s="88">
        <f t="shared" si="2"/>
        <v>57963</v>
      </c>
      <c r="N15" s="88">
        <f t="shared" si="3"/>
        <v>479223</v>
      </c>
      <c r="O15" s="88">
        <v>474</v>
      </c>
      <c r="P15" s="88">
        <v>5320</v>
      </c>
      <c r="Q15" s="88">
        <v>12216</v>
      </c>
      <c r="R15" s="88">
        <v>155342</v>
      </c>
      <c r="S15" s="88">
        <v>45273</v>
      </c>
      <c r="T15" s="88">
        <v>318561</v>
      </c>
      <c r="U15" s="88"/>
      <c r="V15" s="11" t="s">
        <v>81</v>
      </c>
    </row>
    <row r="16" spans="2:22" ht="16.5" customHeight="1">
      <c r="B16" s="118" t="s">
        <v>165</v>
      </c>
      <c r="C16" s="89"/>
      <c r="D16" s="88">
        <v>14546</v>
      </c>
      <c r="E16" s="116">
        <v>7.5</v>
      </c>
      <c r="F16" s="48">
        <v>23611</v>
      </c>
      <c r="G16" s="116">
        <v>12.2</v>
      </c>
      <c r="H16" s="48">
        <v>9069</v>
      </c>
      <c r="I16" s="48">
        <v>3246</v>
      </c>
      <c r="J16" s="88">
        <v>25768</v>
      </c>
      <c r="K16" s="88">
        <v>30968</v>
      </c>
      <c r="L16" s="88">
        <v>-5200</v>
      </c>
      <c r="M16" s="88">
        <f t="shared" si="2"/>
        <v>86170</v>
      </c>
      <c r="N16" s="88">
        <f t="shared" si="3"/>
        <v>782816</v>
      </c>
      <c r="O16" s="88">
        <v>606</v>
      </c>
      <c r="P16" s="88">
        <v>6910</v>
      </c>
      <c r="Q16" s="88">
        <v>17811</v>
      </c>
      <c r="R16" s="88">
        <v>240655</v>
      </c>
      <c r="S16" s="88">
        <v>67753</v>
      </c>
      <c r="T16" s="88">
        <v>535251</v>
      </c>
      <c r="U16" s="88"/>
      <c r="V16" s="11" t="s">
        <v>82</v>
      </c>
    </row>
    <row r="17" spans="2:22" ht="16.5" customHeight="1">
      <c r="B17" s="118" t="s">
        <v>166</v>
      </c>
      <c r="C17" s="89"/>
      <c r="D17" s="88">
        <v>22358</v>
      </c>
      <c r="E17" s="116">
        <v>7.7</v>
      </c>
      <c r="F17" s="48">
        <v>30368</v>
      </c>
      <c r="G17" s="116">
        <v>10.5</v>
      </c>
      <c r="H17" s="48">
        <v>14323</v>
      </c>
      <c r="I17" s="48">
        <v>5047</v>
      </c>
      <c r="J17" s="88">
        <v>44721</v>
      </c>
      <c r="K17" s="88">
        <v>49859</v>
      </c>
      <c r="L17" s="88">
        <v>-5138</v>
      </c>
      <c r="M17" s="88">
        <f t="shared" si="2"/>
        <v>118063</v>
      </c>
      <c r="N17" s="88">
        <f t="shared" si="3"/>
        <v>1216659</v>
      </c>
      <c r="O17" s="88">
        <v>852</v>
      </c>
      <c r="P17" s="88">
        <v>10808</v>
      </c>
      <c r="Q17" s="88">
        <v>27590</v>
      </c>
      <c r="R17" s="88">
        <v>381156</v>
      </c>
      <c r="S17" s="88">
        <v>89621</v>
      </c>
      <c r="T17" s="88">
        <v>824695</v>
      </c>
      <c r="U17" s="88"/>
      <c r="V17" s="11" t="s">
        <v>83</v>
      </c>
    </row>
    <row r="18" spans="2:22" ht="16.5" customHeight="1">
      <c r="B18" s="118" t="s">
        <v>167</v>
      </c>
      <c r="C18" s="89"/>
      <c r="D18" s="88">
        <v>15588</v>
      </c>
      <c r="E18" s="116">
        <v>7.9</v>
      </c>
      <c r="F18" s="48">
        <v>20591</v>
      </c>
      <c r="G18" s="116">
        <v>10.5</v>
      </c>
      <c r="H18" s="48">
        <v>10152</v>
      </c>
      <c r="I18" s="48">
        <v>3626</v>
      </c>
      <c r="J18" s="88">
        <v>30820</v>
      </c>
      <c r="K18" s="88">
        <v>32283</v>
      </c>
      <c r="L18" s="88">
        <v>-1463</v>
      </c>
      <c r="M18" s="88">
        <f t="shared" si="2"/>
        <v>89194</v>
      </c>
      <c r="N18" s="88">
        <f t="shared" si="3"/>
        <v>865025</v>
      </c>
      <c r="O18" s="88">
        <v>569</v>
      </c>
      <c r="P18" s="88">
        <v>6261</v>
      </c>
      <c r="Q18" s="88">
        <v>20419</v>
      </c>
      <c r="R18" s="88">
        <v>274533</v>
      </c>
      <c r="S18" s="88">
        <v>68206</v>
      </c>
      <c r="T18" s="88">
        <v>584231</v>
      </c>
      <c r="U18" s="88"/>
      <c r="V18" s="11" t="s">
        <v>225</v>
      </c>
    </row>
    <row r="19" spans="2:22" ht="16.5" customHeight="1">
      <c r="B19" s="118" t="s">
        <v>168</v>
      </c>
      <c r="C19" s="89"/>
      <c r="D19" s="88">
        <v>14732</v>
      </c>
      <c r="E19" s="116">
        <v>7.6</v>
      </c>
      <c r="F19" s="48">
        <v>21661</v>
      </c>
      <c r="G19" s="116">
        <v>11.1</v>
      </c>
      <c r="H19" s="48">
        <v>9031</v>
      </c>
      <c r="I19" s="48">
        <v>3511</v>
      </c>
      <c r="J19" s="88">
        <v>26891</v>
      </c>
      <c r="K19" s="88">
        <v>29325</v>
      </c>
      <c r="L19" s="88">
        <v>-2434</v>
      </c>
      <c r="M19" s="88">
        <f t="shared" si="2"/>
        <v>93556</v>
      </c>
      <c r="N19" s="88">
        <f t="shared" si="3"/>
        <v>878540</v>
      </c>
      <c r="O19" s="88">
        <v>589</v>
      </c>
      <c r="P19" s="88">
        <v>6970</v>
      </c>
      <c r="Q19" s="88">
        <v>22887</v>
      </c>
      <c r="R19" s="88">
        <v>284080</v>
      </c>
      <c r="S19" s="88">
        <v>70080</v>
      </c>
      <c r="T19" s="88">
        <v>587490</v>
      </c>
      <c r="U19" s="88"/>
      <c r="V19" s="11" t="s">
        <v>226</v>
      </c>
    </row>
    <row r="20" spans="2:22" ht="33.75" customHeight="1">
      <c r="B20" s="118" t="s">
        <v>169</v>
      </c>
      <c r="C20" s="89"/>
      <c r="D20" s="88">
        <v>57470</v>
      </c>
      <c r="E20" s="116">
        <v>8.1</v>
      </c>
      <c r="F20" s="48">
        <v>60264</v>
      </c>
      <c r="G20" s="116">
        <v>8.4</v>
      </c>
      <c r="H20" s="48">
        <v>36279</v>
      </c>
      <c r="I20" s="48">
        <v>13138</v>
      </c>
      <c r="J20" s="88">
        <v>157910</v>
      </c>
      <c r="K20" s="88">
        <v>146356</v>
      </c>
      <c r="L20" s="88">
        <v>11554</v>
      </c>
      <c r="M20" s="88">
        <f t="shared" si="2"/>
        <v>244825</v>
      </c>
      <c r="N20" s="88">
        <f t="shared" si="3"/>
        <v>2492294</v>
      </c>
      <c r="O20" s="88">
        <v>562</v>
      </c>
      <c r="P20" s="88">
        <v>6167</v>
      </c>
      <c r="Q20" s="88">
        <v>57105</v>
      </c>
      <c r="R20" s="88">
        <v>661384</v>
      </c>
      <c r="S20" s="88">
        <v>187158</v>
      </c>
      <c r="T20" s="88">
        <v>1824743</v>
      </c>
      <c r="U20" s="88"/>
      <c r="V20" s="11" t="s">
        <v>227</v>
      </c>
    </row>
    <row r="21" spans="2:22" ht="16.5" customHeight="1">
      <c r="B21" s="118" t="s">
        <v>170</v>
      </c>
      <c r="C21" s="89"/>
      <c r="D21" s="88">
        <v>48343</v>
      </c>
      <c r="E21" s="116">
        <v>7.9</v>
      </c>
      <c r="F21" s="48">
        <v>53603</v>
      </c>
      <c r="G21" s="116">
        <v>8.8</v>
      </c>
      <c r="H21" s="48">
        <v>31375</v>
      </c>
      <c r="I21" s="48">
        <v>11290</v>
      </c>
      <c r="J21" s="88">
        <v>136645</v>
      </c>
      <c r="K21" s="88">
        <v>134203</v>
      </c>
      <c r="L21" s="88">
        <v>2442</v>
      </c>
      <c r="M21" s="88">
        <f t="shared" si="2"/>
        <v>190239</v>
      </c>
      <c r="N21" s="88">
        <f t="shared" si="3"/>
        <v>2042622</v>
      </c>
      <c r="O21" s="88">
        <v>963</v>
      </c>
      <c r="P21" s="88">
        <v>11875</v>
      </c>
      <c r="Q21" s="88">
        <v>33243</v>
      </c>
      <c r="R21" s="88">
        <v>403345</v>
      </c>
      <c r="S21" s="88">
        <v>156033</v>
      </c>
      <c r="T21" s="88">
        <v>1627402</v>
      </c>
      <c r="U21" s="88"/>
      <c r="V21" s="11" t="s">
        <v>228</v>
      </c>
    </row>
    <row r="22" spans="2:22" ht="16.5" customHeight="1">
      <c r="B22" s="118" t="s">
        <v>171</v>
      </c>
      <c r="C22" s="89"/>
      <c r="D22" s="88">
        <v>109986</v>
      </c>
      <c r="E22" s="116">
        <v>8.5</v>
      </c>
      <c r="F22" s="48">
        <v>110507</v>
      </c>
      <c r="G22" s="116">
        <v>8.5</v>
      </c>
      <c r="H22" s="48">
        <v>88067</v>
      </c>
      <c r="I22" s="48">
        <v>24855</v>
      </c>
      <c r="J22" s="88">
        <v>407711</v>
      </c>
      <c r="K22" s="88">
        <v>337539</v>
      </c>
      <c r="L22" s="88">
        <v>70172</v>
      </c>
      <c r="M22" s="88">
        <f t="shared" si="2"/>
        <v>627357</v>
      </c>
      <c r="N22" s="88">
        <f t="shared" si="3"/>
        <v>8655267</v>
      </c>
      <c r="O22" s="88">
        <v>462</v>
      </c>
      <c r="P22" s="88">
        <v>3585</v>
      </c>
      <c r="Q22" s="88">
        <v>92667</v>
      </c>
      <c r="R22" s="88">
        <v>1175322</v>
      </c>
      <c r="S22" s="88">
        <v>534228</v>
      </c>
      <c r="T22" s="88">
        <v>7476360</v>
      </c>
      <c r="U22" s="88"/>
      <c r="V22" s="11" t="s">
        <v>229</v>
      </c>
    </row>
    <row r="23" spans="2:22" ht="16.5" customHeight="1">
      <c r="B23" s="118" t="s">
        <v>172</v>
      </c>
      <c r="C23" s="89"/>
      <c r="D23" s="88">
        <v>74320</v>
      </c>
      <c r="E23" s="116">
        <v>8.3</v>
      </c>
      <c r="F23" s="48">
        <v>72970</v>
      </c>
      <c r="G23" s="116">
        <v>8.1</v>
      </c>
      <c r="H23" s="48">
        <v>49769</v>
      </c>
      <c r="I23" s="48">
        <v>16587</v>
      </c>
      <c r="J23" s="88">
        <v>207670</v>
      </c>
      <c r="K23" s="88">
        <v>195314</v>
      </c>
      <c r="L23" s="88">
        <v>12356</v>
      </c>
      <c r="M23" s="88">
        <f t="shared" si="2"/>
        <v>290603</v>
      </c>
      <c r="N23" s="88">
        <f t="shared" si="3"/>
        <v>3370740</v>
      </c>
      <c r="O23" s="88">
        <v>627</v>
      </c>
      <c r="P23" s="88">
        <v>6434</v>
      </c>
      <c r="Q23" s="88">
        <v>49779</v>
      </c>
      <c r="R23" s="88">
        <v>703440</v>
      </c>
      <c r="S23" s="88">
        <v>240197</v>
      </c>
      <c r="T23" s="88">
        <v>2660866</v>
      </c>
      <c r="U23" s="88"/>
      <c r="V23" s="11" t="s">
        <v>230</v>
      </c>
    </row>
    <row r="24" spans="2:22" ht="16.5" customHeight="1">
      <c r="B24" s="118" t="s">
        <v>173</v>
      </c>
      <c r="C24" s="89"/>
      <c r="D24" s="88">
        <v>17066</v>
      </c>
      <c r="E24" s="116">
        <v>7.4</v>
      </c>
      <c r="F24" s="48">
        <v>28383</v>
      </c>
      <c r="G24" s="116">
        <v>12.2</v>
      </c>
      <c r="H24" s="48">
        <v>9965</v>
      </c>
      <c r="I24" s="48">
        <v>3276</v>
      </c>
      <c r="J24" s="88">
        <v>22656</v>
      </c>
      <c r="K24" s="88">
        <v>27788</v>
      </c>
      <c r="L24" s="88">
        <v>-5132</v>
      </c>
      <c r="M24" s="88">
        <f t="shared" si="2"/>
        <v>117675</v>
      </c>
      <c r="N24" s="88">
        <f t="shared" si="3"/>
        <v>1033472</v>
      </c>
      <c r="O24" s="88">
        <v>1208</v>
      </c>
      <c r="P24" s="88">
        <v>15899</v>
      </c>
      <c r="Q24" s="88">
        <v>27241</v>
      </c>
      <c r="R24" s="88">
        <v>312556</v>
      </c>
      <c r="S24" s="88">
        <v>89226</v>
      </c>
      <c r="T24" s="88">
        <v>705017</v>
      </c>
      <c r="U24" s="88"/>
      <c r="V24" s="11" t="s">
        <v>231</v>
      </c>
    </row>
    <row r="25" spans="2:22" ht="33.75" customHeight="1">
      <c r="B25" s="118" t="s">
        <v>174</v>
      </c>
      <c r="C25" s="89"/>
      <c r="D25" s="88">
        <v>7722</v>
      </c>
      <c r="E25" s="116">
        <v>7.3</v>
      </c>
      <c r="F25" s="48">
        <v>12547</v>
      </c>
      <c r="G25" s="116">
        <v>11.8</v>
      </c>
      <c r="H25" s="48">
        <v>4739</v>
      </c>
      <c r="I25" s="48">
        <v>1562</v>
      </c>
      <c r="J25" s="88">
        <v>12152</v>
      </c>
      <c r="K25" s="88">
        <v>13506</v>
      </c>
      <c r="L25" s="88">
        <v>-1354</v>
      </c>
      <c r="M25" s="88">
        <f t="shared" si="2"/>
        <v>53524</v>
      </c>
      <c r="N25" s="88">
        <f t="shared" si="3"/>
        <v>507159</v>
      </c>
      <c r="O25" s="88">
        <v>420</v>
      </c>
      <c r="P25" s="88">
        <v>6245</v>
      </c>
      <c r="Q25" s="88">
        <v>11830</v>
      </c>
      <c r="R25" s="88">
        <v>173847</v>
      </c>
      <c r="S25" s="88">
        <v>41274</v>
      </c>
      <c r="T25" s="88">
        <v>327067</v>
      </c>
      <c r="U25" s="88"/>
      <c r="V25" s="11" t="s">
        <v>232</v>
      </c>
    </row>
    <row r="26" spans="2:22" ht="16.5" customHeight="1">
      <c r="B26" s="118" t="s">
        <v>175</v>
      </c>
      <c r="C26" s="89"/>
      <c r="D26" s="88">
        <v>9449</v>
      </c>
      <c r="E26" s="116">
        <v>8.2</v>
      </c>
      <c r="F26" s="48">
        <v>12223</v>
      </c>
      <c r="G26" s="116">
        <v>10.6</v>
      </c>
      <c r="H26" s="48">
        <v>5340</v>
      </c>
      <c r="I26" s="48">
        <v>1812</v>
      </c>
      <c r="J26" s="88">
        <v>17803</v>
      </c>
      <c r="K26" s="88">
        <v>18585</v>
      </c>
      <c r="L26" s="88">
        <v>-782</v>
      </c>
      <c r="M26" s="88">
        <f t="shared" si="2"/>
        <v>61710</v>
      </c>
      <c r="N26" s="88">
        <f t="shared" si="3"/>
        <v>538709</v>
      </c>
      <c r="O26" s="88">
        <v>383</v>
      </c>
      <c r="P26" s="88">
        <v>4312</v>
      </c>
      <c r="Q26" s="88">
        <v>14481</v>
      </c>
      <c r="R26" s="88">
        <v>150248</v>
      </c>
      <c r="S26" s="88">
        <v>46846</v>
      </c>
      <c r="T26" s="88">
        <v>384149</v>
      </c>
      <c r="U26" s="88"/>
      <c r="V26" s="11" t="s">
        <v>233</v>
      </c>
    </row>
    <row r="27" spans="2:22" ht="16.5" customHeight="1">
      <c r="B27" s="118" t="s">
        <v>176</v>
      </c>
      <c r="C27" s="89"/>
      <c r="D27" s="88">
        <v>6461</v>
      </c>
      <c r="E27" s="116">
        <v>8.2</v>
      </c>
      <c r="F27" s="48">
        <v>8764</v>
      </c>
      <c r="G27" s="116">
        <v>11.2</v>
      </c>
      <c r="H27" s="48">
        <v>3744</v>
      </c>
      <c r="I27" s="48">
        <v>1181</v>
      </c>
      <c r="J27" s="88">
        <v>8493</v>
      </c>
      <c r="K27" s="88">
        <v>10548</v>
      </c>
      <c r="L27" s="88">
        <v>-2055</v>
      </c>
      <c r="M27" s="88">
        <f t="shared" si="2"/>
        <v>42815</v>
      </c>
      <c r="N27" s="88">
        <f t="shared" si="3"/>
        <v>372509</v>
      </c>
      <c r="O27" s="88">
        <v>280</v>
      </c>
      <c r="P27" s="88">
        <v>3406</v>
      </c>
      <c r="Q27" s="88">
        <v>10750</v>
      </c>
      <c r="R27" s="88">
        <v>116110</v>
      </c>
      <c r="S27" s="88">
        <v>31785</v>
      </c>
      <c r="T27" s="88">
        <v>252993</v>
      </c>
      <c r="U27" s="88"/>
      <c r="V27" s="11" t="s">
        <v>234</v>
      </c>
    </row>
    <row r="28" spans="2:22" ht="16.5" customHeight="1">
      <c r="B28" s="118" t="s">
        <v>177</v>
      </c>
      <c r="C28" s="89"/>
      <c r="D28" s="88">
        <v>6198</v>
      </c>
      <c r="E28" s="116">
        <v>7.4</v>
      </c>
      <c r="F28" s="48">
        <v>9441</v>
      </c>
      <c r="G28" s="116">
        <v>11.3</v>
      </c>
      <c r="H28" s="48">
        <v>3961</v>
      </c>
      <c r="I28" s="48">
        <v>1473</v>
      </c>
      <c r="J28" s="88">
        <v>12399</v>
      </c>
      <c r="K28" s="88">
        <v>14720</v>
      </c>
      <c r="L28" s="88">
        <v>-2321</v>
      </c>
      <c r="M28" s="88">
        <f t="shared" si="2"/>
        <v>44084</v>
      </c>
      <c r="N28" s="88">
        <f t="shared" si="3"/>
        <v>367195</v>
      </c>
      <c r="O28" s="88">
        <v>234</v>
      </c>
      <c r="P28" s="88">
        <v>2431</v>
      </c>
      <c r="Q28" s="88">
        <v>9772</v>
      </c>
      <c r="R28" s="88">
        <v>108953</v>
      </c>
      <c r="S28" s="88">
        <v>34078</v>
      </c>
      <c r="T28" s="88">
        <v>255811</v>
      </c>
      <c r="U28" s="88"/>
      <c r="V28" s="11" t="s">
        <v>235</v>
      </c>
    </row>
    <row r="29" spans="2:22" ht="16.5" customHeight="1">
      <c r="B29" s="118" t="s">
        <v>178</v>
      </c>
      <c r="C29" s="89"/>
      <c r="D29" s="88">
        <v>16326</v>
      </c>
      <c r="E29" s="116">
        <v>7.8</v>
      </c>
      <c r="F29" s="48">
        <v>24303</v>
      </c>
      <c r="G29" s="116">
        <v>11.6</v>
      </c>
      <c r="H29" s="48">
        <v>9933</v>
      </c>
      <c r="I29" s="48">
        <v>3420</v>
      </c>
      <c r="J29" s="88">
        <v>26482</v>
      </c>
      <c r="K29" s="88">
        <v>29172</v>
      </c>
      <c r="L29" s="88">
        <v>-2690</v>
      </c>
      <c r="M29" s="88">
        <f t="shared" si="2"/>
        <v>108638</v>
      </c>
      <c r="N29" s="88">
        <f t="shared" si="3"/>
        <v>923685</v>
      </c>
      <c r="O29" s="88">
        <v>1054</v>
      </c>
      <c r="P29" s="88">
        <v>13942</v>
      </c>
      <c r="Q29" s="88">
        <v>24665</v>
      </c>
      <c r="R29" s="88">
        <v>285510</v>
      </c>
      <c r="S29" s="88">
        <v>82919</v>
      </c>
      <c r="T29" s="88">
        <v>624233</v>
      </c>
      <c r="U29" s="88"/>
      <c r="V29" s="11" t="s">
        <v>236</v>
      </c>
    </row>
    <row r="30" spans="2:22" ht="33.75" customHeight="1">
      <c r="B30" s="118" t="s">
        <v>179</v>
      </c>
      <c r="C30" s="89"/>
      <c r="D30" s="88">
        <v>16000</v>
      </c>
      <c r="E30" s="116">
        <v>7.9</v>
      </c>
      <c r="F30" s="48">
        <v>21518</v>
      </c>
      <c r="G30" s="116">
        <v>10.7</v>
      </c>
      <c r="H30" s="48">
        <v>9492</v>
      </c>
      <c r="I30" s="48">
        <v>3227</v>
      </c>
      <c r="J30" s="88">
        <v>25930</v>
      </c>
      <c r="K30" s="88">
        <v>30742</v>
      </c>
      <c r="L30" s="88">
        <v>-4812</v>
      </c>
      <c r="M30" s="88">
        <f t="shared" si="2"/>
        <v>102073</v>
      </c>
      <c r="N30" s="88">
        <f t="shared" si="3"/>
        <v>882086</v>
      </c>
      <c r="O30" s="88">
        <v>599</v>
      </c>
      <c r="P30" s="88">
        <v>7169</v>
      </c>
      <c r="Q30" s="88">
        <v>26075</v>
      </c>
      <c r="R30" s="88">
        <v>285132</v>
      </c>
      <c r="S30" s="88">
        <v>75399</v>
      </c>
      <c r="T30" s="88">
        <v>589785</v>
      </c>
      <c r="U30" s="88"/>
      <c r="V30" s="11" t="s">
        <v>237</v>
      </c>
    </row>
    <row r="31" spans="2:22" ht="16.5" customHeight="1">
      <c r="B31" s="118" t="s">
        <v>180</v>
      </c>
      <c r="C31" s="89"/>
      <c r="D31" s="88">
        <v>30260</v>
      </c>
      <c r="E31" s="116">
        <v>8.2</v>
      </c>
      <c r="F31" s="48">
        <v>38393</v>
      </c>
      <c r="G31" s="116">
        <v>10.5</v>
      </c>
      <c r="H31" s="48">
        <v>18463</v>
      </c>
      <c r="I31" s="48">
        <v>6732</v>
      </c>
      <c r="J31" s="88">
        <v>50407</v>
      </c>
      <c r="K31" s="88">
        <v>57299</v>
      </c>
      <c r="L31" s="88">
        <v>-6892</v>
      </c>
      <c r="M31" s="88">
        <f t="shared" si="2"/>
        <v>178399</v>
      </c>
      <c r="N31" s="88">
        <f t="shared" si="3"/>
        <v>1736157</v>
      </c>
      <c r="O31" s="88">
        <v>693</v>
      </c>
      <c r="P31" s="88">
        <v>8759</v>
      </c>
      <c r="Q31" s="88">
        <v>40652</v>
      </c>
      <c r="R31" s="88">
        <v>579013</v>
      </c>
      <c r="S31" s="88">
        <v>137054</v>
      </c>
      <c r="T31" s="88">
        <v>1148385</v>
      </c>
      <c r="U31" s="88"/>
      <c r="V31" s="11" t="s">
        <v>238</v>
      </c>
    </row>
    <row r="32" spans="2:22" ht="16.5" customHeight="1">
      <c r="B32" s="118" t="s">
        <v>181</v>
      </c>
      <c r="C32" s="89"/>
      <c r="D32" s="88">
        <v>66825</v>
      </c>
      <c r="E32" s="116">
        <v>9.2</v>
      </c>
      <c r="F32" s="48">
        <v>62395</v>
      </c>
      <c r="G32" s="116">
        <v>8.6</v>
      </c>
      <c r="H32" s="48">
        <v>42302</v>
      </c>
      <c r="I32" s="48">
        <v>13077</v>
      </c>
      <c r="J32" s="88">
        <v>111461</v>
      </c>
      <c r="K32" s="88">
        <v>103570</v>
      </c>
      <c r="L32" s="88">
        <v>7891</v>
      </c>
      <c r="M32" s="88">
        <f t="shared" si="2"/>
        <v>316912</v>
      </c>
      <c r="N32" s="88">
        <f t="shared" si="3"/>
        <v>3637298</v>
      </c>
      <c r="O32" s="88">
        <v>857</v>
      </c>
      <c r="P32" s="88">
        <v>9188</v>
      </c>
      <c r="Q32" s="88">
        <v>68204</v>
      </c>
      <c r="R32" s="88">
        <v>1128832</v>
      </c>
      <c r="S32" s="88">
        <v>247851</v>
      </c>
      <c r="T32" s="88">
        <v>2499278</v>
      </c>
      <c r="U32" s="88"/>
      <c r="V32" s="11" t="s">
        <v>239</v>
      </c>
    </row>
    <row r="33" spans="2:22" ht="16.5" customHeight="1">
      <c r="B33" s="118" t="s">
        <v>182</v>
      </c>
      <c r="C33" s="89"/>
      <c r="D33" s="88">
        <v>14514</v>
      </c>
      <c r="E33" s="116">
        <v>8.1</v>
      </c>
      <c r="F33" s="48">
        <v>19690</v>
      </c>
      <c r="G33" s="116">
        <v>10.9</v>
      </c>
      <c r="H33" s="48">
        <v>8844</v>
      </c>
      <c r="I33" s="48">
        <v>3281</v>
      </c>
      <c r="J33" s="88">
        <v>26747</v>
      </c>
      <c r="K33" s="88">
        <v>29973</v>
      </c>
      <c r="L33" s="88">
        <v>-3226</v>
      </c>
      <c r="M33" s="88">
        <f t="shared" si="2"/>
        <v>79050</v>
      </c>
      <c r="N33" s="88">
        <f t="shared" si="3"/>
        <v>795969</v>
      </c>
      <c r="O33" s="88">
        <v>546</v>
      </c>
      <c r="P33" s="88">
        <v>7001</v>
      </c>
      <c r="Q33" s="88">
        <v>16707</v>
      </c>
      <c r="R33" s="88">
        <v>263532</v>
      </c>
      <c r="S33" s="88">
        <v>61797</v>
      </c>
      <c r="T33" s="88">
        <v>525436</v>
      </c>
      <c r="U33" s="88"/>
      <c r="V33" s="11" t="s">
        <v>240</v>
      </c>
    </row>
    <row r="34" spans="2:22" ht="16.5" customHeight="1">
      <c r="B34" s="118" t="s">
        <v>183</v>
      </c>
      <c r="C34" s="89"/>
      <c r="D34" s="88">
        <v>13015</v>
      </c>
      <c r="E34" s="116">
        <v>9.3</v>
      </c>
      <c r="F34" s="48">
        <v>12233</v>
      </c>
      <c r="G34" s="116">
        <v>8.8</v>
      </c>
      <c r="H34" s="48">
        <v>7465</v>
      </c>
      <c r="I34" s="48">
        <v>2329</v>
      </c>
      <c r="J34" s="88">
        <v>25699</v>
      </c>
      <c r="K34" s="88">
        <v>25842</v>
      </c>
      <c r="L34" s="88">
        <v>-143</v>
      </c>
      <c r="M34" s="88">
        <f t="shared" si="2"/>
        <v>55469</v>
      </c>
      <c r="N34" s="88">
        <f t="shared" si="3"/>
        <v>590842</v>
      </c>
      <c r="O34" s="88">
        <v>332</v>
      </c>
      <c r="P34" s="88">
        <v>4068</v>
      </c>
      <c r="Q34" s="88">
        <v>12327</v>
      </c>
      <c r="R34" s="88">
        <v>196894</v>
      </c>
      <c r="S34" s="88">
        <v>42810</v>
      </c>
      <c r="T34" s="88">
        <v>389880</v>
      </c>
      <c r="U34" s="88"/>
      <c r="V34" s="11" t="s">
        <v>241</v>
      </c>
    </row>
    <row r="35" spans="2:22" ht="33.75" customHeight="1">
      <c r="B35" s="118" t="s">
        <v>184</v>
      </c>
      <c r="C35" s="89"/>
      <c r="D35" s="88">
        <v>20106</v>
      </c>
      <c r="E35" s="116">
        <v>7.8</v>
      </c>
      <c r="F35" s="48">
        <v>25332</v>
      </c>
      <c r="G35" s="116">
        <v>9.8</v>
      </c>
      <c r="H35" s="48">
        <v>12746</v>
      </c>
      <c r="I35" s="48">
        <v>4581</v>
      </c>
      <c r="J35" s="88">
        <v>53307</v>
      </c>
      <c r="K35" s="88">
        <v>55280</v>
      </c>
      <c r="L35" s="88">
        <v>-1973</v>
      </c>
      <c r="M35" s="88">
        <f t="shared" si="2"/>
        <v>117884</v>
      </c>
      <c r="N35" s="88">
        <f t="shared" si="3"/>
        <v>1118404</v>
      </c>
      <c r="O35" s="88">
        <v>287</v>
      </c>
      <c r="P35" s="88">
        <v>3679</v>
      </c>
      <c r="Q35" s="88">
        <v>24469</v>
      </c>
      <c r="R35" s="88">
        <v>245491</v>
      </c>
      <c r="S35" s="88">
        <v>93128</v>
      </c>
      <c r="T35" s="88">
        <v>869234</v>
      </c>
      <c r="U35" s="88"/>
      <c r="V35" s="11" t="s">
        <v>242</v>
      </c>
    </row>
    <row r="36" spans="2:22" ht="16.5" customHeight="1">
      <c r="B36" s="118" t="s">
        <v>185</v>
      </c>
      <c r="C36" s="89"/>
      <c r="D36" s="88">
        <v>72054</v>
      </c>
      <c r="E36" s="116">
        <v>8.3</v>
      </c>
      <c r="F36" s="48">
        <v>81864</v>
      </c>
      <c r="G36" s="116">
        <v>9.4</v>
      </c>
      <c r="H36" s="48">
        <v>48596</v>
      </c>
      <c r="I36" s="48">
        <v>18104</v>
      </c>
      <c r="J36" s="88">
        <v>153281</v>
      </c>
      <c r="K36" s="88">
        <v>149904</v>
      </c>
      <c r="L36" s="88">
        <v>3377</v>
      </c>
      <c r="M36" s="88">
        <f t="shared" si="2"/>
        <v>408713</v>
      </c>
      <c r="N36" s="88">
        <f t="shared" si="3"/>
        <v>4334776</v>
      </c>
      <c r="O36" s="88">
        <v>258</v>
      </c>
      <c r="P36" s="88">
        <v>2522</v>
      </c>
      <c r="Q36" s="88">
        <v>74240</v>
      </c>
      <c r="R36" s="88">
        <v>888736</v>
      </c>
      <c r="S36" s="88">
        <v>334215</v>
      </c>
      <c r="T36" s="88">
        <v>3443518</v>
      </c>
      <c r="U36" s="88"/>
      <c r="V36" s="11" t="s">
        <v>243</v>
      </c>
    </row>
    <row r="37" spans="2:22" ht="16.5" customHeight="1">
      <c r="B37" s="118" t="s">
        <v>186</v>
      </c>
      <c r="C37" s="89"/>
      <c r="D37" s="88">
        <v>45673</v>
      </c>
      <c r="E37" s="116">
        <v>8.3</v>
      </c>
      <c r="F37" s="48">
        <v>54366</v>
      </c>
      <c r="G37" s="116">
        <v>9.9</v>
      </c>
      <c r="H37" s="48">
        <v>27826</v>
      </c>
      <c r="I37" s="48">
        <v>10047</v>
      </c>
      <c r="J37" s="88">
        <v>88382</v>
      </c>
      <c r="K37" s="88">
        <v>93596</v>
      </c>
      <c r="L37" s="88">
        <v>-5214</v>
      </c>
      <c r="M37" s="88">
        <f t="shared" si="2"/>
        <v>218877</v>
      </c>
      <c r="N37" s="88">
        <f t="shared" si="3"/>
        <v>2173594</v>
      </c>
      <c r="O37" s="88">
        <v>575</v>
      </c>
      <c r="P37" s="88">
        <v>7141</v>
      </c>
      <c r="Q37" s="88">
        <v>37451</v>
      </c>
      <c r="R37" s="88">
        <v>536956</v>
      </c>
      <c r="S37" s="88">
        <v>180851</v>
      </c>
      <c r="T37" s="88">
        <v>1629497</v>
      </c>
      <c r="U37" s="88"/>
      <c r="V37" s="11" t="s">
        <v>244</v>
      </c>
    </row>
    <row r="38" spans="2:22" ht="16.5" customHeight="1">
      <c r="B38" s="118" t="s">
        <v>187</v>
      </c>
      <c r="C38" s="89"/>
      <c r="D38" s="88">
        <v>10190</v>
      </c>
      <c r="E38" s="116">
        <v>7.4</v>
      </c>
      <c r="F38" s="48">
        <v>14029</v>
      </c>
      <c r="G38" s="116">
        <v>10.2</v>
      </c>
      <c r="H38" s="48">
        <v>6143</v>
      </c>
      <c r="I38" s="48">
        <v>2266</v>
      </c>
      <c r="J38" s="88">
        <v>24501</v>
      </c>
      <c r="K38" s="88">
        <v>27282</v>
      </c>
      <c r="L38" s="88">
        <v>-2781</v>
      </c>
      <c r="M38" s="88">
        <f t="shared" si="2"/>
        <v>46711</v>
      </c>
      <c r="N38" s="88">
        <f t="shared" si="3"/>
        <v>427579</v>
      </c>
      <c r="O38" s="88">
        <v>117</v>
      </c>
      <c r="P38" s="88">
        <v>1191</v>
      </c>
      <c r="Q38" s="88">
        <v>8961</v>
      </c>
      <c r="R38" s="88">
        <v>96373</v>
      </c>
      <c r="S38" s="88">
        <v>37633</v>
      </c>
      <c r="T38" s="88">
        <v>330015</v>
      </c>
      <c r="U38" s="88"/>
      <c r="V38" s="11" t="s">
        <v>245</v>
      </c>
    </row>
    <row r="39" spans="2:22" ht="16.5" customHeight="1">
      <c r="B39" s="118" t="s">
        <v>188</v>
      </c>
      <c r="C39" s="89"/>
      <c r="D39" s="88">
        <v>7122</v>
      </c>
      <c r="E39" s="116">
        <v>7.3</v>
      </c>
      <c r="F39" s="48">
        <v>12773</v>
      </c>
      <c r="G39" s="116">
        <v>13.1</v>
      </c>
      <c r="H39" s="48">
        <v>4618</v>
      </c>
      <c r="I39" s="48">
        <v>1961</v>
      </c>
      <c r="J39" s="88">
        <v>11900</v>
      </c>
      <c r="K39" s="88">
        <v>14405</v>
      </c>
      <c r="L39" s="88">
        <v>-2505</v>
      </c>
      <c r="M39" s="88">
        <f t="shared" si="2"/>
        <v>49196</v>
      </c>
      <c r="N39" s="88">
        <f t="shared" si="3"/>
        <v>376733</v>
      </c>
      <c r="O39" s="88">
        <v>238</v>
      </c>
      <c r="P39" s="88">
        <v>2919</v>
      </c>
      <c r="Q39" s="88">
        <v>9023</v>
      </c>
      <c r="R39" s="88">
        <v>92162</v>
      </c>
      <c r="S39" s="88">
        <v>39935</v>
      </c>
      <c r="T39" s="88">
        <v>281652</v>
      </c>
      <c r="U39" s="88"/>
      <c r="V39" s="11" t="s">
        <v>246</v>
      </c>
    </row>
    <row r="40" spans="2:22" ht="33.75" customHeight="1">
      <c r="B40" s="118" t="s">
        <v>189</v>
      </c>
      <c r="C40" s="89"/>
      <c r="D40" s="88">
        <v>4759</v>
      </c>
      <c r="E40" s="116">
        <v>8.3</v>
      </c>
      <c r="F40" s="48">
        <v>7270</v>
      </c>
      <c r="G40" s="116">
        <v>12.7</v>
      </c>
      <c r="H40" s="48">
        <v>2719</v>
      </c>
      <c r="I40" s="48">
        <v>979</v>
      </c>
      <c r="J40" s="88">
        <v>8791</v>
      </c>
      <c r="K40" s="88">
        <v>10474</v>
      </c>
      <c r="L40" s="88">
        <v>-1683</v>
      </c>
      <c r="M40" s="88">
        <f t="shared" si="2"/>
        <v>26227</v>
      </c>
      <c r="N40" s="88">
        <f t="shared" si="3"/>
        <v>226944</v>
      </c>
      <c r="O40" s="88">
        <v>270</v>
      </c>
      <c r="P40" s="88">
        <v>3401</v>
      </c>
      <c r="Q40" s="88">
        <v>4203</v>
      </c>
      <c r="R40" s="88">
        <v>55348</v>
      </c>
      <c r="S40" s="88">
        <v>21754</v>
      </c>
      <c r="T40" s="88">
        <v>168195</v>
      </c>
      <c r="U40" s="88"/>
      <c r="V40" s="11" t="s">
        <v>247</v>
      </c>
    </row>
    <row r="41" spans="2:22" ht="16.5" customHeight="1">
      <c r="B41" s="118" t="s">
        <v>190</v>
      </c>
      <c r="C41" s="89"/>
      <c r="D41" s="88">
        <v>5534</v>
      </c>
      <c r="E41" s="116">
        <v>7.9</v>
      </c>
      <c r="F41" s="48">
        <v>9572</v>
      </c>
      <c r="G41" s="116">
        <v>13.7</v>
      </c>
      <c r="H41" s="48">
        <v>2992</v>
      </c>
      <c r="I41" s="48">
        <v>1045</v>
      </c>
      <c r="J41" s="88">
        <v>10340</v>
      </c>
      <c r="K41" s="88">
        <v>11687</v>
      </c>
      <c r="L41" s="88">
        <v>-1347</v>
      </c>
      <c r="M41" s="88">
        <f t="shared" si="2"/>
        <v>36300</v>
      </c>
      <c r="N41" s="88">
        <f t="shared" si="3"/>
        <v>292056</v>
      </c>
      <c r="O41" s="88">
        <v>408</v>
      </c>
      <c r="P41" s="88">
        <v>5317</v>
      </c>
      <c r="Q41" s="88">
        <v>6655</v>
      </c>
      <c r="R41" s="88">
        <v>75879</v>
      </c>
      <c r="S41" s="88">
        <v>29237</v>
      </c>
      <c r="T41" s="88">
        <v>210860</v>
      </c>
      <c r="U41" s="88"/>
      <c r="V41" s="11" t="s">
        <v>248</v>
      </c>
    </row>
    <row r="42" spans="2:22" ht="16.5" customHeight="1">
      <c r="B42" s="118" t="s">
        <v>191</v>
      </c>
      <c r="C42" s="89"/>
      <c r="D42" s="88">
        <v>16210</v>
      </c>
      <c r="E42" s="116">
        <v>8.5</v>
      </c>
      <c r="F42" s="48">
        <v>21199</v>
      </c>
      <c r="G42" s="116">
        <v>11.1</v>
      </c>
      <c r="H42" s="48">
        <v>9651</v>
      </c>
      <c r="I42" s="48">
        <v>3427</v>
      </c>
      <c r="J42" s="88">
        <v>28929</v>
      </c>
      <c r="K42" s="88">
        <v>29652</v>
      </c>
      <c r="L42" s="88">
        <v>-723</v>
      </c>
      <c r="M42" s="88">
        <f t="shared" si="2"/>
        <v>81438</v>
      </c>
      <c r="N42" s="88">
        <f t="shared" si="3"/>
        <v>805627</v>
      </c>
      <c r="O42" s="88">
        <v>444</v>
      </c>
      <c r="P42" s="88">
        <v>4910</v>
      </c>
      <c r="Q42" s="88">
        <v>15866</v>
      </c>
      <c r="R42" s="88">
        <v>228548</v>
      </c>
      <c r="S42" s="88">
        <v>65128</v>
      </c>
      <c r="T42" s="88">
        <v>572169</v>
      </c>
      <c r="U42" s="88"/>
      <c r="V42" s="11" t="s">
        <v>249</v>
      </c>
    </row>
    <row r="43" spans="2:22" ht="16.5" customHeight="1">
      <c r="B43" s="118" t="s">
        <v>192</v>
      </c>
      <c r="C43" s="89"/>
      <c r="D43" s="88">
        <v>24713</v>
      </c>
      <c r="E43" s="116">
        <v>8.8</v>
      </c>
      <c r="F43" s="48">
        <v>29358</v>
      </c>
      <c r="G43" s="116">
        <v>10.5</v>
      </c>
      <c r="H43" s="48">
        <v>14495</v>
      </c>
      <c r="I43" s="48">
        <v>5079</v>
      </c>
      <c r="J43" s="88">
        <v>45934</v>
      </c>
      <c r="K43" s="88">
        <v>48887</v>
      </c>
      <c r="L43" s="88">
        <v>-2953</v>
      </c>
      <c r="M43" s="88">
        <f t="shared" si="2"/>
        <v>129504</v>
      </c>
      <c r="N43" s="88">
        <f t="shared" si="3"/>
        <v>1287533</v>
      </c>
      <c r="O43" s="88">
        <v>739</v>
      </c>
      <c r="P43" s="88">
        <v>10222</v>
      </c>
      <c r="Q43" s="88">
        <v>23250</v>
      </c>
      <c r="R43" s="88">
        <v>331360</v>
      </c>
      <c r="S43" s="88">
        <v>105515</v>
      </c>
      <c r="T43" s="88">
        <v>945951</v>
      </c>
      <c r="U43" s="88"/>
      <c r="V43" s="11" t="s">
        <v>250</v>
      </c>
    </row>
    <row r="44" spans="2:22" ht="16.5" customHeight="1">
      <c r="B44" s="118" t="s">
        <v>193</v>
      </c>
      <c r="C44" s="89"/>
      <c r="D44" s="88">
        <v>10705</v>
      </c>
      <c r="E44" s="116">
        <v>7.6</v>
      </c>
      <c r="F44" s="48">
        <v>18459</v>
      </c>
      <c r="G44" s="116">
        <v>13.1</v>
      </c>
      <c r="H44" s="48">
        <v>6511</v>
      </c>
      <c r="I44" s="48">
        <v>2525</v>
      </c>
      <c r="J44" s="88">
        <v>22757</v>
      </c>
      <c r="K44" s="88">
        <v>25944</v>
      </c>
      <c r="L44" s="88">
        <v>-3187</v>
      </c>
      <c r="M44" s="88">
        <f t="shared" si="2"/>
        <v>63381</v>
      </c>
      <c r="N44" s="88">
        <f t="shared" si="3"/>
        <v>584608</v>
      </c>
      <c r="O44" s="88">
        <v>401</v>
      </c>
      <c r="P44" s="88">
        <v>5471</v>
      </c>
      <c r="Q44" s="88">
        <v>10593</v>
      </c>
      <c r="R44" s="88">
        <v>152210</v>
      </c>
      <c r="S44" s="88">
        <v>52387</v>
      </c>
      <c r="T44" s="88">
        <v>426927</v>
      </c>
      <c r="U44" s="88"/>
      <c r="V44" s="11" t="s">
        <v>251</v>
      </c>
    </row>
    <row r="45" spans="2:22" ht="33.75" customHeight="1">
      <c r="B45" s="118" t="s">
        <v>194</v>
      </c>
      <c r="C45" s="89"/>
      <c r="D45" s="88">
        <v>5666</v>
      </c>
      <c r="E45" s="116">
        <v>7.4</v>
      </c>
      <c r="F45" s="48">
        <v>10014</v>
      </c>
      <c r="G45" s="116">
        <v>13.1</v>
      </c>
      <c r="H45" s="48">
        <v>3426</v>
      </c>
      <c r="I45" s="48">
        <v>1277</v>
      </c>
      <c r="J45" s="88">
        <v>9942</v>
      </c>
      <c r="K45" s="88">
        <v>11636</v>
      </c>
      <c r="L45" s="88">
        <v>-1694</v>
      </c>
      <c r="M45" s="88">
        <f t="shared" si="2"/>
        <v>37436</v>
      </c>
      <c r="N45" s="88">
        <f t="shared" si="3"/>
        <v>306064</v>
      </c>
      <c r="O45" s="88">
        <v>337</v>
      </c>
      <c r="P45" s="88">
        <v>3805</v>
      </c>
      <c r="Q45" s="88">
        <v>6511</v>
      </c>
      <c r="R45" s="88">
        <v>77951</v>
      </c>
      <c r="S45" s="88">
        <v>30588</v>
      </c>
      <c r="T45" s="88">
        <v>224308</v>
      </c>
      <c r="U45" s="88"/>
      <c r="V45" s="11" t="s">
        <v>252</v>
      </c>
    </row>
    <row r="46" spans="2:22" ht="16.5" customHeight="1">
      <c r="B46" s="118" t="s">
        <v>195</v>
      </c>
      <c r="C46" s="89"/>
      <c r="D46" s="88">
        <v>8059</v>
      </c>
      <c r="E46" s="116">
        <v>8.2</v>
      </c>
      <c r="F46" s="48">
        <v>11512</v>
      </c>
      <c r="G46" s="116">
        <v>11.8</v>
      </c>
      <c r="H46" s="48">
        <v>4828</v>
      </c>
      <c r="I46" s="48">
        <v>1771</v>
      </c>
      <c r="J46" s="88">
        <v>18072</v>
      </c>
      <c r="K46" s="88">
        <v>19070</v>
      </c>
      <c r="L46" s="88">
        <v>-998</v>
      </c>
      <c r="M46" s="88">
        <f t="shared" si="2"/>
        <v>48381</v>
      </c>
      <c r="N46" s="88">
        <f t="shared" si="3"/>
        <v>426402</v>
      </c>
      <c r="O46" s="88">
        <v>381</v>
      </c>
      <c r="P46" s="88">
        <v>3877</v>
      </c>
      <c r="Q46" s="88">
        <v>9260</v>
      </c>
      <c r="R46" s="88">
        <v>111061</v>
      </c>
      <c r="S46" s="88">
        <v>38740</v>
      </c>
      <c r="T46" s="88">
        <v>311464</v>
      </c>
      <c r="U46" s="88"/>
      <c r="V46" s="11" t="s">
        <v>253</v>
      </c>
    </row>
    <row r="47" spans="2:22" ht="16.5" customHeight="1">
      <c r="B47" s="118" t="s">
        <v>196</v>
      </c>
      <c r="C47" s="89"/>
      <c r="D47" s="88">
        <v>10696</v>
      </c>
      <c r="E47" s="116">
        <v>7.7</v>
      </c>
      <c r="F47" s="48">
        <v>17480</v>
      </c>
      <c r="G47" s="116">
        <v>12.5</v>
      </c>
      <c r="H47" s="48">
        <v>6416</v>
      </c>
      <c r="I47" s="48">
        <v>2573</v>
      </c>
      <c r="J47" s="88">
        <v>17895</v>
      </c>
      <c r="K47" s="88">
        <v>21043</v>
      </c>
      <c r="L47" s="88">
        <v>-3148</v>
      </c>
      <c r="M47" s="88">
        <f t="shared" si="2"/>
        <v>65491</v>
      </c>
      <c r="N47" s="88">
        <f t="shared" si="3"/>
        <v>576727</v>
      </c>
      <c r="O47" s="88">
        <v>616</v>
      </c>
      <c r="P47" s="88">
        <v>7266</v>
      </c>
      <c r="Q47" s="88">
        <v>11596</v>
      </c>
      <c r="R47" s="88">
        <v>139510</v>
      </c>
      <c r="S47" s="88">
        <v>53279</v>
      </c>
      <c r="T47" s="88">
        <v>429951</v>
      </c>
      <c r="U47" s="88"/>
      <c r="V47" s="11" t="s">
        <v>254</v>
      </c>
    </row>
    <row r="48" spans="2:22" ht="16.5" customHeight="1">
      <c r="B48" s="118" t="s">
        <v>197</v>
      </c>
      <c r="C48" s="89"/>
      <c r="D48" s="88">
        <v>5266</v>
      </c>
      <c r="E48" s="116">
        <v>7.1</v>
      </c>
      <c r="F48" s="48">
        <v>10244</v>
      </c>
      <c r="G48" s="116">
        <v>13.8</v>
      </c>
      <c r="H48" s="48">
        <v>3257</v>
      </c>
      <c r="I48" s="48">
        <v>1442</v>
      </c>
      <c r="J48" s="88">
        <v>9665</v>
      </c>
      <c r="K48" s="88">
        <v>11445</v>
      </c>
      <c r="L48" s="88">
        <v>-1780</v>
      </c>
      <c r="M48" s="88">
        <f t="shared" si="2"/>
        <v>36771</v>
      </c>
      <c r="N48" s="88">
        <f t="shared" si="3"/>
        <v>281772</v>
      </c>
      <c r="O48" s="88">
        <v>351</v>
      </c>
      <c r="P48" s="88">
        <v>4904</v>
      </c>
      <c r="Q48" s="88">
        <v>5765</v>
      </c>
      <c r="R48" s="88">
        <v>53600</v>
      </c>
      <c r="S48" s="88">
        <v>30655</v>
      </c>
      <c r="T48" s="88">
        <v>223268</v>
      </c>
      <c r="U48" s="88"/>
      <c r="V48" s="11" t="s">
        <v>255</v>
      </c>
    </row>
    <row r="49" spans="2:22" ht="16.5" customHeight="1">
      <c r="B49" s="118" t="s">
        <v>198</v>
      </c>
      <c r="C49" s="89"/>
      <c r="D49" s="88">
        <v>45897</v>
      </c>
      <c r="E49" s="116">
        <v>9.1</v>
      </c>
      <c r="F49" s="48">
        <v>49456</v>
      </c>
      <c r="G49" s="116">
        <v>9.8</v>
      </c>
      <c r="H49" s="48">
        <v>28183</v>
      </c>
      <c r="I49" s="48">
        <v>10290</v>
      </c>
      <c r="J49" s="88">
        <v>100390</v>
      </c>
      <c r="K49" s="88">
        <v>94565</v>
      </c>
      <c r="L49" s="88">
        <v>5825</v>
      </c>
      <c r="M49" s="88">
        <f t="shared" si="2"/>
        <v>212017</v>
      </c>
      <c r="N49" s="88">
        <f t="shared" si="3"/>
        <v>2174722</v>
      </c>
      <c r="O49" s="88">
        <v>695</v>
      </c>
      <c r="P49" s="88">
        <v>8469</v>
      </c>
      <c r="Q49" s="88">
        <v>32407</v>
      </c>
      <c r="R49" s="88">
        <v>412621</v>
      </c>
      <c r="S49" s="88">
        <v>178915</v>
      </c>
      <c r="T49" s="88">
        <v>1753632</v>
      </c>
      <c r="U49" s="88"/>
      <c r="V49" s="11" t="s">
        <v>256</v>
      </c>
    </row>
    <row r="50" spans="2:22" ht="16.5" customHeight="1">
      <c r="B50" s="118" t="s">
        <v>199</v>
      </c>
      <c r="C50" s="89"/>
      <c r="D50" s="88">
        <v>7276</v>
      </c>
      <c r="E50" s="116">
        <v>8.7</v>
      </c>
      <c r="F50" s="48">
        <v>9640</v>
      </c>
      <c r="G50" s="116">
        <v>11.5</v>
      </c>
      <c r="H50" s="48">
        <v>3992</v>
      </c>
      <c r="I50" s="48">
        <v>1436</v>
      </c>
      <c r="J50" s="88">
        <v>15670</v>
      </c>
      <c r="K50" s="88">
        <v>17413</v>
      </c>
      <c r="L50" s="88">
        <v>-1743</v>
      </c>
      <c r="M50" s="88">
        <f t="shared" si="2"/>
        <v>37998</v>
      </c>
      <c r="N50" s="88">
        <f t="shared" si="3"/>
        <v>349694</v>
      </c>
      <c r="O50" s="88">
        <v>256</v>
      </c>
      <c r="P50" s="88">
        <v>3513</v>
      </c>
      <c r="Q50" s="88">
        <v>6796</v>
      </c>
      <c r="R50" s="88">
        <v>92813</v>
      </c>
      <c r="S50" s="88">
        <v>30946</v>
      </c>
      <c r="T50" s="88">
        <v>253368</v>
      </c>
      <c r="U50" s="88"/>
      <c r="V50" s="11" t="s">
        <v>257</v>
      </c>
    </row>
    <row r="51" spans="2:22" ht="33.75" customHeight="1">
      <c r="B51" s="118" t="s">
        <v>200</v>
      </c>
      <c r="C51" s="89"/>
      <c r="D51" s="88">
        <v>11566</v>
      </c>
      <c r="E51" s="116">
        <v>8.3</v>
      </c>
      <c r="F51" s="48">
        <v>17225</v>
      </c>
      <c r="G51" s="116">
        <v>12.4</v>
      </c>
      <c r="H51" s="48">
        <v>6559</v>
      </c>
      <c r="I51" s="48">
        <v>2358</v>
      </c>
      <c r="J51" s="88">
        <v>22933</v>
      </c>
      <c r="K51" s="88">
        <v>28825</v>
      </c>
      <c r="L51" s="88">
        <v>-5892</v>
      </c>
      <c r="M51" s="88">
        <f t="shared" si="2"/>
        <v>63275</v>
      </c>
      <c r="N51" s="88">
        <f t="shared" si="3"/>
        <v>551755</v>
      </c>
      <c r="O51" s="88">
        <v>558</v>
      </c>
      <c r="P51" s="88">
        <v>7671</v>
      </c>
      <c r="Q51" s="88">
        <v>10057</v>
      </c>
      <c r="R51" s="88">
        <v>113499</v>
      </c>
      <c r="S51" s="88">
        <v>52660</v>
      </c>
      <c r="T51" s="88">
        <v>430585</v>
      </c>
      <c r="U51" s="88"/>
      <c r="V51" s="11" t="s">
        <v>258</v>
      </c>
    </row>
    <row r="52" spans="2:22" ht="33.75" customHeight="1">
      <c r="B52" s="118" t="s">
        <v>201</v>
      </c>
      <c r="C52" s="89"/>
      <c r="D52" s="88">
        <v>15954</v>
      </c>
      <c r="E52" s="116">
        <v>8.9</v>
      </c>
      <c r="F52" s="48">
        <v>20237</v>
      </c>
      <c r="G52" s="116">
        <v>11.3</v>
      </c>
      <c r="H52" s="48">
        <v>8934</v>
      </c>
      <c r="I52" s="48">
        <v>3333</v>
      </c>
      <c r="J52" s="88">
        <v>28901</v>
      </c>
      <c r="K52" s="88">
        <v>31584</v>
      </c>
      <c r="L52" s="88">
        <v>-2683</v>
      </c>
      <c r="M52" s="88">
        <f t="shared" si="2"/>
        <v>76153</v>
      </c>
      <c r="N52" s="88">
        <f t="shared" si="3"/>
        <v>701614</v>
      </c>
      <c r="O52" s="88">
        <v>902</v>
      </c>
      <c r="P52" s="88">
        <v>9229</v>
      </c>
      <c r="Q52" s="88">
        <v>12228</v>
      </c>
      <c r="R52" s="88">
        <v>157502</v>
      </c>
      <c r="S52" s="88">
        <v>63023</v>
      </c>
      <c r="T52" s="88">
        <v>534883</v>
      </c>
      <c r="U52" s="88"/>
      <c r="V52" s="11" t="s">
        <v>259</v>
      </c>
    </row>
    <row r="53" spans="2:22" ht="16.5" customHeight="1">
      <c r="B53" s="118" t="s">
        <v>202</v>
      </c>
      <c r="C53" s="89"/>
      <c r="D53" s="88">
        <v>9605</v>
      </c>
      <c r="E53" s="116">
        <v>8.2</v>
      </c>
      <c r="F53" s="48">
        <v>13874</v>
      </c>
      <c r="G53" s="116">
        <v>11.9</v>
      </c>
      <c r="H53" s="48">
        <v>5724</v>
      </c>
      <c r="I53" s="48">
        <v>2179</v>
      </c>
      <c r="J53" s="88">
        <v>18873</v>
      </c>
      <c r="K53" s="88">
        <v>21435</v>
      </c>
      <c r="L53" s="88">
        <v>-2562</v>
      </c>
      <c r="M53" s="88">
        <f t="shared" si="2"/>
        <v>54159</v>
      </c>
      <c r="N53" s="88">
        <f t="shared" si="3"/>
        <v>485108</v>
      </c>
      <c r="O53" s="88">
        <v>747</v>
      </c>
      <c r="P53" s="88">
        <v>8021</v>
      </c>
      <c r="Q53" s="88">
        <v>8493</v>
      </c>
      <c r="R53" s="88">
        <v>117301</v>
      </c>
      <c r="S53" s="88">
        <v>44919</v>
      </c>
      <c r="T53" s="88">
        <v>359786</v>
      </c>
      <c r="U53" s="88"/>
      <c r="V53" s="11" t="s">
        <v>260</v>
      </c>
    </row>
    <row r="54" spans="2:22" ht="16.5" customHeight="1">
      <c r="B54" s="118" t="s">
        <v>203</v>
      </c>
      <c r="C54" s="89"/>
      <c r="D54" s="88">
        <v>9854</v>
      </c>
      <c r="E54" s="116">
        <v>8.8</v>
      </c>
      <c r="F54" s="48">
        <v>12906</v>
      </c>
      <c r="G54" s="116">
        <v>11.6</v>
      </c>
      <c r="H54" s="48">
        <v>5660</v>
      </c>
      <c r="I54" s="48">
        <v>2319</v>
      </c>
      <c r="J54" s="88">
        <v>19236</v>
      </c>
      <c r="K54" s="88">
        <v>21976</v>
      </c>
      <c r="L54" s="88">
        <v>-2740</v>
      </c>
      <c r="M54" s="88">
        <f t="shared" si="2"/>
        <v>53060</v>
      </c>
      <c r="N54" s="88">
        <f t="shared" si="3"/>
        <v>450481</v>
      </c>
      <c r="O54" s="88">
        <v>1072</v>
      </c>
      <c r="P54" s="88">
        <v>11619</v>
      </c>
      <c r="Q54" s="88">
        <v>8788</v>
      </c>
      <c r="R54" s="88">
        <v>98427</v>
      </c>
      <c r="S54" s="88">
        <v>43200</v>
      </c>
      <c r="T54" s="88">
        <v>340435</v>
      </c>
      <c r="U54" s="88"/>
      <c r="V54" s="11" t="s">
        <v>261</v>
      </c>
    </row>
    <row r="55" spans="2:23" ht="16.5" customHeight="1">
      <c r="B55" s="118" t="s">
        <v>204</v>
      </c>
      <c r="C55" s="89"/>
      <c r="D55" s="88">
        <v>14637</v>
      </c>
      <c r="E55" s="116">
        <v>8.7</v>
      </c>
      <c r="F55" s="48">
        <v>21162</v>
      </c>
      <c r="G55" s="116">
        <v>12.6</v>
      </c>
      <c r="H55" s="48">
        <v>8179</v>
      </c>
      <c r="I55" s="48">
        <v>3125</v>
      </c>
      <c r="J55" s="88">
        <v>27763</v>
      </c>
      <c r="K55" s="88">
        <v>31502</v>
      </c>
      <c r="L55" s="88">
        <v>-3739</v>
      </c>
      <c r="M55" s="88">
        <f t="shared" si="2"/>
        <v>77335</v>
      </c>
      <c r="N55" s="88">
        <f t="shared" si="3"/>
        <v>674469</v>
      </c>
      <c r="O55" s="88">
        <v>1594</v>
      </c>
      <c r="P55" s="88">
        <v>15412</v>
      </c>
      <c r="Q55" s="88">
        <v>12404</v>
      </c>
      <c r="R55" s="88">
        <v>142436</v>
      </c>
      <c r="S55" s="88">
        <v>63337</v>
      </c>
      <c r="T55" s="88">
        <v>516621</v>
      </c>
      <c r="U55" s="88"/>
      <c r="V55" s="11" t="s">
        <v>262</v>
      </c>
      <c r="W55" s="88"/>
    </row>
    <row r="56" spans="1:23" ht="16.5" customHeight="1">
      <c r="A56" s="70"/>
      <c r="B56" s="120" t="s">
        <v>205</v>
      </c>
      <c r="C56" s="102"/>
      <c r="D56" s="70">
        <v>17209</v>
      </c>
      <c r="E56" s="121">
        <v>12.2</v>
      </c>
      <c r="F56" s="70">
        <v>10956</v>
      </c>
      <c r="G56" s="121">
        <v>7.8</v>
      </c>
      <c r="H56" s="70">
        <v>8803</v>
      </c>
      <c r="I56" s="70">
        <v>3651</v>
      </c>
      <c r="J56" s="70">
        <v>24517</v>
      </c>
      <c r="K56" s="70">
        <v>24486</v>
      </c>
      <c r="L56" s="70">
        <v>31</v>
      </c>
      <c r="M56" s="88">
        <f t="shared" si="2"/>
        <v>62977</v>
      </c>
      <c r="N56" s="88">
        <f t="shared" si="3"/>
        <v>514802</v>
      </c>
      <c r="O56" s="70">
        <v>373</v>
      </c>
      <c r="P56" s="88">
        <v>3133</v>
      </c>
      <c r="Q56" s="70">
        <v>7273</v>
      </c>
      <c r="R56" s="70">
        <v>71837</v>
      </c>
      <c r="S56" s="70">
        <v>55331</v>
      </c>
      <c r="T56" s="70">
        <v>439832</v>
      </c>
      <c r="U56" s="70"/>
      <c r="V56" s="36" t="s">
        <v>263</v>
      </c>
      <c r="W56" s="88"/>
    </row>
    <row r="57" spans="1:23" ht="48" customHeight="1" thickBot="1">
      <c r="A57" s="122"/>
      <c r="B57" s="123" t="s">
        <v>65</v>
      </c>
      <c r="C57" s="124"/>
      <c r="D57" s="94"/>
      <c r="E57" s="248" t="s">
        <v>264</v>
      </c>
      <c r="F57" s="248"/>
      <c r="G57" s="248"/>
      <c r="H57" s="248"/>
      <c r="I57" s="125"/>
      <c r="J57" s="249" t="s">
        <v>265</v>
      </c>
      <c r="K57" s="250"/>
      <c r="L57" s="250"/>
      <c r="M57" s="122"/>
      <c r="N57" s="242" t="s">
        <v>266</v>
      </c>
      <c r="O57" s="243"/>
      <c r="P57" s="243"/>
      <c r="Q57" s="243"/>
      <c r="R57" s="243"/>
      <c r="S57" s="243"/>
      <c r="T57" s="127"/>
      <c r="U57" s="128"/>
      <c r="V57" s="94" t="s">
        <v>65</v>
      </c>
      <c r="W57" s="88"/>
    </row>
    <row r="58" spans="2:23" ht="14.25" customHeight="1">
      <c r="B58" s="48" t="s">
        <v>267</v>
      </c>
      <c r="W58" s="88"/>
    </row>
    <row r="60" spans="4:20" ht="14.25">
      <c r="D60" s="48">
        <f>SUM(D10:D56)</f>
        <v>1029762</v>
      </c>
      <c r="F60" s="48">
        <f>SUM(F10:F56)</f>
        <v>1266973</v>
      </c>
      <c r="H60" s="48">
        <f aca="true" t="shared" si="4" ref="H60:T60">SUM(H10:H56)</f>
        <v>660613</v>
      </c>
      <c r="I60" s="48">
        <f t="shared" si="4"/>
        <v>231383</v>
      </c>
      <c r="J60" s="48">
        <f t="shared" si="4"/>
        <v>2301895</v>
      </c>
      <c r="K60" s="48">
        <f t="shared" si="4"/>
        <v>2301895</v>
      </c>
      <c r="L60" s="48">
        <f t="shared" si="4"/>
        <v>0</v>
      </c>
      <c r="M60" s="48">
        <f t="shared" si="4"/>
        <v>5453635</v>
      </c>
      <c r="N60" s="48">
        <f t="shared" si="4"/>
        <v>55837252</v>
      </c>
      <c r="O60" s="48">
        <f t="shared" si="4"/>
        <v>30717</v>
      </c>
      <c r="P60" s="48">
        <f t="shared" si="4"/>
        <v>356215</v>
      </c>
      <c r="Q60" s="48">
        <f t="shared" si="4"/>
        <v>1021123</v>
      </c>
      <c r="R60" s="48">
        <f t="shared" si="4"/>
        <v>13145765</v>
      </c>
      <c r="S60" s="48">
        <f t="shared" si="4"/>
        <v>4401795</v>
      </c>
      <c r="T60" s="48">
        <f t="shared" si="4"/>
        <v>42335272</v>
      </c>
    </row>
    <row r="61" spans="2:12" s="129" customFormat="1" ht="18.75" customHeight="1">
      <c r="B61" s="130"/>
      <c r="D61" s="50">
        <f>D60-D9</f>
        <v>-54</v>
      </c>
      <c r="E61" s="130"/>
      <c r="F61" s="50">
        <f>F60-F9</f>
        <v>-1463</v>
      </c>
      <c r="G61" s="130"/>
      <c r="H61" s="50">
        <f>H60-H9</f>
        <v>0</v>
      </c>
      <c r="I61" s="50">
        <f>I60-I9</f>
        <v>0</v>
      </c>
      <c r="J61" s="50">
        <f>J60-J9</f>
        <v>0</v>
      </c>
      <c r="K61" s="50">
        <f>K60-K9</f>
        <v>0</v>
      </c>
      <c r="L61" s="130"/>
    </row>
    <row r="62" ht="14.25">
      <c r="L62" s="48">
        <v>0</v>
      </c>
    </row>
    <row r="64" ht="13.5" customHeight="1">
      <c r="B64" s="57"/>
    </row>
  </sheetData>
  <mergeCells count="31">
    <mergeCell ref="V3:V5"/>
    <mergeCell ref="J6:L6"/>
    <mergeCell ref="T8:U8"/>
    <mergeCell ref="O4:P4"/>
    <mergeCell ref="J4:J5"/>
    <mergeCell ref="K4:K5"/>
    <mergeCell ref="L4:L5"/>
    <mergeCell ref="T7:U7"/>
    <mergeCell ref="J3:L3"/>
    <mergeCell ref="Q4:R4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M4:N4"/>
    <mergeCell ref="M3:U3"/>
    <mergeCell ref="S4:U4"/>
    <mergeCell ref="T5:U5"/>
    <mergeCell ref="M6:U6"/>
    <mergeCell ref="N57:S57"/>
    <mergeCell ref="D7:G7"/>
    <mergeCell ref="J7:L7"/>
    <mergeCell ref="D6:I6"/>
    <mergeCell ref="H7:I7"/>
    <mergeCell ref="E57:H57"/>
    <mergeCell ref="J57:L57"/>
  </mergeCells>
  <printOptions/>
  <pageMargins left="0.3937007874015748" right="0.7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="75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48" customWidth="1"/>
    <col min="2" max="2" width="16.75390625" style="48" customWidth="1"/>
    <col min="3" max="3" width="0.875" style="48" customWidth="1"/>
    <col min="4" max="19" width="16.375" style="48" customWidth="1"/>
    <col min="20" max="20" width="15.00390625" style="48" customWidth="1"/>
    <col min="21" max="21" width="4.00390625" style="48" customWidth="1"/>
    <col min="22" max="22" width="16.375" style="48" customWidth="1"/>
    <col min="23" max="16384" width="8.625" style="48" customWidth="1"/>
  </cols>
  <sheetData>
    <row r="1" spans="5:14" ht="24">
      <c r="E1" s="37" t="s">
        <v>341</v>
      </c>
      <c r="L1" s="54" t="s">
        <v>342</v>
      </c>
      <c r="M1" s="88"/>
      <c r="N1" s="88"/>
    </row>
    <row r="2" spans="1:22" ht="16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131"/>
      <c r="S2" s="131"/>
      <c r="T2" s="87"/>
      <c r="V2" s="88"/>
    </row>
    <row r="3" spans="2:22" ht="16.5" customHeight="1">
      <c r="B3" s="253" t="s">
        <v>0</v>
      </c>
      <c r="C3" s="89"/>
      <c r="D3" s="308" t="s">
        <v>268</v>
      </c>
      <c r="E3" s="305" t="s">
        <v>269</v>
      </c>
      <c r="F3" s="306"/>
      <c r="G3" s="306"/>
      <c r="H3" s="306"/>
      <c r="I3" s="316"/>
      <c r="J3" s="305" t="s">
        <v>270</v>
      </c>
      <c r="K3" s="306"/>
      <c r="L3" s="306" t="s">
        <v>271</v>
      </c>
      <c r="M3" s="314"/>
      <c r="N3" s="315"/>
      <c r="O3" s="282" t="s">
        <v>272</v>
      </c>
      <c r="P3" s="282"/>
      <c r="Q3" s="270"/>
      <c r="R3" s="269" t="s">
        <v>273</v>
      </c>
      <c r="S3" s="282"/>
      <c r="T3" s="264" t="s">
        <v>343</v>
      </c>
      <c r="V3" s="88"/>
    </row>
    <row r="4" spans="2:22" ht="16.5" customHeight="1">
      <c r="B4" s="310"/>
      <c r="C4" s="89"/>
      <c r="D4" s="309"/>
      <c r="E4" s="300" t="s">
        <v>2</v>
      </c>
      <c r="F4" s="300" t="s">
        <v>274</v>
      </c>
      <c r="G4" s="301" t="s">
        <v>275</v>
      </c>
      <c r="H4" s="70"/>
      <c r="I4" s="70"/>
      <c r="J4" s="300" t="s">
        <v>2</v>
      </c>
      <c r="K4" s="301" t="s">
        <v>276</v>
      </c>
      <c r="L4" s="298" t="s">
        <v>344</v>
      </c>
      <c r="M4" s="312" t="s">
        <v>3</v>
      </c>
      <c r="N4" s="302" t="s">
        <v>4</v>
      </c>
      <c r="O4" s="303" t="s">
        <v>345</v>
      </c>
      <c r="P4" s="300" t="s">
        <v>346</v>
      </c>
      <c r="Q4" s="300" t="s">
        <v>347</v>
      </c>
      <c r="R4" s="294" t="s">
        <v>277</v>
      </c>
      <c r="S4" s="296" t="s">
        <v>278</v>
      </c>
      <c r="T4" s="273"/>
      <c r="V4" s="88"/>
    </row>
    <row r="5" spans="1:22" ht="16.5" customHeight="1" thickBot="1">
      <c r="A5" s="87"/>
      <c r="B5" s="311"/>
      <c r="C5" s="90"/>
      <c r="D5" s="272"/>
      <c r="E5" s="263"/>
      <c r="F5" s="263"/>
      <c r="G5" s="266"/>
      <c r="H5" s="93" t="s">
        <v>279</v>
      </c>
      <c r="I5" s="93" t="s">
        <v>280</v>
      </c>
      <c r="J5" s="263"/>
      <c r="K5" s="266"/>
      <c r="L5" s="299"/>
      <c r="M5" s="313"/>
      <c r="N5" s="268"/>
      <c r="O5" s="304"/>
      <c r="P5" s="263"/>
      <c r="Q5" s="263"/>
      <c r="R5" s="295"/>
      <c r="S5" s="297"/>
      <c r="T5" s="257"/>
      <c r="V5" s="88"/>
    </row>
    <row r="6" spans="1:22" ht="18" customHeight="1" thickBot="1">
      <c r="A6" s="87"/>
      <c r="B6" s="92" t="s">
        <v>11</v>
      </c>
      <c r="C6" s="90"/>
      <c r="D6" s="286" t="s">
        <v>281</v>
      </c>
      <c r="E6" s="287"/>
      <c r="F6" s="287"/>
      <c r="G6" s="287"/>
      <c r="H6" s="287"/>
      <c r="I6" s="287"/>
      <c r="J6" s="287"/>
      <c r="K6" s="287"/>
      <c r="L6" s="287" t="s">
        <v>282</v>
      </c>
      <c r="M6" s="287"/>
      <c r="N6" s="288"/>
      <c r="O6" s="286" t="s">
        <v>283</v>
      </c>
      <c r="P6" s="287"/>
      <c r="Q6" s="288"/>
      <c r="R6" s="286" t="s">
        <v>284</v>
      </c>
      <c r="S6" s="287"/>
      <c r="T6" s="93" t="s">
        <v>12</v>
      </c>
      <c r="V6" s="88"/>
    </row>
    <row r="7" spans="1:22" ht="18" customHeight="1">
      <c r="A7" s="70"/>
      <c r="B7" s="101" t="s">
        <v>348</v>
      </c>
      <c r="C7" s="102"/>
      <c r="D7" s="244" t="s">
        <v>285</v>
      </c>
      <c r="E7" s="245"/>
      <c r="F7" s="245"/>
      <c r="G7" s="245"/>
      <c r="H7" s="245"/>
      <c r="I7" s="246"/>
      <c r="J7" s="244" t="s">
        <v>14</v>
      </c>
      <c r="K7" s="245"/>
      <c r="L7" s="245" t="s">
        <v>14</v>
      </c>
      <c r="M7" s="245"/>
      <c r="N7" s="246"/>
      <c r="O7" s="135" t="s">
        <v>286</v>
      </c>
      <c r="P7" s="136"/>
      <c r="Q7" s="136"/>
      <c r="R7" s="135" t="s">
        <v>287</v>
      </c>
      <c r="S7" s="136"/>
      <c r="T7" s="107" t="s">
        <v>13</v>
      </c>
      <c r="V7" s="88"/>
    </row>
    <row r="8" spans="1:22" ht="18" customHeight="1">
      <c r="A8" s="70"/>
      <c r="B8" s="137" t="s">
        <v>16</v>
      </c>
      <c r="C8" s="102"/>
      <c r="D8" s="106">
        <f aca="true" t="shared" si="0" ref="D8:S8">RANK(D51,D10:D56,0)</f>
        <v>31</v>
      </c>
      <c r="E8" s="138">
        <f t="shared" si="0"/>
        <v>30</v>
      </c>
      <c r="F8" s="106">
        <f t="shared" si="0"/>
        <v>25</v>
      </c>
      <c r="G8" s="106">
        <f t="shared" si="0"/>
        <v>35</v>
      </c>
      <c r="H8" s="106">
        <f t="shared" si="0"/>
        <v>23</v>
      </c>
      <c r="I8" s="106">
        <f t="shared" si="0"/>
        <v>34</v>
      </c>
      <c r="J8" s="106">
        <f t="shared" si="0"/>
        <v>29</v>
      </c>
      <c r="K8" s="111">
        <f t="shared" si="0"/>
        <v>29</v>
      </c>
      <c r="L8" s="112">
        <f t="shared" si="0"/>
        <v>29</v>
      </c>
      <c r="M8" s="106">
        <f t="shared" si="0"/>
        <v>28</v>
      </c>
      <c r="N8" s="106">
        <f t="shared" si="0"/>
        <v>30</v>
      </c>
      <c r="O8" s="106">
        <f t="shared" si="0"/>
        <v>31</v>
      </c>
      <c r="P8" s="106">
        <f t="shared" si="0"/>
        <v>37</v>
      </c>
      <c r="Q8" s="106">
        <f t="shared" si="0"/>
        <v>18</v>
      </c>
      <c r="R8" s="106">
        <f t="shared" si="0"/>
        <v>38</v>
      </c>
      <c r="S8" s="106">
        <f t="shared" si="0"/>
        <v>23</v>
      </c>
      <c r="T8" s="21" t="s">
        <v>158</v>
      </c>
      <c r="V8" s="88"/>
    </row>
    <row r="9" spans="2:22" ht="16.5" customHeight="1">
      <c r="B9" s="118" t="s">
        <v>349</v>
      </c>
      <c r="C9" s="89"/>
      <c r="D9" s="139">
        <v>2527948</v>
      </c>
      <c r="E9" s="88">
        <v>1631206</v>
      </c>
      <c r="F9" s="88">
        <v>451427</v>
      </c>
      <c r="G9" s="88">
        <v>1179779</v>
      </c>
      <c r="H9" s="88">
        <v>224610</v>
      </c>
      <c r="I9" s="88">
        <v>955169</v>
      </c>
      <c r="J9" s="88">
        <f>SUM(J10:J56)</f>
        <v>6503219</v>
      </c>
      <c r="K9" s="88">
        <f>SUM(K10:K56)</f>
        <v>3208967</v>
      </c>
      <c r="L9" s="88">
        <f>SUM(L10:L56)</f>
        <v>2605736</v>
      </c>
      <c r="M9" s="88">
        <f>SUM(M10:M56)</f>
        <v>1306218</v>
      </c>
      <c r="N9" s="88">
        <f>SUM(N10:N56)</f>
        <v>1299518</v>
      </c>
      <c r="O9" s="88">
        <v>4549000</v>
      </c>
      <c r="P9" s="88">
        <v>2469000</v>
      </c>
      <c r="Q9" s="88">
        <v>2080000</v>
      </c>
      <c r="R9" s="88">
        <v>8523000</v>
      </c>
      <c r="S9" s="88">
        <v>1030000</v>
      </c>
      <c r="T9" s="11" t="s">
        <v>350</v>
      </c>
      <c r="V9" s="88"/>
    </row>
    <row r="10" spans="2:20" ht="33.75" customHeight="1">
      <c r="B10" s="118" t="s">
        <v>288</v>
      </c>
      <c r="C10" s="89"/>
      <c r="D10" s="88">
        <v>51203</v>
      </c>
      <c r="E10" s="48">
        <v>44050</v>
      </c>
      <c r="F10" s="48">
        <v>26693</v>
      </c>
      <c r="G10" s="48">
        <v>17357</v>
      </c>
      <c r="H10" s="48">
        <v>11963</v>
      </c>
      <c r="I10" s="48">
        <v>5394</v>
      </c>
      <c r="J10" s="140">
        <v>172779</v>
      </c>
      <c r="K10" s="140">
        <v>86344</v>
      </c>
      <c r="L10" s="141">
        <f aca="true" t="shared" si="1" ref="L10:L56">SUM(M10:N10)</f>
        <v>111324</v>
      </c>
      <c r="M10" s="142">
        <v>59285</v>
      </c>
      <c r="N10" s="142">
        <v>52039</v>
      </c>
      <c r="O10" s="88">
        <v>1153000</v>
      </c>
      <c r="P10" s="88">
        <v>224000</v>
      </c>
      <c r="Q10" s="88">
        <v>929200</v>
      </c>
      <c r="R10" s="88">
        <v>640600</v>
      </c>
      <c r="S10" s="48">
        <v>592800</v>
      </c>
      <c r="T10" s="11" t="s">
        <v>351</v>
      </c>
    </row>
    <row r="11" spans="2:20" ht="16.5" customHeight="1">
      <c r="B11" s="118" t="s">
        <v>289</v>
      </c>
      <c r="C11" s="89"/>
      <c r="D11" s="88">
        <v>54210</v>
      </c>
      <c r="E11" s="48">
        <v>43314</v>
      </c>
      <c r="F11" s="48">
        <v>13188</v>
      </c>
      <c r="G11" s="48">
        <v>30126</v>
      </c>
      <c r="H11" s="48">
        <v>10278</v>
      </c>
      <c r="I11" s="48">
        <v>19848</v>
      </c>
      <c r="J11" s="143">
        <v>174519</v>
      </c>
      <c r="K11" s="143">
        <v>85084</v>
      </c>
      <c r="L11" s="141">
        <f t="shared" si="1"/>
        <v>80483</v>
      </c>
      <c r="M11" s="142">
        <v>39517</v>
      </c>
      <c r="N11" s="142">
        <v>40966</v>
      </c>
      <c r="O11" s="88">
        <v>156500</v>
      </c>
      <c r="P11" s="88">
        <v>83400</v>
      </c>
      <c r="Q11" s="88">
        <v>73000</v>
      </c>
      <c r="R11" s="88">
        <v>295900</v>
      </c>
      <c r="S11" s="48">
        <v>2210</v>
      </c>
      <c r="T11" s="11" t="s">
        <v>352</v>
      </c>
    </row>
    <row r="12" spans="2:20" ht="16.5" customHeight="1">
      <c r="B12" s="118" t="s">
        <v>290</v>
      </c>
      <c r="C12" s="89"/>
      <c r="D12" s="88">
        <v>76377</v>
      </c>
      <c r="E12" s="48">
        <v>55347</v>
      </c>
      <c r="F12" s="48">
        <v>12160</v>
      </c>
      <c r="G12" s="48">
        <v>43187</v>
      </c>
      <c r="H12" s="48">
        <v>8044</v>
      </c>
      <c r="I12" s="48">
        <v>35143</v>
      </c>
      <c r="J12" s="143">
        <v>227474</v>
      </c>
      <c r="K12" s="143">
        <v>111726</v>
      </c>
      <c r="L12" s="141">
        <f t="shared" si="1"/>
        <v>89993</v>
      </c>
      <c r="M12" s="142">
        <v>41635</v>
      </c>
      <c r="N12" s="142">
        <v>48358</v>
      </c>
      <c r="O12" s="88">
        <v>152600</v>
      </c>
      <c r="P12" s="88">
        <v>95000</v>
      </c>
      <c r="Q12" s="88">
        <v>57600</v>
      </c>
      <c r="R12" s="88">
        <v>305200</v>
      </c>
      <c r="S12" s="48">
        <v>6280</v>
      </c>
      <c r="T12" s="11" t="s">
        <v>353</v>
      </c>
    </row>
    <row r="13" spans="2:20" ht="16.5" customHeight="1">
      <c r="B13" s="118" t="s">
        <v>291</v>
      </c>
      <c r="C13" s="89"/>
      <c r="D13" s="88">
        <v>65633</v>
      </c>
      <c r="E13" s="48">
        <v>49384</v>
      </c>
      <c r="F13" s="48">
        <v>8577</v>
      </c>
      <c r="G13" s="48">
        <v>40807</v>
      </c>
      <c r="H13" s="48">
        <v>6020</v>
      </c>
      <c r="I13" s="48">
        <v>34787</v>
      </c>
      <c r="J13" s="143">
        <v>215500</v>
      </c>
      <c r="K13" s="143">
        <v>106423</v>
      </c>
      <c r="L13" s="141">
        <f t="shared" si="1"/>
        <v>70869</v>
      </c>
      <c r="M13" s="142">
        <v>34882</v>
      </c>
      <c r="N13" s="142">
        <v>35987</v>
      </c>
      <c r="O13" s="88">
        <v>127800</v>
      </c>
      <c r="P13" s="88">
        <v>103700</v>
      </c>
      <c r="Q13" s="88">
        <v>24200</v>
      </c>
      <c r="R13" s="88">
        <v>392400</v>
      </c>
      <c r="S13" s="48">
        <v>6650</v>
      </c>
      <c r="T13" s="11" t="s">
        <v>354</v>
      </c>
    </row>
    <row r="14" spans="2:20" ht="16.5" customHeight="1">
      <c r="B14" s="118" t="s">
        <v>292</v>
      </c>
      <c r="C14" s="89"/>
      <c r="D14" s="88">
        <v>59971</v>
      </c>
      <c r="E14" s="48">
        <v>47298</v>
      </c>
      <c r="F14" s="48">
        <v>9193</v>
      </c>
      <c r="G14" s="48">
        <v>38105</v>
      </c>
      <c r="H14" s="48">
        <v>7983</v>
      </c>
      <c r="I14" s="48">
        <v>30122</v>
      </c>
      <c r="J14" s="143">
        <v>195138</v>
      </c>
      <c r="K14" s="143">
        <v>94878</v>
      </c>
      <c r="L14" s="141">
        <f t="shared" si="1"/>
        <v>71805</v>
      </c>
      <c r="M14" s="142">
        <v>35653</v>
      </c>
      <c r="N14" s="142">
        <v>36152</v>
      </c>
      <c r="O14" s="88">
        <v>150100</v>
      </c>
      <c r="P14" s="88">
        <v>130700</v>
      </c>
      <c r="Q14" s="88">
        <v>19400</v>
      </c>
      <c r="R14" s="88">
        <v>522000</v>
      </c>
      <c r="S14" s="118">
        <v>756</v>
      </c>
      <c r="T14" s="11" t="s">
        <v>355</v>
      </c>
    </row>
    <row r="15" spans="2:20" ht="33.75" customHeight="1">
      <c r="B15" s="118" t="s">
        <v>293</v>
      </c>
      <c r="C15" s="89"/>
      <c r="D15" s="88">
        <v>53477</v>
      </c>
      <c r="E15" s="48">
        <v>39112</v>
      </c>
      <c r="F15" s="48">
        <v>6924</v>
      </c>
      <c r="G15" s="48">
        <v>32188</v>
      </c>
      <c r="H15" s="48">
        <v>8942</v>
      </c>
      <c r="I15" s="48">
        <v>23246</v>
      </c>
      <c r="J15" s="140">
        <v>176196</v>
      </c>
      <c r="K15" s="140">
        <v>87020</v>
      </c>
      <c r="L15" s="141">
        <f t="shared" si="1"/>
        <v>64335</v>
      </c>
      <c r="M15" s="142">
        <v>34318</v>
      </c>
      <c r="N15" s="142">
        <v>30017</v>
      </c>
      <c r="O15" s="88">
        <v>122500</v>
      </c>
      <c r="P15" s="88">
        <v>96500</v>
      </c>
      <c r="Q15" s="88">
        <v>26000</v>
      </c>
      <c r="R15" s="88">
        <v>403500</v>
      </c>
      <c r="S15" s="48">
        <v>246</v>
      </c>
      <c r="T15" s="11" t="s">
        <v>356</v>
      </c>
    </row>
    <row r="16" spans="2:20" ht="16.5" customHeight="1">
      <c r="B16" s="118" t="s">
        <v>294</v>
      </c>
      <c r="C16" s="89"/>
      <c r="D16" s="88">
        <v>96598</v>
      </c>
      <c r="E16" s="48">
        <v>70520</v>
      </c>
      <c r="F16" s="48">
        <v>13004</v>
      </c>
      <c r="G16" s="48">
        <v>57516</v>
      </c>
      <c r="H16" s="48">
        <v>9357</v>
      </c>
      <c r="I16" s="48">
        <v>48159</v>
      </c>
      <c r="J16" s="143">
        <v>310611</v>
      </c>
      <c r="K16" s="143">
        <v>154195</v>
      </c>
      <c r="L16" s="141">
        <f t="shared" si="1"/>
        <v>109048</v>
      </c>
      <c r="M16" s="142">
        <v>52461</v>
      </c>
      <c r="N16" s="142">
        <v>56587</v>
      </c>
      <c r="O16" s="88">
        <v>144600</v>
      </c>
      <c r="P16" s="88">
        <v>100700</v>
      </c>
      <c r="Q16" s="88">
        <v>43900</v>
      </c>
      <c r="R16" s="88">
        <v>368700</v>
      </c>
      <c r="S16" s="48">
        <v>481</v>
      </c>
      <c r="T16" s="11" t="s">
        <v>357</v>
      </c>
    </row>
    <row r="17" spans="2:20" ht="16.5" customHeight="1">
      <c r="B17" s="118" t="s">
        <v>295</v>
      </c>
      <c r="C17" s="89"/>
      <c r="D17" s="88">
        <v>103221</v>
      </c>
      <c r="E17" s="48">
        <v>70884</v>
      </c>
      <c r="F17" s="48">
        <v>16478</v>
      </c>
      <c r="G17" s="48">
        <v>54406</v>
      </c>
      <c r="H17" s="48">
        <v>10493</v>
      </c>
      <c r="I17" s="48">
        <v>43913</v>
      </c>
      <c r="J17" s="140">
        <v>298992</v>
      </c>
      <c r="K17" s="140">
        <v>149161</v>
      </c>
      <c r="L17" s="141">
        <f t="shared" si="1"/>
        <v>113287</v>
      </c>
      <c r="M17" s="142">
        <v>56288</v>
      </c>
      <c r="N17" s="142">
        <v>56999</v>
      </c>
      <c r="O17" s="88">
        <v>173800</v>
      </c>
      <c r="P17" s="88">
        <v>99800</v>
      </c>
      <c r="Q17" s="88">
        <v>74100</v>
      </c>
      <c r="R17" s="88">
        <v>411600</v>
      </c>
      <c r="S17" s="48">
        <v>18400</v>
      </c>
      <c r="T17" s="11" t="s">
        <v>358</v>
      </c>
    </row>
    <row r="18" spans="2:20" ht="16.5" customHeight="1">
      <c r="B18" s="118" t="s">
        <v>296</v>
      </c>
      <c r="C18" s="89"/>
      <c r="D18" s="88">
        <v>64337</v>
      </c>
      <c r="E18" s="48">
        <v>47833</v>
      </c>
      <c r="F18" s="48">
        <v>10127</v>
      </c>
      <c r="G18" s="48">
        <v>37706</v>
      </c>
      <c r="H18" s="48">
        <v>7062</v>
      </c>
      <c r="I18" s="48">
        <v>30644</v>
      </c>
      <c r="J18" s="143">
        <v>205474</v>
      </c>
      <c r="K18" s="143">
        <v>102313</v>
      </c>
      <c r="L18" s="141">
        <f t="shared" si="1"/>
        <v>79881</v>
      </c>
      <c r="M18" s="142">
        <v>38296</v>
      </c>
      <c r="N18" s="142">
        <v>41585</v>
      </c>
      <c r="O18" s="88">
        <v>126000</v>
      </c>
      <c r="P18" s="88">
        <v>97800</v>
      </c>
      <c r="Q18" s="88">
        <v>28200</v>
      </c>
      <c r="R18" s="88">
        <v>344800</v>
      </c>
      <c r="S18" s="48">
        <v>42600</v>
      </c>
      <c r="T18" s="11" t="s">
        <v>359</v>
      </c>
    </row>
    <row r="19" spans="2:20" ht="16.5" customHeight="1">
      <c r="B19" s="118" t="s">
        <v>297</v>
      </c>
      <c r="C19" s="89"/>
      <c r="D19" s="88">
        <v>57252</v>
      </c>
      <c r="E19" s="48">
        <v>31914</v>
      </c>
      <c r="F19" s="48">
        <v>10994</v>
      </c>
      <c r="G19" s="48">
        <v>20920</v>
      </c>
      <c r="H19" s="48">
        <v>4515</v>
      </c>
      <c r="I19" s="48">
        <v>16405</v>
      </c>
      <c r="J19" s="143">
        <v>124361</v>
      </c>
      <c r="K19" s="143">
        <v>62580</v>
      </c>
      <c r="L19" s="141">
        <f t="shared" si="1"/>
        <v>57084</v>
      </c>
      <c r="M19" s="142">
        <v>29254</v>
      </c>
      <c r="N19" s="142">
        <v>27830</v>
      </c>
      <c r="O19" s="88">
        <v>73900</v>
      </c>
      <c r="P19" s="88">
        <v>27600</v>
      </c>
      <c r="Q19" s="88">
        <v>46300</v>
      </c>
      <c r="R19" s="88">
        <v>90400</v>
      </c>
      <c r="S19" s="48">
        <v>32600</v>
      </c>
      <c r="T19" s="11" t="s">
        <v>360</v>
      </c>
    </row>
    <row r="20" spans="2:20" ht="33.75" customHeight="1">
      <c r="B20" s="118" t="s">
        <v>298</v>
      </c>
      <c r="C20" s="89"/>
      <c r="D20" s="88">
        <v>72957</v>
      </c>
      <c r="E20" s="48">
        <v>44514</v>
      </c>
      <c r="F20" s="48">
        <v>11936</v>
      </c>
      <c r="G20" s="48">
        <v>32578</v>
      </c>
      <c r="H20" s="48">
        <v>5821</v>
      </c>
      <c r="I20" s="48">
        <v>26757</v>
      </c>
      <c r="J20" s="140">
        <v>178732</v>
      </c>
      <c r="K20" s="140">
        <v>89576</v>
      </c>
      <c r="L20" s="141">
        <f t="shared" si="1"/>
        <v>71791</v>
      </c>
      <c r="M20" s="142">
        <v>35991</v>
      </c>
      <c r="N20" s="142">
        <v>35800</v>
      </c>
      <c r="O20" s="88">
        <v>78300</v>
      </c>
      <c r="P20" s="88">
        <v>43200</v>
      </c>
      <c r="Q20" s="88">
        <v>35100</v>
      </c>
      <c r="R20" s="88">
        <v>171700</v>
      </c>
      <c r="S20" s="48">
        <v>20900</v>
      </c>
      <c r="T20" s="11" t="s">
        <v>361</v>
      </c>
    </row>
    <row r="21" spans="2:20" ht="16.5" customHeight="1">
      <c r="B21" s="118" t="s">
        <v>299</v>
      </c>
      <c r="C21" s="89"/>
      <c r="D21" s="88">
        <v>73716</v>
      </c>
      <c r="E21" s="48">
        <v>54462</v>
      </c>
      <c r="F21" s="48">
        <v>14075</v>
      </c>
      <c r="G21" s="48">
        <v>40387</v>
      </c>
      <c r="H21" s="48">
        <v>10269</v>
      </c>
      <c r="I21" s="48">
        <v>30118</v>
      </c>
      <c r="J21" s="143">
        <v>225534</v>
      </c>
      <c r="K21" s="143">
        <v>112431</v>
      </c>
      <c r="L21" s="141">
        <f t="shared" si="1"/>
        <v>93901</v>
      </c>
      <c r="M21" s="142">
        <v>46869</v>
      </c>
      <c r="N21" s="142">
        <v>47032</v>
      </c>
      <c r="O21" s="88">
        <v>128000</v>
      </c>
      <c r="P21" s="88">
        <v>74900</v>
      </c>
      <c r="Q21" s="88">
        <v>53200</v>
      </c>
      <c r="R21" s="88">
        <v>334100</v>
      </c>
      <c r="S21" s="48">
        <v>1620</v>
      </c>
      <c r="T21" s="11" t="s">
        <v>362</v>
      </c>
    </row>
    <row r="22" spans="2:20" ht="16.5" customHeight="1">
      <c r="B22" s="118" t="s">
        <v>300</v>
      </c>
      <c r="C22" s="89"/>
      <c r="D22" s="88">
        <v>13099</v>
      </c>
      <c r="E22" s="48">
        <v>6812</v>
      </c>
      <c r="F22" s="48">
        <v>2251</v>
      </c>
      <c r="G22" s="48">
        <v>4561</v>
      </c>
      <c r="H22" s="48">
        <v>1077</v>
      </c>
      <c r="I22" s="48">
        <v>3484</v>
      </c>
      <c r="J22" s="143">
        <v>27224</v>
      </c>
      <c r="K22" s="143">
        <v>13526</v>
      </c>
      <c r="L22" s="141">
        <f t="shared" si="1"/>
        <v>12965</v>
      </c>
      <c r="M22" s="142">
        <v>7161</v>
      </c>
      <c r="N22" s="142">
        <v>5804</v>
      </c>
      <c r="O22" s="88">
        <v>7500</v>
      </c>
      <c r="P22" s="88">
        <v>292</v>
      </c>
      <c r="Q22" s="88">
        <v>7210</v>
      </c>
      <c r="R22" s="88">
        <v>676</v>
      </c>
      <c r="S22" s="118">
        <v>86</v>
      </c>
      <c r="T22" s="11" t="s">
        <v>363</v>
      </c>
    </row>
    <row r="23" spans="2:20" ht="16.5" customHeight="1">
      <c r="B23" s="118" t="s">
        <v>301</v>
      </c>
      <c r="C23" s="89"/>
      <c r="D23" s="88">
        <v>27996</v>
      </c>
      <c r="E23" s="48">
        <v>14863</v>
      </c>
      <c r="F23" s="48">
        <v>4864</v>
      </c>
      <c r="G23" s="48">
        <v>9999</v>
      </c>
      <c r="H23" s="48">
        <v>2092</v>
      </c>
      <c r="I23" s="48">
        <v>7907</v>
      </c>
      <c r="J23" s="143">
        <v>61951</v>
      </c>
      <c r="K23" s="143">
        <v>30762</v>
      </c>
      <c r="L23" s="141">
        <f t="shared" si="1"/>
        <v>28331</v>
      </c>
      <c r="M23" s="142">
        <v>14756</v>
      </c>
      <c r="N23" s="142">
        <v>13575</v>
      </c>
      <c r="O23" s="88">
        <v>20100</v>
      </c>
      <c r="P23" s="88">
        <v>3970</v>
      </c>
      <c r="Q23" s="88">
        <v>16200</v>
      </c>
      <c r="R23" s="88">
        <v>15800</v>
      </c>
      <c r="S23" s="48">
        <v>112</v>
      </c>
      <c r="T23" s="11" t="s">
        <v>364</v>
      </c>
    </row>
    <row r="24" spans="2:20" ht="16.5" customHeight="1">
      <c r="B24" s="118" t="s">
        <v>302</v>
      </c>
      <c r="C24" s="89"/>
      <c r="D24" s="88">
        <v>92287</v>
      </c>
      <c r="E24" s="48">
        <v>66601</v>
      </c>
      <c r="F24" s="48">
        <v>11602</v>
      </c>
      <c r="G24" s="48">
        <v>54999</v>
      </c>
      <c r="H24" s="48">
        <v>9294</v>
      </c>
      <c r="I24" s="48">
        <v>45705</v>
      </c>
      <c r="J24" s="140">
        <v>286666</v>
      </c>
      <c r="K24" s="140">
        <v>142692</v>
      </c>
      <c r="L24" s="141">
        <f t="shared" si="1"/>
        <v>98988</v>
      </c>
      <c r="M24" s="142">
        <v>49897</v>
      </c>
      <c r="N24" s="142">
        <v>49091</v>
      </c>
      <c r="O24" s="88">
        <v>173100</v>
      </c>
      <c r="P24" s="88">
        <v>153200</v>
      </c>
      <c r="Q24" s="88">
        <v>19900</v>
      </c>
      <c r="R24" s="88">
        <v>655700</v>
      </c>
      <c r="S24" s="48">
        <v>508</v>
      </c>
      <c r="T24" s="11" t="s">
        <v>365</v>
      </c>
    </row>
    <row r="25" spans="2:20" ht="33.75" customHeight="1">
      <c r="B25" s="118" t="s">
        <v>303</v>
      </c>
      <c r="C25" s="89"/>
      <c r="D25" s="88">
        <v>29634</v>
      </c>
      <c r="E25" s="48">
        <v>21914</v>
      </c>
      <c r="F25" s="48">
        <v>2024</v>
      </c>
      <c r="G25" s="48">
        <v>19890</v>
      </c>
      <c r="H25" s="48">
        <v>1621</v>
      </c>
      <c r="I25" s="48">
        <v>18269</v>
      </c>
      <c r="J25" s="140">
        <v>94304</v>
      </c>
      <c r="K25" s="140">
        <v>46132</v>
      </c>
      <c r="L25" s="141">
        <f t="shared" si="1"/>
        <v>24255</v>
      </c>
      <c r="M25" s="142">
        <v>12227</v>
      </c>
      <c r="N25" s="142">
        <v>12028</v>
      </c>
      <c r="O25" s="88">
        <v>59200</v>
      </c>
      <c r="P25" s="88">
        <v>56800</v>
      </c>
      <c r="Q25" s="88">
        <v>2410</v>
      </c>
      <c r="R25" s="88">
        <v>209000</v>
      </c>
      <c r="S25" s="48">
        <v>11200</v>
      </c>
      <c r="T25" s="11" t="s">
        <v>366</v>
      </c>
    </row>
    <row r="26" spans="2:20" ht="16.5" customHeight="1">
      <c r="B26" s="118" t="s">
        <v>304</v>
      </c>
      <c r="C26" s="89"/>
      <c r="D26" s="88">
        <v>26411</v>
      </c>
      <c r="E26" s="48">
        <v>17136</v>
      </c>
      <c r="F26" s="48">
        <v>3555</v>
      </c>
      <c r="G26" s="48">
        <v>13581</v>
      </c>
      <c r="H26" s="48">
        <v>1559</v>
      </c>
      <c r="I26" s="48">
        <v>12022</v>
      </c>
      <c r="J26" s="143">
        <v>68648</v>
      </c>
      <c r="K26" s="143">
        <v>33426</v>
      </c>
      <c r="L26" s="141">
        <f t="shared" si="1"/>
        <v>22374</v>
      </c>
      <c r="M26" s="142">
        <v>11359</v>
      </c>
      <c r="N26" s="142">
        <v>11015</v>
      </c>
      <c r="O26" s="88">
        <v>42900</v>
      </c>
      <c r="P26" s="88">
        <v>35800</v>
      </c>
      <c r="Q26" s="88">
        <v>7020</v>
      </c>
      <c r="R26" s="88">
        <v>138900</v>
      </c>
      <c r="S26" s="48">
        <v>4210</v>
      </c>
      <c r="T26" s="11" t="s">
        <v>367</v>
      </c>
    </row>
    <row r="27" spans="2:20" ht="16.5" customHeight="1">
      <c r="B27" s="118" t="s">
        <v>305</v>
      </c>
      <c r="C27" s="89"/>
      <c r="D27" s="88">
        <v>27523</v>
      </c>
      <c r="E27" s="48">
        <v>19233</v>
      </c>
      <c r="F27" s="48">
        <v>1958</v>
      </c>
      <c r="G27" s="48">
        <v>17275</v>
      </c>
      <c r="H27" s="48">
        <v>1530</v>
      </c>
      <c r="I27" s="48">
        <v>15745</v>
      </c>
      <c r="J27" s="143">
        <v>85719</v>
      </c>
      <c r="K27" s="143">
        <v>42014</v>
      </c>
      <c r="L27" s="141">
        <f t="shared" si="1"/>
        <v>23550</v>
      </c>
      <c r="M27" s="142">
        <v>11538</v>
      </c>
      <c r="N27" s="142">
        <v>12012</v>
      </c>
      <c r="O27" s="88">
        <v>40800</v>
      </c>
      <c r="P27" s="88">
        <v>37000</v>
      </c>
      <c r="Q27" s="88">
        <v>3780</v>
      </c>
      <c r="R27" s="88">
        <v>137000</v>
      </c>
      <c r="S27" s="48">
        <v>14900</v>
      </c>
      <c r="T27" s="11" t="s">
        <v>368</v>
      </c>
    </row>
    <row r="28" spans="2:20" ht="16.5" customHeight="1">
      <c r="B28" s="118" t="s">
        <v>306</v>
      </c>
      <c r="C28" s="89"/>
      <c r="D28" s="88">
        <v>36805</v>
      </c>
      <c r="E28" s="48">
        <v>20043</v>
      </c>
      <c r="F28" s="48">
        <v>7116</v>
      </c>
      <c r="G28" s="48">
        <v>12927</v>
      </c>
      <c r="H28" s="48">
        <v>3126</v>
      </c>
      <c r="I28" s="48">
        <v>9801</v>
      </c>
      <c r="J28" s="140">
        <v>70799</v>
      </c>
      <c r="K28" s="140">
        <v>35129</v>
      </c>
      <c r="L28" s="141">
        <f t="shared" si="1"/>
        <v>33271</v>
      </c>
      <c r="M28" s="142">
        <v>16321</v>
      </c>
      <c r="N28" s="142">
        <v>16950</v>
      </c>
      <c r="O28" s="88">
        <v>24600</v>
      </c>
      <c r="P28" s="88">
        <v>8140</v>
      </c>
      <c r="Q28" s="88">
        <v>16500</v>
      </c>
      <c r="R28" s="88">
        <v>28600</v>
      </c>
      <c r="S28" s="48">
        <v>267</v>
      </c>
      <c r="T28" s="11" t="s">
        <v>369</v>
      </c>
    </row>
    <row r="29" spans="2:20" ht="16.5" customHeight="1">
      <c r="B29" s="118" t="s">
        <v>307</v>
      </c>
      <c r="C29" s="89"/>
      <c r="D29" s="88">
        <v>117316</v>
      </c>
      <c r="E29" s="48">
        <v>62076</v>
      </c>
      <c r="F29" s="48">
        <v>16742</v>
      </c>
      <c r="G29" s="48">
        <v>45334</v>
      </c>
      <c r="H29" s="48">
        <v>8381</v>
      </c>
      <c r="I29" s="48">
        <v>36953</v>
      </c>
      <c r="J29" s="143">
        <v>240093</v>
      </c>
      <c r="K29" s="143">
        <v>119260</v>
      </c>
      <c r="L29" s="141">
        <f t="shared" si="1"/>
        <v>100244</v>
      </c>
      <c r="M29" s="142">
        <v>49390</v>
      </c>
      <c r="N29" s="142">
        <v>50854</v>
      </c>
      <c r="O29" s="88">
        <v>110900</v>
      </c>
      <c r="P29" s="88">
        <v>55000</v>
      </c>
      <c r="Q29" s="88">
        <v>55800</v>
      </c>
      <c r="R29" s="88">
        <v>208600</v>
      </c>
      <c r="S29" s="48">
        <v>9930</v>
      </c>
      <c r="T29" s="11" t="s">
        <v>370</v>
      </c>
    </row>
    <row r="30" spans="2:20" ht="33.75" customHeight="1">
      <c r="B30" s="118" t="s">
        <v>308</v>
      </c>
      <c r="C30" s="89"/>
      <c r="D30" s="88">
        <v>70770</v>
      </c>
      <c r="E30" s="48">
        <v>36345</v>
      </c>
      <c r="F30" s="48">
        <v>5671</v>
      </c>
      <c r="G30" s="48">
        <v>30674</v>
      </c>
      <c r="H30" s="48">
        <v>2258</v>
      </c>
      <c r="I30" s="48">
        <v>28416</v>
      </c>
      <c r="J30" s="140">
        <v>156982</v>
      </c>
      <c r="K30" s="140">
        <v>77118</v>
      </c>
      <c r="L30" s="141">
        <f t="shared" si="1"/>
        <v>46866</v>
      </c>
      <c r="M30" s="142">
        <v>22683</v>
      </c>
      <c r="N30" s="142">
        <v>24183</v>
      </c>
      <c r="O30" s="88">
        <v>57600</v>
      </c>
      <c r="P30" s="88">
        <v>44200</v>
      </c>
      <c r="Q30" s="88">
        <v>13400</v>
      </c>
      <c r="R30" s="88">
        <v>121000</v>
      </c>
      <c r="S30" s="48">
        <v>9950</v>
      </c>
      <c r="T30" s="11" t="s">
        <v>371</v>
      </c>
    </row>
    <row r="31" spans="2:20" ht="16.5" customHeight="1">
      <c r="B31" s="118" t="s">
        <v>309</v>
      </c>
      <c r="C31" s="89"/>
      <c r="D31" s="88">
        <v>70283</v>
      </c>
      <c r="E31" s="48">
        <v>38969</v>
      </c>
      <c r="F31" s="48">
        <v>9136</v>
      </c>
      <c r="G31" s="48">
        <v>29833</v>
      </c>
      <c r="H31" s="48">
        <v>7902</v>
      </c>
      <c r="I31" s="48">
        <v>21931</v>
      </c>
      <c r="J31" s="143">
        <v>169425</v>
      </c>
      <c r="K31" s="143">
        <v>83390</v>
      </c>
      <c r="L31" s="141">
        <f t="shared" si="1"/>
        <v>70867</v>
      </c>
      <c r="M31" s="142">
        <v>35205</v>
      </c>
      <c r="N31" s="142">
        <v>35662</v>
      </c>
      <c r="O31" s="88">
        <v>69700</v>
      </c>
      <c r="P31" s="88">
        <v>23200</v>
      </c>
      <c r="Q31" s="88">
        <v>46500</v>
      </c>
      <c r="R31" s="88">
        <v>89800</v>
      </c>
      <c r="S31" s="48">
        <v>1430</v>
      </c>
      <c r="T31" s="11" t="s">
        <v>372</v>
      </c>
    </row>
    <row r="32" spans="2:20" ht="16.5" customHeight="1">
      <c r="B32" s="118" t="s">
        <v>310</v>
      </c>
      <c r="C32" s="89"/>
      <c r="D32" s="88">
        <v>84028</v>
      </c>
      <c r="E32" s="48">
        <v>43599</v>
      </c>
      <c r="F32" s="48">
        <v>10024</v>
      </c>
      <c r="G32" s="48">
        <v>33575</v>
      </c>
      <c r="H32" s="48">
        <v>6525</v>
      </c>
      <c r="I32" s="48">
        <v>27050</v>
      </c>
      <c r="J32" s="143">
        <v>190290</v>
      </c>
      <c r="K32" s="143">
        <v>93667</v>
      </c>
      <c r="L32" s="141">
        <f t="shared" si="1"/>
        <v>77359</v>
      </c>
      <c r="M32" s="142">
        <v>37550</v>
      </c>
      <c r="N32" s="142">
        <v>39809</v>
      </c>
      <c r="O32" s="88">
        <v>78300</v>
      </c>
      <c r="P32" s="88">
        <v>44300</v>
      </c>
      <c r="Q32" s="88">
        <v>34000</v>
      </c>
      <c r="R32" s="88">
        <v>153500</v>
      </c>
      <c r="S32" s="118">
        <v>20000</v>
      </c>
      <c r="T32" s="11" t="s">
        <v>373</v>
      </c>
    </row>
    <row r="33" spans="2:20" ht="16.5" customHeight="1">
      <c r="B33" s="118" t="s">
        <v>311</v>
      </c>
      <c r="C33" s="89"/>
      <c r="D33" s="88">
        <v>52355</v>
      </c>
      <c r="E33" s="48">
        <v>32965</v>
      </c>
      <c r="F33" s="48">
        <v>6964</v>
      </c>
      <c r="G33" s="48">
        <v>26001</v>
      </c>
      <c r="H33" s="48">
        <v>2548</v>
      </c>
      <c r="I33" s="48">
        <v>23453</v>
      </c>
      <c r="J33" s="143">
        <v>134284</v>
      </c>
      <c r="K33" s="143">
        <v>65866</v>
      </c>
      <c r="L33" s="141">
        <f t="shared" si="1"/>
        <v>42623</v>
      </c>
      <c r="M33" s="142">
        <v>21728</v>
      </c>
      <c r="N33" s="142">
        <v>20895</v>
      </c>
      <c r="O33" s="88">
        <v>61100</v>
      </c>
      <c r="P33" s="88">
        <v>45900</v>
      </c>
      <c r="Q33" s="88">
        <v>15200</v>
      </c>
      <c r="R33" s="88">
        <v>152600</v>
      </c>
      <c r="S33" s="48">
        <v>14500</v>
      </c>
      <c r="T33" s="11" t="s">
        <v>374</v>
      </c>
    </row>
    <row r="34" spans="2:20" ht="16.5" customHeight="1">
      <c r="B34" s="118" t="s">
        <v>312</v>
      </c>
      <c r="C34" s="89"/>
      <c r="D34" s="88">
        <v>36017</v>
      </c>
      <c r="E34" s="48">
        <v>24826</v>
      </c>
      <c r="F34" s="48">
        <v>3247</v>
      </c>
      <c r="G34" s="48">
        <v>21579</v>
      </c>
      <c r="H34" s="48">
        <v>1320</v>
      </c>
      <c r="I34" s="48">
        <v>20259</v>
      </c>
      <c r="J34" s="140">
        <v>108245</v>
      </c>
      <c r="K34" s="140">
        <v>53151</v>
      </c>
      <c r="L34" s="141">
        <f t="shared" si="1"/>
        <v>29492</v>
      </c>
      <c r="M34" s="142">
        <v>15184</v>
      </c>
      <c r="N34" s="142">
        <v>14308</v>
      </c>
      <c r="O34" s="88">
        <v>53200</v>
      </c>
      <c r="P34" s="88">
        <v>49000</v>
      </c>
      <c r="Q34" s="88">
        <v>4170</v>
      </c>
      <c r="R34" s="88">
        <v>173500</v>
      </c>
      <c r="S34" s="48">
        <v>21200</v>
      </c>
      <c r="T34" s="11" t="s">
        <v>375</v>
      </c>
    </row>
    <row r="35" spans="2:20" ht="33.75" customHeight="1">
      <c r="B35" s="118" t="s">
        <v>313</v>
      </c>
      <c r="C35" s="89"/>
      <c r="D35" s="88">
        <v>35622</v>
      </c>
      <c r="E35" s="48">
        <v>21172</v>
      </c>
      <c r="F35" s="48">
        <v>5316</v>
      </c>
      <c r="G35" s="48">
        <v>15856</v>
      </c>
      <c r="H35" s="48">
        <v>2286</v>
      </c>
      <c r="I35" s="48">
        <v>13570</v>
      </c>
      <c r="J35" s="140">
        <v>80706</v>
      </c>
      <c r="K35" s="140">
        <v>39603</v>
      </c>
      <c r="L35" s="141">
        <f t="shared" si="1"/>
        <v>29478</v>
      </c>
      <c r="M35" s="142">
        <v>15474</v>
      </c>
      <c r="N35" s="142">
        <v>14004</v>
      </c>
      <c r="O35" s="88">
        <v>31800</v>
      </c>
      <c r="P35" s="88">
        <v>24800</v>
      </c>
      <c r="Q35" s="88">
        <v>6930</v>
      </c>
      <c r="R35" s="88">
        <v>81000</v>
      </c>
      <c r="S35" s="144" t="s">
        <v>314</v>
      </c>
      <c r="T35" s="11" t="s">
        <v>376</v>
      </c>
    </row>
    <row r="36" spans="2:20" ht="16.5" customHeight="1">
      <c r="B36" s="118" t="s">
        <v>315</v>
      </c>
      <c r="C36" s="89"/>
      <c r="D36" s="88">
        <v>26360</v>
      </c>
      <c r="E36" s="48">
        <v>10497</v>
      </c>
      <c r="F36" s="48">
        <v>2803</v>
      </c>
      <c r="G36" s="48">
        <v>7694</v>
      </c>
      <c r="H36" s="48">
        <v>888</v>
      </c>
      <c r="I36" s="48">
        <v>6806</v>
      </c>
      <c r="J36" s="143">
        <v>43256</v>
      </c>
      <c r="K36" s="143">
        <v>21091</v>
      </c>
      <c r="L36" s="141">
        <f t="shared" si="1"/>
        <v>17863</v>
      </c>
      <c r="M36" s="142">
        <v>8645</v>
      </c>
      <c r="N36" s="142">
        <v>9218</v>
      </c>
      <c r="O36" s="88">
        <v>13700</v>
      </c>
      <c r="P36" s="88">
        <v>9850</v>
      </c>
      <c r="Q36" s="88">
        <v>3860</v>
      </c>
      <c r="R36" s="88">
        <v>28800</v>
      </c>
      <c r="S36" s="144" t="s">
        <v>314</v>
      </c>
      <c r="T36" s="11" t="s">
        <v>377</v>
      </c>
    </row>
    <row r="37" spans="2:20" ht="16.5" customHeight="1">
      <c r="B37" s="118" t="s">
        <v>316</v>
      </c>
      <c r="C37" s="89"/>
      <c r="D37" s="88">
        <v>95499</v>
      </c>
      <c r="E37" s="48">
        <v>56793</v>
      </c>
      <c r="F37" s="48">
        <v>11334</v>
      </c>
      <c r="G37" s="48">
        <v>45459</v>
      </c>
      <c r="H37" s="48">
        <v>4480</v>
      </c>
      <c r="I37" s="48">
        <v>40979</v>
      </c>
      <c r="J37" s="143">
        <v>224186</v>
      </c>
      <c r="K37" s="143">
        <v>110010</v>
      </c>
      <c r="L37" s="141">
        <f t="shared" si="1"/>
        <v>73366</v>
      </c>
      <c r="M37" s="142">
        <v>36587</v>
      </c>
      <c r="N37" s="142">
        <v>36779</v>
      </c>
      <c r="O37" s="88">
        <v>76100</v>
      </c>
      <c r="P37" s="88">
        <v>69600</v>
      </c>
      <c r="Q37" s="88">
        <v>6470</v>
      </c>
      <c r="R37" s="88">
        <v>192300</v>
      </c>
      <c r="S37" s="48">
        <v>4890</v>
      </c>
      <c r="T37" s="11" t="s">
        <v>378</v>
      </c>
    </row>
    <row r="38" spans="2:20" ht="16.5" customHeight="1">
      <c r="B38" s="118" t="s">
        <v>317</v>
      </c>
      <c r="C38" s="89"/>
      <c r="D38" s="88">
        <v>28563</v>
      </c>
      <c r="E38" s="48">
        <v>15040</v>
      </c>
      <c r="F38" s="48">
        <v>2987</v>
      </c>
      <c r="G38" s="48">
        <v>12053</v>
      </c>
      <c r="H38" s="48">
        <v>1419</v>
      </c>
      <c r="I38" s="48">
        <v>10634</v>
      </c>
      <c r="J38" s="143">
        <v>61791</v>
      </c>
      <c r="K38" s="143">
        <v>30106</v>
      </c>
      <c r="L38" s="141">
        <f t="shared" si="1"/>
        <v>20757</v>
      </c>
      <c r="M38" s="142">
        <v>10439</v>
      </c>
      <c r="N38" s="142">
        <v>10318</v>
      </c>
      <c r="O38" s="88">
        <v>22400</v>
      </c>
      <c r="P38" s="88">
        <v>16100</v>
      </c>
      <c r="Q38" s="88">
        <v>6330</v>
      </c>
      <c r="R38" s="88">
        <v>48400</v>
      </c>
      <c r="S38" s="144" t="s">
        <v>314</v>
      </c>
      <c r="T38" s="11" t="s">
        <v>379</v>
      </c>
    </row>
    <row r="39" spans="2:20" ht="16.5" customHeight="1">
      <c r="B39" s="118" t="s">
        <v>318</v>
      </c>
      <c r="C39" s="89"/>
      <c r="D39" s="88">
        <v>33799</v>
      </c>
      <c r="E39" s="48">
        <v>23207</v>
      </c>
      <c r="F39" s="48">
        <v>9644</v>
      </c>
      <c r="G39" s="48">
        <v>13563</v>
      </c>
      <c r="H39" s="48">
        <v>3854</v>
      </c>
      <c r="I39" s="48">
        <v>9709</v>
      </c>
      <c r="J39" s="143">
        <v>86286</v>
      </c>
      <c r="K39" s="143">
        <v>41553</v>
      </c>
      <c r="L39" s="141">
        <f t="shared" si="1"/>
        <v>43823</v>
      </c>
      <c r="M39" s="142">
        <v>21143</v>
      </c>
      <c r="N39" s="142">
        <v>22680</v>
      </c>
      <c r="O39" s="88">
        <v>34700</v>
      </c>
      <c r="P39" s="88">
        <v>10300</v>
      </c>
      <c r="Q39" s="88">
        <v>24400</v>
      </c>
      <c r="R39" s="88">
        <v>37400</v>
      </c>
      <c r="S39" s="118">
        <v>5</v>
      </c>
      <c r="T39" s="11" t="s">
        <v>380</v>
      </c>
    </row>
    <row r="40" spans="2:20" ht="33.75" customHeight="1">
      <c r="B40" s="118" t="s">
        <v>319</v>
      </c>
      <c r="C40" s="89"/>
      <c r="D40" s="88">
        <v>31953</v>
      </c>
      <c r="E40" s="48">
        <v>21474</v>
      </c>
      <c r="F40" s="48">
        <v>4569</v>
      </c>
      <c r="G40" s="48">
        <v>16905</v>
      </c>
      <c r="H40" s="48">
        <v>2528</v>
      </c>
      <c r="I40" s="48">
        <v>14377</v>
      </c>
      <c r="J40" s="140">
        <v>88181</v>
      </c>
      <c r="K40" s="140">
        <v>43125</v>
      </c>
      <c r="L40" s="141">
        <f t="shared" si="1"/>
        <v>33433</v>
      </c>
      <c r="M40" s="142">
        <v>15864</v>
      </c>
      <c r="N40" s="142">
        <v>17569</v>
      </c>
      <c r="O40" s="88">
        <v>35000</v>
      </c>
      <c r="P40" s="88">
        <v>23800</v>
      </c>
      <c r="Q40" s="88">
        <v>11200</v>
      </c>
      <c r="R40" s="88">
        <v>73800</v>
      </c>
      <c r="S40" s="144" t="s">
        <v>314</v>
      </c>
      <c r="T40" s="11" t="s">
        <v>381</v>
      </c>
    </row>
    <row r="41" spans="2:20" ht="16.5" customHeight="1">
      <c r="B41" s="118" t="s">
        <v>320</v>
      </c>
      <c r="C41" s="89"/>
      <c r="D41" s="88">
        <v>39467</v>
      </c>
      <c r="E41" s="48">
        <v>24190</v>
      </c>
      <c r="F41" s="48">
        <v>5228</v>
      </c>
      <c r="G41" s="48">
        <v>18962</v>
      </c>
      <c r="H41" s="48">
        <v>1922</v>
      </c>
      <c r="I41" s="48">
        <v>17040</v>
      </c>
      <c r="J41" s="143">
        <v>94986</v>
      </c>
      <c r="K41" s="143">
        <v>46599</v>
      </c>
      <c r="L41" s="141">
        <f t="shared" si="1"/>
        <v>32271</v>
      </c>
      <c r="M41" s="142">
        <v>15697</v>
      </c>
      <c r="N41" s="142">
        <v>16574</v>
      </c>
      <c r="O41" s="88">
        <v>38000</v>
      </c>
      <c r="P41" s="88">
        <v>30500</v>
      </c>
      <c r="Q41" s="88">
        <v>7580</v>
      </c>
      <c r="R41" s="88">
        <v>99100</v>
      </c>
      <c r="S41" s="144" t="s">
        <v>314</v>
      </c>
      <c r="T41" s="11" t="s">
        <v>382</v>
      </c>
    </row>
    <row r="42" spans="2:20" ht="16.5" customHeight="1">
      <c r="B42" s="118" t="s">
        <v>321</v>
      </c>
      <c r="C42" s="89"/>
      <c r="D42" s="88">
        <v>73498</v>
      </c>
      <c r="E42" s="48">
        <v>44228</v>
      </c>
      <c r="F42" s="48">
        <v>12665</v>
      </c>
      <c r="G42" s="48">
        <v>31563</v>
      </c>
      <c r="H42" s="48">
        <v>3427</v>
      </c>
      <c r="I42" s="48">
        <v>28136</v>
      </c>
      <c r="J42" s="140">
        <v>164960</v>
      </c>
      <c r="K42" s="140">
        <v>80845</v>
      </c>
      <c r="L42" s="141">
        <f t="shared" si="1"/>
        <v>59570</v>
      </c>
      <c r="M42" s="142">
        <v>29997</v>
      </c>
      <c r="N42" s="142">
        <v>29573</v>
      </c>
      <c r="O42" s="88">
        <v>67900</v>
      </c>
      <c r="P42" s="88">
        <v>52900</v>
      </c>
      <c r="Q42" s="88">
        <v>15000</v>
      </c>
      <c r="R42" s="88">
        <v>172300</v>
      </c>
      <c r="S42" s="48">
        <v>8040</v>
      </c>
      <c r="T42" s="11" t="s">
        <v>383</v>
      </c>
    </row>
    <row r="43" spans="2:20" ht="16.5" customHeight="1">
      <c r="B43" s="118" t="s">
        <v>322</v>
      </c>
      <c r="C43" s="89"/>
      <c r="D43" s="88">
        <v>66321</v>
      </c>
      <c r="E43" s="48">
        <v>34649</v>
      </c>
      <c r="F43" s="48">
        <v>11043</v>
      </c>
      <c r="G43" s="48">
        <v>23606</v>
      </c>
      <c r="H43" s="48">
        <v>2884</v>
      </c>
      <c r="I43" s="48">
        <v>20722</v>
      </c>
      <c r="J43" s="143">
        <v>116278</v>
      </c>
      <c r="K43" s="143">
        <v>56691</v>
      </c>
      <c r="L43" s="141">
        <f t="shared" si="1"/>
        <v>46483</v>
      </c>
      <c r="M43" s="142">
        <v>22898</v>
      </c>
      <c r="N43" s="142">
        <v>23585</v>
      </c>
      <c r="O43" s="88">
        <v>57300</v>
      </c>
      <c r="P43" s="88">
        <v>42300</v>
      </c>
      <c r="Q43" s="88">
        <v>15000</v>
      </c>
      <c r="R43" s="88">
        <v>140100</v>
      </c>
      <c r="S43" s="118">
        <v>454</v>
      </c>
      <c r="T43" s="11" t="s">
        <v>384</v>
      </c>
    </row>
    <row r="44" spans="2:20" ht="16.5" customHeight="1">
      <c r="B44" s="118" t="s">
        <v>323</v>
      </c>
      <c r="C44" s="89"/>
      <c r="D44" s="88">
        <v>43171</v>
      </c>
      <c r="E44" s="48">
        <v>26207</v>
      </c>
      <c r="F44" s="48">
        <v>8713</v>
      </c>
      <c r="G44" s="48">
        <v>17494</v>
      </c>
      <c r="H44" s="48">
        <v>2324</v>
      </c>
      <c r="I44" s="48">
        <v>15170</v>
      </c>
      <c r="J44" s="143">
        <v>83739</v>
      </c>
      <c r="K44" s="143">
        <v>40195</v>
      </c>
      <c r="L44" s="141">
        <f t="shared" si="1"/>
        <v>35201</v>
      </c>
      <c r="M44" s="142">
        <v>16853</v>
      </c>
      <c r="N44" s="142">
        <v>18348</v>
      </c>
      <c r="O44" s="88">
        <v>49500</v>
      </c>
      <c r="P44" s="88">
        <v>40200</v>
      </c>
      <c r="Q44" s="88">
        <v>9310</v>
      </c>
      <c r="R44" s="88">
        <v>116100</v>
      </c>
      <c r="S44" s="48">
        <v>2230</v>
      </c>
      <c r="T44" s="11" t="s">
        <v>385</v>
      </c>
    </row>
    <row r="45" spans="2:20" ht="33.75" customHeight="1">
      <c r="B45" s="118" t="s">
        <v>324</v>
      </c>
      <c r="C45" s="89"/>
      <c r="D45" s="88">
        <v>35797</v>
      </c>
      <c r="E45" s="48">
        <v>21529</v>
      </c>
      <c r="F45" s="48">
        <v>7023</v>
      </c>
      <c r="G45" s="48">
        <v>14506</v>
      </c>
      <c r="H45" s="48">
        <v>2726</v>
      </c>
      <c r="I45" s="48">
        <v>11780</v>
      </c>
      <c r="J45" s="140">
        <v>82606</v>
      </c>
      <c r="K45" s="140">
        <v>40225</v>
      </c>
      <c r="L45" s="141">
        <f t="shared" si="1"/>
        <v>38311</v>
      </c>
      <c r="M45" s="142">
        <v>18376</v>
      </c>
      <c r="N45" s="142">
        <v>19935</v>
      </c>
      <c r="O45" s="88">
        <v>30800</v>
      </c>
      <c r="P45" s="88">
        <v>20600</v>
      </c>
      <c r="Q45" s="88">
        <v>10200</v>
      </c>
      <c r="R45" s="88">
        <v>63000</v>
      </c>
      <c r="S45" s="48">
        <v>337</v>
      </c>
      <c r="T45" s="11" t="s">
        <v>386</v>
      </c>
    </row>
    <row r="46" spans="2:20" ht="16.5" customHeight="1">
      <c r="B46" s="118" t="s">
        <v>325</v>
      </c>
      <c r="C46" s="89"/>
      <c r="D46" s="88">
        <v>39790</v>
      </c>
      <c r="E46" s="48">
        <v>24964</v>
      </c>
      <c r="F46" s="48">
        <v>6513</v>
      </c>
      <c r="G46" s="48">
        <v>18451</v>
      </c>
      <c r="H46" s="48">
        <v>2027</v>
      </c>
      <c r="I46" s="48">
        <v>16424</v>
      </c>
      <c r="J46" s="143">
        <v>95432</v>
      </c>
      <c r="K46" s="143">
        <v>47058</v>
      </c>
      <c r="L46" s="141">
        <f t="shared" si="1"/>
        <v>35317</v>
      </c>
      <c r="M46" s="142">
        <v>17703</v>
      </c>
      <c r="N46" s="142">
        <v>17614</v>
      </c>
      <c r="O46" s="88">
        <v>31700</v>
      </c>
      <c r="P46" s="88">
        <v>26200</v>
      </c>
      <c r="Q46" s="88">
        <v>5460</v>
      </c>
      <c r="R46" s="88">
        <v>73100</v>
      </c>
      <c r="S46" s="48">
        <v>6820</v>
      </c>
      <c r="T46" s="11" t="s">
        <v>387</v>
      </c>
    </row>
    <row r="47" spans="2:20" ht="16.5" customHeight="1">
      <c r="B47" s="118" t="s">
        <v>326</v>
      </c>
      <c r="C47" s="89"/>
      <c r="D47" s="88">
        <v>50234</v>
      </c>
      <c r="E47" s="48">
        <v>31741</v>
      </c>
      <c r="F47" s="48">
        <v>13654</v>
      </c>
      <c r="G47" s="48">
        <v>18087</v>
      </c>
      <c r="H47" s="48">
        <v>3420</v>
      </c>
      <c r="I47" s="48">
        <v>14667</v>
      </c>
      <c r="J47" s="143">
        <v>106906</v>
      </c>
      <c r="K47" s="143">
        <v>52438</v>
      </c>
      <c r="L47" s="141">
        <f t="shared" si="1"/>
        <v>52767</v>
      </c>
      <c r="M47" s="142">
        <v>26370</v>
      </c>
      <c r="N47" s="142">
        <v>26397</v>
      </c>
      <c r="O47" s="88">
        <v>52600</v>
      </c>
      <c r="P47" s="88">
        <v>23800</v>
      </c>
      <c r="Q47" s="88">
        <v>28800</v>
      </c>
      <c r="R47" s="88">
        <v>75000</v>
      </c>
      <c r="S47" s="48">
        <v>4820</v>
      </c>
      <c r="T47" s="11" t="s">
        <v>388</v>
      </c>
    </row>
    <row r="48" spans="2:20" ht="16.5" customHeight="1">
      <c r="B48" s="118" t="s">
        <v>327</v>
      </c>
      <c r="C48" s="89"/>
      <c r="D48" s="88">
        <v>29619</v>
      </c>
      <c r="E48" s="48">
        <v>18479</v>
      </c>
      <c r="F48" s="48">
        <v>8689</v>
      </c>
      <c r="G48" s="48">
        <v>9790</v>
      </c>
      <c r="H48" s="48">
        <v>2865</v>
      </c>
      <c r="I48" s="48">
        <v>6925</v>
      </c>
      <c r="J48" s="143">
        <v>63413</v>
      </c>
      <c r="K48" s="143">
        <v>31160</v>
      </c>
      <c r="L48" s="141">
        <f t="shared" si="1"/>
        <v>34128</v>
      </c>
      <c r="M48" s="142">
        <v>17509</v>
      </c>
      <c r="N48" s="142">
        <v>16619</v>
      </c>
      <c r="O48" s="88">
        <v>28500</v>
      </c>
      <c r="P48" s="88">
        <v>21400</v>
      </c>
      <c r="Q48" s="88">
        <v>7160</v>
      </c>
      <c r="R48" s="88">
        <v>57900</v>
      </c>
      <c r="S48" s="144" t="s">
        <v>314</v>
      </c>
      <c r="T48" s="11" t="s">
        <v>389</v>
      </c>
    </row>
    <row r="49" spans="2:20" ht="16.5" customHeight="1">
      <c r="B49" s="118" t="s">
        <v>328</v>
      </c>
      <c r="C49" s="89"/>
      <c r="D49" s="88">
        <v>61981</v>
      </c>
      <c r="E49" s="48">
        <v>41727</v>
      </c>
      <c r="F49" s="48">
        <v>13089</v>
      </c>
      <c r="G49" s="48">
        <v>28638</v>
      </c>
      <c r="H49" s="48">
        <v>6090</v>
      </c>
      <c r="I49" s="48">
        <v>22548</v>
      </c>
      <c r="J49" s="140">
        <v>163039</v>
      </c>
      <c r="K49" s="140">
        <v>79176</v>
      </c>
      <c r="L49" s="141">
        <f t="shared" si="1"/>
        <v>68091</v>
      </c>
      <c r="M49" s="142">
        <v>34147</v>
      </c>
      <c r="N49" s="142">
        <v>33944</v>
      </c>
      <c r="O49" s="88">
        <v>85400</v>
      </c>
      <c r="P49" s="88">
        <v>67400</v>
      </c>
      <c r="Q49" s="88">
        <v>18000</v>
      </c>
      <c r="R49" s="88">
        <v>188700</v>
      </c>
      <c r="S49" s="48">
        <v>67000</v>
      </c>
      <c r="T49" s="11" t="s">
        <v>390</v>
      </c>
    </row>
    <row r="50" spans="2:20" ht="16.5" customHeight="1">
      <c r="B50" s="118" t="s">
        <v>329</v>
      </c>
      <c r="C50" s="89"/>
      <c r="D50" s="88">
        <v>25108</v>
      </c>
      <c r="E50" s="48">
        <v>18480</v>
      </c>
      <c r="F50" s="48">
        <v>4725</v>
      </c>
      <c r="G50" s="48">
        <v>13755</v>
      </c>
      <c r="H50" s="48">
        <v>4263</v>
      </c>
      <c r="I50" s="48">
        <v>9492</v>
      </c>
      <c r="J50" s="143">
        <v>80684</v>
      </c>
      <c r="K50" s="143">
        <v>39499</v>
      </c>
      <c r="L50" s="141">
        <f t="shared" si="1"/>
        <v>33827</v>
      </c>
      <c r="M50" s="142">
        <v>16932</v>
      </c>
      <c r="N50" s="142">
        <v>16895</v>
      </c>
      <c r="O50" s="88">
        <v>54000</v>
      </c>
      <c r="P50" s="88">
        <v>43600</v>
      </c>
      <c r="Q50" s="88">
        <v>10400</v>
      </c>
      <c r="R50" s="88">
        <v>135400</v>
      </c>
      <c r="S50" s="48">
        <v>66900</v>
      </c>
      <c r="T50" s="11" t="s">
        <v>391</v>
      </c>
    </row>
    <row r="51" spans="2:20" ht="33.75" customHeight="1">
      <c r="B51" s="118" t="s">
        <v>330</v>
      </c>
      <c r="C51" s="89"/>
      <c r="D51" s="88">
        <v>38745</v>
      </c>
      <c r="E51" s="48">
        <v>24887</v>
      </c>
      <c r="F51" s="48">
        <v>8820</v>
      </c>
      <c r="G51" s="48">
        <v>16067</v>
      </c>
      <c r="H51" s="48">
        <v>3859</v>
      </c>
      <c r="I51" s="48">
        <v>12208</v>
      </c>
      <c r="J51" s="140">
        <v>98788</v>
      </c>
      <c r="K51" s="140">
        <v>48520</v>
      </c>
      <c r="L51" s="141">
        <f t="shared" si="1"/>
        <v>40936</v>
      </c>
      <c r="M51" s="142">
        <v>21668</v>
      </c>
      <c r="N51" s="142">
        <v>19268</v>
      </c>
      <c r="O51" s="88">
        <v>50500</v>
      </c>
      <c r="P51" s="88">
        <v>23400</v>
      </c>
      <c r="Q51" s="88">
        <v>27000</v>
      </c>
      <c r="R51" s="88">
        <v>64100</v>
      </c>
      <c r="S51" s="48">
        <v>4250</v>
      </c>
      <c r="T51" s="11" t="s">
        <v>392</v>
      </c>
    </row>
    <row r="52" spans="2:20" ht="33.75" customHeight="1">
      <c r="B52" s="118" t="s">
        <v>331</v>
      </c>
      <c r="C52" s="89"/>
      <c r="D52" s="88">
        <v>66869</v>
      </c>
      <c r="E52" s="48">
        <v>46480</v>
      </c>
      <c r="F52" s="48">
        <v>17620</v>
      </c>
      <c r="G52" s="48">
        <v>28860</v>
      </c>
      <c r="H52" s="48">
        <v>7779</v>
      </c>
      <c r="I52" s="48">
        <v>21081</v>
      </c>
      <c r="J52" s="140">
        <v>188952</v>
      </c>
      <c r="K52" s="140">
        <v>92712</v>
      </c>
      <c r="L52" s="141">
        <f t="shared" si="1"/>
        <v>87136</v>
      </c>
      <c r="M52" s="142">
        <v>45320</v>
      </c>
      <c r="N52" s="142">
        <v>41816</v>
      </c>
      <c r="O52" s="88">
        <v>116100</v>
      </c>
      <c r="P52" s="88">
        <v>70400</v>
      </c>
      <c r="Q52" s="88">
        <v>45700</v>
      </c>
      <c r="R52" s="88">
        <v>190900</v>
      </c>
      <c r="S52" s="48">
        <v>18000</v>
      </c>
      <c r="T52" s="11" t="s">
        <v>393</v>
      </c>
    </row>
    <row r="53" spans="2:20" ht="16.5" customHeight="1">
      <c r="B53" s="118" t="s">
        <v>332</v>
      </c>
      <c r="C53" s="89"/>
      <c r="D53" s="88">
        <v>46623</v>
      </c>
      <c r="E53" s="88">
        <v>29512</v>
      </c>
      <c r="F53" s="48">
        <v>10844</v>
      </c>
      <c r="G53" s="48">
        <v>18668</v>
      </c>
      <c r="H53" s="48">
        <v>3030</v>
      </c>
      <c r="I53" s="48">
        <v>15638</v>
      </c>
      <c r="J53" s="143">
        <v>100530</v>
      </c>
      <c r="K53" s="143">
        <v>49161</v>
      </c>
      <c r="L53" s="141">
        <f t="shared" si="1"/>
        <v>43977</v>
      </c>
      <c r="M53" s="142">
        <v>22128</v>
      </c>
      <c r="N53" s="142">
        <v>21849</v>
      </c>
      <c r="O53" s="88">
        <v>57200</v>
      </c>
      <c r="P53" s="88">
        <v>40500</v>
      </c>
      <c r="Q53" s="88">
        <v>16700</v>
      </c>
      <c r="R53" s="88">
        <v>115900</v>
      </c>
      <c r="S53" s="48">
        <v>9220</v>
      </c>
      <c r="T53" s="11" t="s">
        <v>394</v>
      </c>
    </row>
    <row r="54" spans="2:20" ht="16.5" customHeight="1">
      <c r="B54" s="118" t="s">
        <v>333</v>
      </c>
      <c r="C54" s="89"/>
      <c r="D54" s="88">
        <v>45804</v>
      </c>
      <c r="E54" s="48">
        <v>30958</v>
      </c>
      <c r="F54" s="48">
        <v>14759</v>
      </c>
      <c r="G54" s="48">
        <v>16199</v>
      </c>
      <c r="H54" s="48">
        <v>4570</v>
      </c>
      <c r="I54" s="48">
        <v>11629</v>
      </c>
      <c r="J54" s="140">
        <v>105450</v>
      </c>
      <c r="K54" s="140">
        <v>52269</v>
      </c>
      <c r="L54" s="141">
        <f t="shared" si="1"/>
        <v>57076</v>
      </c>
      <c r="M54" s="142">
        <v>29294</v>
      </c>
      <c r="N54" s="142">
        <v>27782</v>
      </c>
      <c r="O54" s="88">
        <v>68700</v>
      </c>
      <c r="P54" s="88">
        <v>37300</v>
      </c>
      <c r="Q54" s="88">
        <v>31500</v>
      </c>
      <c r="R54" s="88">
        <v>90300</v>
      </c>
      <c r="S54" s="48">
        <v>220</v>
      </c>
      <c r="T54" s="11" t="s">
        <v>395</v>
      </c>
    </row>
    <row r="55" spans="2:21" ht="16.5" customHeight="1">
      <c r="B55" s="118" t="s">
        <v>334</v>
      </c>
      <c r="C55" s="89"/>
      <c r="D55" s="88">
        <v>78102</v>
      </c>
      <c r="E55" s="48">
        <v>45855</v>
      </c>
      <c r="F55" s="48">
        <v>25292</v>
      </c>
      <c r="G55" s="48">
        <v>20563</v>
      </c>
      <c r="H55" s="48">
        <v>5261</v>
      </c>
      <c r="I55" s="48">
        <v>15302</v>
      </c>
      <c r="J55" s="143">
        <v>128006</v>
      </c>
      <c r="K55" s="143">
        <v>64775</v>
      </c>
      <c r="L55" s="141">
        <f t="shared" si="1"/>
        <v>74364</v>
      </c>
      <c r="M55" s="142">
        <v>39532</v>
      </c>
      <c r="N55" s="142">
        <v>34832</v>
      </c>
      <c r="O55" s="88">
        <v>122400</v>
      </c>
      <c r="P55" s="88">
        <v>39300</v>
      </c>
      <c r="Q55" s="88">
        <v>83100</v>
      </c>
      <c r="R55" s="88">
        <v>110400</v>
      </c>
      <c r="S55" s="144" t="s">
        <v>314</v>
      </c>
      <c r="T55" s="11" t="s">
        <v>396</v>
      </c>
      <c r="U55" s="88"/>
    </row>
    <row r="56" spans="1:21" ht="16.5" customHeight="1">
      <c r="A56" s="70"/>
      <c r="B56" s="120" t="s">
        <v>335</v>
      </c>
      <c r="C56" s="102"/>
      <c r="D56" s="70">
        <v>21547</v>
      </c>
      <c r="E56" s="70">
        <v>15123</v>
      </c>
      <c r="F56" s="70">
        <v>7594</v>
      </c>
      <c r="G56" s="70">
        <v>7529</v>
      </c>
      <c r="H56" s="88">
        <v>2728</v>
      </c>
      <c r="I56" s="48">
        <v>4801</v>
      </c>
      <c r="J56" s="143">
        <v>45104</v>
      </c>
      <c r="K56" s="143">
        <v>24292</v>
      </c>
      <c r="L56" s="141">
        <f t="shared" si="1"/>
        <v>22575</v>
      </c>
      <c r="M56" s="142">
        <v>14194</v>
      </c>
      <c r="N56" s="142">
        <v>8381</v>
      </c>
      <c r="O56" s="70">
        <v>38900</v>
      </c>
      <c r="P56" s="70">
        <v>851</v>
      </c>
      <c r="Q56" s="70">
        <v>38100</v>
      </c>
      <c r="R56" s="70">
        <v>2450</v>
      </c>
      <c r="S56" s="144">
        <v>16</v>
      </c>
      <c r="T56" s="36" t="s">
        <v>397</v>
      </c>
      <c r="U56" s="88"/>
    </row>
    <row r="57" spans="1:21" s="99" customFormat="1" ht="48" customHeight="1" thickBot="1">
      <c r="A57" s="145"/>
      <c r="B57" s="123" t="s">
        <v>336</v>
      </c>
      <c r="C57" s="150"/>
      <c r="D57" s="94"/>
      <c r="E57" s="292" t="s">
        <v>337</v>
      </c>
      <c r="F57" s="293"/>
      <c r="G57" s="293"/>
      <c r="H57" s="293"/>
      <c r="I57" s="293"/>
      <c r="J57" s="293"/>
      <c r="K57" s="151"/>
      <c r="L57" s="289" t="s">
        <v>338</v>
      </c>
      <c r="M57" s="290"/>
      <c r="N57" s="291"/>
      <c r="O57" s="283" t="s">
        <v>339</v>
      </c>
      <c r="P57" s="284"/>
      <c r="Q57" s="284"/>
      <c r="R57" s="284"/>
      <c r="S57" s="285"/>
      <c r="T57" s="19"/>
      <c r="U57" s="100"/>
    </row>
    <row r="58" spans="2:21" ht="14.25" customHeight="1">
      <c r="B58" s="48" t="s">
        <v>340</v>
      </c>
      <c r="L58" s="307"/>
      <c r="M58" s="307"/>
      <c r="N58" s="307"/>
      <c r="O58" s="307"/>
      <c r="P58" s="307"/>
      <c r="Q58" s="307"/>
      <c r="U58" s="88"/>
    </row>
    <row r="61" spans="2:14" ht="24.75" customHeight="1">
      <c r="B61" s="57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3" spans="7:15" ht="9.75" customHeight="1">
      <c r="G63" s="88"/>
      <c r="O63" s="155"/>
    </row>
    <row r="64" s="129" customFormat="1" ht="16.5" customHeight="1">
      <c r="B64" s="156"/>
    </row>
  </sheetData>
  <mergeCells count="32">
    <mergeCell ref="L58:Q58"/>
    <mergeCell ref="D3:D5"/>
    <mergeCell ref="E4:E5"/>
    <mergeCell ref="B3:B5"/>
    <mergeCell ref="M4:M5"/>
    <mergeCell ref="L3:N3"/>
    <mergeCell ref="F4:F5"/>
    <mergeCell ref="G4:G5"/>
    <mergeCell ref="E3:I3"/>
    <mergeCell ref="O6:Q6"/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  <mergeCell ref="R3:S3"/>
    <mergeCell ref="R4:R5"/>
    <mergeCell ref="R6:S6"/>
    <mergeCell ref="S4:S5"/>
    <mergeCell ref="O57:S57"/>
    <mergeCell ref="D6:K6"/>
    <mergeCell ref="L6:N6"/>
    <mergeCell ref="J7:K7"/>
    <mergeCell ref="L7:N7"/>
    <mergeCell ref="D7:I7"/>
    <mergeCell ref="L57:N57"/>
    <mergeCell ref="E57:J57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  <ignoredErrors>
    <ignoredError sqref="L10:L56 H8:I8 O8:R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showGridLines="0" zoomScale="75" zoomScaleNormal="7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" sqref="E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10" width="17.875" style="1" customWidth="1"/>
    <col min="11" max="16" width="16.25390625" style="1" customWidth="1"/>
    <col min="17" max="17" width="18.75390625" style="1" customWidth="1"/>
    <col min="18" max="18" width="16.25390625" style="1" customWidth="1"/>
    <col min="19" max="19" width="0.875" style="1" customWidth="1"/>
    <col min="20" max="20" width="17.00390625" style="1" customWidth="1"/>
    <col min="21" max="21" width="4.00390625" style="1" customWidth="1"/>
    <col min="22" max="22" width="15.75390625" style="1" customWidth="1"/>
    <col min="23" max="16384" width="8.625" style="1" customWidth="1"/>
  </cols>
  <sheetData>
    <row r="1" spans="4:55" ht="24">
      <c r="D1" s="54" t="s">
        <v>433</v>
      </c>
      <c r="L1" s="54" t="s">
        <v>434</v>
      </c>
      <c r="O1" s="157"/>
      <c r="P1" s="157"/>
      <c r="U1" s="4"/>
      <c r="V1" s="4"/>
      <c r="W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6.5" customHeight="1">
      <c r="A3" s="4"/>
      <c r="B3" s="198" t="s">
        <v>0</v>
      </c>
      <c r="C3" s="10"/>
      <c r="D3" s="202" t="s">
        <v>398</v>
      </c>
      <c r="E3" s="184"/>
      <c r="F3" s="319" t="s">
        <v>435</v>
      </c>
      <c r="G3" s="320" t="s">
        <v>399</v>
      </c>
      <c r="H3" s="186" t="s">
        <v>400</v>
      </c>
      <c r="I3" s="185" t="s">
        <v>436</v>
      </c>
      <c r="J3" s="185" t="s">
        <v>437</v>
      </c>
      <c r="K3" s="337" t="s">
        <v>401</v>
      </c>
      <c r="L3" s="338"/>
      <c r="M3" s="339"/>
      <c r="N3" s="319" t="s">
        <v>438</v>
      </c>
      <c r="O3" s="320" t="s">
        <v>402</v>
      </c>
      <c r="P3" s="319" t="s">
        <v>439</v>
      </c>
      <c r="Q3" s="319" t="s">
        <v>440</v>
      </c>
      <c r="R3" s="321" t="s">
        <v>403</v>
      </c>
      <c r="S3" s="322"/>
      <c r="T3" s="186" t="s">
        <v>441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33" customHeight="1" thickBot="1">
      <c r="A4" s="2"/>
      <c r="B4" s="200"/>
      <c r="C4" s="158"/>
      <c r="D4" s="159" t="s">
        <v>442</v>
      </c>
      <c r="E4" s="159" t="s">
        <v>404</v>
      </c>
      <c r="F4" s="297"/>
      <c r="G4" s="297"/>
      <c r="H4" s="234"/>
      <c r="I4" s="331"/>
      <c r="J4" s="331"/>
      <c r="K4" s="17" t="s">
        <v>405</v>
      </c>
      <c r="L4" s="159" t="s">
        <v>155</v>
      </c>
      <c r="M4" s="160" t="s">
        <v>406</v>
      </c>
      <c r="N4" s="297"/>
      <c r="O4" s="297"/>
      <c r="P4" s="297"/>
      <c r="Q4" s="297"/>
      <c r="R4" s="323"/>
      <c r="S4" s="324"/>
      <c r="T4" s="23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18" customHeight="1" thickBot="1">
      <c r="A5" s="2"/>
      <c r="B5" s="79" t="s">
        <v>443</v>
      </c>
      <c r="C5" s="158"/>
      <c r="D5" s="333" t="s">
        <v>407</v>
      </c>
      <c r="E5" s="334"/>
      <c r="F5" s="335">
        <v>39753</v>
      </c>
      <c r="G5" s="334"/>
      <c r="H5" s="336"/>
      <c r="I5" s="161" t="s">
        <v>444</v>
      </c>
      <c r="J5" s="161" t="s">
        <v>408</v>
      </c>
      <c r="K5" s="317" t="s">
        <v>409</v>
      </c>
      <c r="L5" s="318"/>
      <c r="M5" s="163" t="s">
        <v>410</v>
      </c>
      <c r="N5" s="164" t="s">
        <v>411</v>
      </c>
      <c r="O5" s="165" t="s">
        <v>412</v>
      </c>
      <c r="P5" s="165" t="s">
        <v>413</v>
      </c>
      <c r="Q5" s="166" t="s">
        <v>414</v>
      </c>
      <c r="R5" s="163" t="s">
        <v>414</v>
      </c>
      <c r="S5" s="167"/>
      <c r="T5" s="6" t="s">
        <v>12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8" customHeight="1">
      <c r="A6" s="5"/>
      <c r="B6" s="168" t="s">
        <v>445</v>
      </c>
      <c r="C6" s="7"/>
      <c r="D6" s="329" t="s">
        <v>415</v>
      </c>
      <c r="E6" s="330"/>
      <c r="F6" s="36" t="s">
        <v>416</v>
      </c>
      <c r="G6" s="8" t="s">
        <v>14</v>
      </c>
      <c r="H6" s="8" t="s">
        <v>417</v>
      </c>
      <c r="I6" s="8" t="s">
        <v>287</v>
      </c>
      <c r="J6" s="169" t="s">
        <v>418</v>
      </c>
      <c r="K6" s="170" t="s">
        <v>419</v>
      </c>
      <c r="L6" s="23" t="s">
        <v>14</v>
      </c>
      <c r="M6" s="23" t="s">
        <v>420</v>
      </c>
      <c r="N6" s="8" t="s">
        <v>285</v>
      </c>
      <c r="O6" s="8" t="s">
        <v>421</v>
      </c>
      <c r="P6" s="8" t="s">
        <v>422</v>
      </c>
      <c r="Q6" s="8" t="s">
        <v>423</v>
      </c>
      <c r="R6" s="169" t="s">
        <v>424</v>
      </c>
      <c r="S6" s="45"/>
      <c r="T6" s="21" t="s">
        <v>13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18" customHeight="1">
      <c r="A7" s="5"/>
      <c r="B7" s="168" t="s">
        <v>16</v>
      </c>
      <c r="C7" s="7"/>
      <c r="D7" s="29">
        <f aca="true" t="shared" si="0" ref="D7:R7">RANK(D50,D9:D55,0)</f>
        <v>22</v>
      </c>
      <c r="E7" s="8">
        <f t="shared" si="0"/>
        <v>22</v>
      </c>
      <c r="F7" s="8">
        <f t="shared" si="0"/>
        <v>2</v>
      </c>
      <c r="G7" s="8">
        <f t="shared" si="0"/>
        <v>2</v>
      </c>
      <c r="H7" s="8">
        <f t="shared" si="0"/>
        <v>2</v>
      </c>
      <c r="I7" s="8">
        <f t="shared" si="0"/>
        <v>2</v>
      </c>
      <c r="J7" s="56">
        <f t="shared" si="0"/>
        <v>2</v>
      </c>
      <c r="K7" s="45">
        <f t="shared" si="0"/>
        <v>38</v>
      </c>
      <c r="L7" s="29">
        <f t="shared" si="0"/>
        <v>39</v>
      </c>
      <c r="M7" s="23">
        <f t="shared" si="0"/>
        <v>36</v>
      </c>
      <c r="N7" s="8">
        <f t="shared" si="0"/>
        <v>33</v>
      </c>
      <c r="O7" s="8">
        <f t="shared" si="0"/>
        <v>20</v>
      </c>
      <c r="P7" s="8">
        <f t="shared" si="0"/>
        <v>31</v>
      </c>
      <c r="Q7" s="8">
        <f t="shared" si="0"/>
        <v>31</v>
      </c>
      <c r="R7" s="8">
        <f t="shared" si="0"/>
        <v>26</v>
      </c>
      <c r="S7" s="45"/>
      <c r="T7" s="21" t="s">
        <v>158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2:20" ht="16.5" customHeight="1">
      <c r="B8" s="9" t="s">
        <v>446</v>
      </c>
      <c r="C8" s="10"/>
      <c r="D8" s="171">
        <v>86106</v>
      </c>
      <c r="E8" s="171">
        <v>58994</v>
      </c>
      <c r="F8" s="171">
        <v>115196</v>
      </c>
      <c r="G8" s="171">
        <v>221908</v>
      </c>
      <c r="H8" s="171">
        <v>185465</v>
      </c>
      <c r="I8" s="171">
        <v>3757869</v>
      </c>
      <c r="J8" s="172">
        <v>13285</v>
      </c>
      <c r="K8" s="171">
        <f>SUM(K9:K55)</f>
        <v>216262</v>
      </c>
      <c r="L8" s="171">
        <f>SUM(L9:L55)</f>
        <v>7425339</v>
      </c>
      <c r="M8" s="171">
        <v>288727639</v>
      </c>
      <c r="N8" s="13">
        <f>SUM(N9:N55)</f>
        <v>882797</v>
      </c>
      <c r="O8" s="47">
        <v>97.7</v>
      </c>
      <c r="P8" s="13">
        <v>1206867</v>
      </c>
      <c r="Q8" s="13">
        <f>SUM(Q9:Q55)</f>
        <v>80272571</v>
      </c>
      <c r="R8" s="13">
        <f>SUM(R9:R55)</f>
        <v>41412141</v>
      </c>
      <c r="S8" s="13"/>
      <c r="T8" s="11" t="s">
        <v>17</v>
      </c>
    </row>
    <row r="9" spans="2:20" ht="33.75" customHeight="1">
      <c r="B9" s="12" t="s">
        <v>288</v>
      </c>
      <c r="C9" s="10"/>
      <c r="D9" s="46">
        <v>10536</v>
      </c>
      <c r="E9" s="13">
        <v>5119</v>
      </c>
      <c r="F9" s="13">
        <v>14780</v>
      </c>
      <c r="G9" s="13">
        <v>33568</v>
      </c>
      <c r="H9" s="13">
        <v>25235</v>
      </c>
      <c r="I9" s="13">
        <v>1141061</v>
      </c>
      <c r="J9" s="173">
        <v>2578</v>
      </c>
      <c r="K9" s="13">
        <v>5716</v>
      </c>
      <c r="L9" s="13">
        <v>166429</v>
      </c>
      <c r="M9" s="13">
        <v>6139425</v>
      </c>
      <c r="N9" s="13">
        <v>35237</v>
      </c>
      <c r="O9" s="47">
        <v>98</v>
      </c>
      <c r="P9" s="174">
        <v>89451</v>
      </c>
      <c r="Q9" s="13">
        <v>3704606</v>
      </c>
      <c r="R9" s="13">
        <v>1793493</v>
      </c>
      <c r="S9" s="13"/>
      <c r="T9" s="11" t="s">
        <v>447</v>
      </c>
    </row>
    <row r="10" spans="2:20" ht="16.5" customHeight="1">
      <c r="B10" s="12" t="s">
        <v>289</v>
      </c>
      <c r="C10" s="10"/>
      <c r="D10" s="46">
        <v>2759</v>
      </c>
      <c r="E10" s="13">
        <v>1998</v>
      </c>
      <c r="F10" s="13">
        <v>5146</v>
      </c>
      <c r="G10" s="13">
        <v>11469</v>
      </c>
      <c r="H10" s="13">
        <v>6843</v>
      </c>
      <c r="I10" s="13">
        <v>115529</v>
      </c>
      <c r="J10" s="173">
        <v>432</v>
      </c>
      <c r="K10" s="13">
        <v>1514</v>
      </c>
      <c r="L10" s="13">
        <v>56037</v>
      </c>
      <c r="M10" s="13">
        <v>1492347</v>
      </c>
      <c r="N10" s="13">
        <v>5578</v>
      </c>
      <c r="O10" s="47">
        <v>97.5</v>
      </c>
      <c r="P10" s="174">
        <v>19718</v>
      </c>
      <c r="Q10" s="13">
        <v>1001600</v>
      </c>
      <c r="R10" s="13">
        <v>490105</v>
      </c>
      <c r="S10" s="13"/>
      <c r="T10" s="11" t="s">
        <v>448</v>
      </c>
    </row>
    <row r="11" spans="2:20" ht="16.5" customHeight="1">
      <c r="B11" s="12" t="s">
        <v>290</v>
      </c>
      <c r="C11" s="10"/>
      <c r="D11" s="46">
        <v>2476</v>
      </c>
      <c r="E11" s="13">
        <v>1142</v>
      </c>
      <c r="F11" s="13">
        <v>5313</v>
      </c>
      <c r="G11" s="13">
        <v>9948</v>
      </c>
      <c r="H11" s="13">
        <v>8964</v>
      </c>
      <c r="I11" s="13">
        <v>103276</v>
      </c>
      <c r="J11" s="173">
        <v>289</v>
      </c>
      <c r="K11" s="13">
        <v>2206</v>
      </c>
      <c r="L11" s="13">
        <v>81870</v>
      </c>
      <c r="M11" s="13">
        <v>2229565</v>
      </c>
      <c r="N11" s="13">
        <v>7752</v>
      </c>
      <c r="O11" s="47">
        <v>92.7</v>
      </c>
      <c r="P11" s="174">
        <v>32965</v>
      </c>
      <c r="Q11" s="13">
        <v>1015932</v>
      </c>
      <c r="R11" s="13">
        <v>456745</v>
      </c>
      <c r="S11" s="13"/>
      <c r="T11" s="11" t="s">
        <v>449</v>
      </c>
    </row>
    <row r="12" spans="2:20" ht="16.5" customHeight="1">
      <c r="B12" s="12" t="s">
        <v>291</v>
      </c>
      <c r="C12" s="10"/>
      <c r="D12" s="46">
        <v>1810</v>
      </c>
      <c r="E12" s="13">
        <v>1181</v>
      </c>
      <c r="F12" s="13">
        <v>4006</v>
      </c>
      <c r="G12" s="13">
        <v>9753</v>
      </c>
      <c r="H12" s="13">
        <v>8173</v>
      </c>
      <c r="I12" s="13">
        <v>152792</v>
      </c>
      <c r="J12" s="173">
        <v>499</v>
      </c>
      <c r="K12" s="13">
        <v>2699</v>
      </c>
      <c r="L12" s="13">
        <v>104456</v>
      </c>
      <c r="M12" s="13">
        <v>3424202</v>
      </c>
      <c r="N12" s="13">
        <v>20609</v>
      </c>
      <c r="O12" s="47">
        <v>98.8</v>
      </c>
      <c r="P12" s="174">
        <v>24743</v>
      </c>
      <c r="Q12" s="13">
        <v>1662199</v>
      </c>
      <c r="R12" s="13">
        <v>757921</v>
      </c>
      <c r="S12" s="13"/>
      <c r="T12" s="11" t="s">
        <v>450</v>
      </c>
    </row>
    <row r="13" spans="2:20" ht="16.5" customHeight="1">
      <c r="B13" s="12" t="s">
        <v>292</v>
      </c>
      <c r="C13" s="10"/>
      <c r="D13" s="46">
        <v>1877</v>
      </c>
      <c r="E13" s="13">
        <v>1573</v>
      </c>
      <c r="F13" s="13">
        <v>966</v>
      </c>
      <c r="G13" s="13">
        <v>1263</v>
      </c>
      <c r="H13" s="13">
        <v>1334</v>
      </c>
      <c r="I13" s="13">
        <v>7479</v>
      </c>
      <c r="J13" s="173">
        <v>34</v>
      </c>
      <c r="K13" s="13">
        <v>2002</v>
      </c>
      <c r="L13" s="13">
        <v>62591</v>
      </c>
      <c r="M13" s="13">
        <v>1123642</v>
      </c>
      <c r="N13" s="13">
        <v>3668</v>
      </c>
      <c r="O13" s="47">
        <v>90.6</v>
      </c>
      <c r="P13" s="174">
        <v>23633</v>
      </c>
      <c r="Q13" s="13">
        <v>821406</v>
      </c>
      <c r="R13" s="13">
        <v>393871</v>
      </c>
      <c r="S13" s="13"/>
      <c r="T13" s="11" t="s">
        <v>451</v>
      </c>
    </row>
    <row r="14" spans="2:20" ht="33.75" customHeight="1">
      <c r="B14" s="12" t="s">
        <v>293</v>
      </c>
      <c r="C14" s="10"/>
      <c r="D14" s="46">
        <v>2352</v>
      </c>
      <c r="E14" s="13">
        <v>2015</v>
      </c>
      <c r="F14" s="1">
        <v>416</v>
      </c>
      <c r="G14" s="1">
        <v>600</v>
      </c>
      <c r="H14" s="1">
        <v>609</v>
      </c>
      <c r="I14" s="13">
        <v>5643</v>
      </c>
      <c r="J14" s="144" t="s">
        <v>314</v>
      </c>
      <c r="K14" s="13">
        <v>2797</v>
      </c>
      <c r="L14" s="13">
        <v>99063</v>
      </c>
      <c r="M14" s="13">
        <v>2396586</v>
      </c>
      <c r="N14" s="13">
        <v>4716</v>
      </c>
      <c r="O14" s="47">
        <v>98.2</v>
      </c>
      <c r="P14" s="174">
        <v>16469</v>
      </c>
      <c r="Q14" s="13">
        <v>931299</v>
      </c>
      <c r="R14" s="13">
        <v>384442</v>
      </c>
      <c r="S14" s="13"/>
      <c r="T14" s="11" t="s">
        <v>452</v>
      </c>
    </row>
    <row r="15" spans="2:20" ht="16.5" customHeight="1">
      <c r="B15" s="12" t="s">
        <v>294</v>
      </c>
      <c r="C15" s="10"/>
      <c r="D15" s="46">
        <v>2021</v>
      </c>
      <c r="E15" s="13">
        <v>1632</v>
      </c>
      <c r="F15" s="13">
        <v>743</v>
      </c>
      <c r="G15" s="13">
        <v>1743</v>
      </c>
      <c r="H15" s="13">
        <v>865</v>
      </c>
      <c r="I15" s="13">
        <v>42427</v>
      </c>
      <c r="J15" s="144" t="s">
        <v>314</v>
      </c>
      <c r="K15" s="13">
        <v>3893</v>
      </c>
      <c r="L15" s="13">
        <v>151481</v>
      </c>
      <c r="M15" s="13">
        <v>4552605</v>
      </c>
      <c r="N15" s="13">
        <v>11353</v>
      </c>
      <c r="O15" s="47">
        <v>90</v>
      </c>
      <c r="P15" s="174">
        <v>38683</v>
      </c>
      <c r="Q15" s="13">
        <v>1624195</v>
      </c>
      <c r="R15" s="13">
        <v>640769</v>
      </c>
      <c r="S15" s="13"/>
      <c r="T15" s="11" t="s">
        <v>453</v>
      </c>
    </row>
    <row r="16" spans="2:20" ht="16.5" customHeight="1">
      <c r="B16" s="12" t="s">
        <v>295</v>
      </c>
      <c r="C16" s="10"/>
      <c r="D16" s="46">
        <v>4281</v>
      </c>
      <c r="E16" s="13">
        <v>3150</v>
      </c>
      <c r="F16" s="1">
        <v>479</v>
      </c>
      <c r="G16" s="13">
        <v>1551</v>
      </c>
      <c r="H16" s="1">
        <v>620</v>
      </c>
      <c r="I16" s="13">
        <v>155112</v>
      </c>
      <c r="J16" s="144" t="s">
        <v>314</v>
      </c>
      <c r="K16" s="13">
        <v>5818</v>
      </c>
      <c r="L16" s="13">
        <v>266106</v>
      </c>
      <c r="M16" s="13">
        <v>11097744</v>
      </c>
      <c r="N16" s="13">
        <v>22482</v>
      </c>
      <c r="O16" s="47">
        <v>93.3</v>
      </c>
      <c r="P16" s="174">
        <v>55962</v>
      </c>
      <c r="Q16" s="13">
        <v>2541817</v>
      </c>
      <c r="R16" s="13">
        <v>919159</v>
      </c>
      <c r="S16" s="13"/>
      <c r="T16" s="11" t="s">
        <v>454</v>
      </c>
    </row>
    <row r="17" spans="2:20" ht="16.5" customHeight="1">
      <c r="B17" s="12" t="s">
        <v>296</v>
      </c>
      <c r="C17" s="10"/>
      <c r="D17" s="46">
        <v>2786</v>
      </c>
      <c r="E17" s="13">
        <v>1890</v>
      </c>
      <c r="F17" s="12" t="s">
        <v>455</v>
      </c>
      <c r="G17" s="12" t="s">
        <v>455</v>
      </c>
      <c r="H17" s="12" t="s">
        <v>455</v>
      </c>
      <c r="I17" s="12" t="s">
        <v>455</v>
      </c>
      <c r="J17" s="12" t="s">
        <v>455</v>
      </c>
      <c r="K17" s="13">
        <v>4590</v>
      </c>
      <c r="L17" s="13">
        <v>189178</v>
      </c>
      <c r="M17" s="13">
        <v>7434120</v>
      </c>
      <c r="N17" s="13">
        <v>14814</v>
      </c>
      <c r="O17" s="47">
        <v>95.1</v>
      </c>
      <c r="P17" s="174">
        <v>25010</v>
      </c>
      <c r="Q17" s="13">
        <v>1692984</v>
      </c>
      <c r="R17" s="13">
        <v>659914</v>
      </c>
      <c r="S17" s="13"/>
      <c r="T17" s="11" t="s">
        <v>456</v>
      </c>
    </row>
    <row r="18" spans="2:20" ht="16.5" customHeight="1">
      <c r="B18" s="12" t="s">
        <v>297</v>
      </c>
      <c r="C18" s="10"/>
      <c r="D18" s="46">
        <v>2220</v>
      </c>
      <c r="E18" s="13">
        <v>1326</v>
      </c>
      <c r="F18" s="12" t="s">
        <v>455</v>
      </c>
      <c r="G18" s="12" t="s">
        <v>455</v>
      </c>
      <c r="H18" s="12" t="s">
        <v>455</v>
      </c>
      <c r="I18" s="12" t="s">
        <v>455</v>
      </c>
      <c r="J18" s="12" t="s">
        <v>455</v>
      </c>
      <c r="K18" s="13">
        <v>5420</v>
      </c>
      <c r="L18" s="13">
        <v>194565</v>
      </c>
      <c r="M18" s="13">
        <v>7452663</v>
      </c>
      <c r="N18" s="13">
        <v>12114</v>
      </c>
      <c r="O18" s="47">
        <v>99.4</v>
      </c>
      <c r="P18" s="174">
        <v>34792</v>
      </c>
      <c r="Q18" s="13">
        <v>1768159</v>
      </c>
      <c r="R18" s="13">
        <v>653724</v>
      </c>
      <c r="S18" s="13"/>
      <c r="T18" s="11" t="s">
        <v>457</v>
      </c>
    </row>
    <row r="19" spans="2:20" ht="33.75" customHeight="1">
      <c r="B19" s="12" t="s">
        <v>298</v>
      </c>
      <c r="C19" s="10"/>
      <c r="D19" s="46">
        <v>2012</v>
      </c>
      <c r="E19" s="13">
        <v>1731</v>
      </c>
      <c r="F19" s="12" t="s">
        <v>455</v>
      </c>
      <c r="G19" s="12" t="s">
        <v>455</v>
      </c>
      <c r="H19" s="12" t="s">
        <v>455</v>
      </c>
      <c r="I19" s="12" t="s">
        <v>455</v>
      </c>
      <c r="J19" s="12" t="s">
        <v>455</v>
      </c>
      <c r="K19" s="13">
        <v>12184</v>
      </c>
      <c r="L19" s="13">
        <v>372308</v>
      </c>
      <c r="M19" s="13">
        <v>12139338</v>
      </c>
      <c r="N19" s="13">
        <v>59605</v>
      </c>
      <c r="O19" s="47">
        <v>99.7</v>
      </c>
      <c r="P19" s="174">
        <v>46722</v>
      </c>
      <c r="Q19" s="13">
        <v>4011347</v>
      </c>
      <c r="R19" s="13">
        <v>2247552</v>
      </c>
      <c r="S19" s="13"/>
      <c r="T19" s="11" t="s">
        <v>458</v>
      </c>
    </row>
    <row r="20" spans="2:20" ht="16.5" customHeight="1">
      <c r="B20" s="12" t="s">
        <v>299</v>
      </c>
      <c r="C20" s="10"/>
      <c r="D20" s="46">
        <v>4153</v>
      </c>
      <c r="E20" s="13">
        <v>3106</v>
      </c>
      <c r="F20" s="13">
        <v>3118</v>
      </c>
      <c r="G20" s="13">
        <v>5916</v>
      </c>
      <c r="H20" s="13">
        <v>5084</v>
      </c>
      <c r="I20" s="13">
        <v>158186</v>
      </c>
      <c r="J20" s="12">
        <v>247</v>
      </c>
      <c r="K20" s="13">
        <v>5454</v>
      </c>
      <c r="L20" s="13">
        <v>198787</v>
      </c>
      <c r="M20" s="13">
        <v>12388483</v>
      </c>
      <c r="N20" s="13">
        <v>46013</v>
      </c>
      <c r="O20" s="47">
        <v>94.9</v>
      </c>
      <c r="P20" s="174">
        <v>40230</v>
      </c>
      <c r="Q20" s="13">
        <v>3553695</v>
      </c>
      <c r="R20" s="13">
        <v>1965832</v>
      </c>
      <c r="S20" s="13"/>
      <c r="T20" s="11" t="s">
        <v>459</v>
      </c>
    </row>
    <row r="21" spans="2:20" ht="16.5" customHeight="1">
      <c r="B21" s="12" t="s">
        <v>300</v>
      </c>
      <c r="C21" s="10"/>
      <c r="D21" s="4">
        <v>271</v>
      </c>
      <c r="E21" s="1">
        <v>251</v>
      </c>
      <c r="F21" s="13">
        <v>669</v>
      </c>
      <c r="G21" s="13">
        <v>1243</v>
      </c>
      <c r="H21" s="13">
        <v>780</v>
      </c>
      <c r="I21" s="13">
        <v>98784</v>
      </c>
      <c r="J21" s="144" t="s">
        <v>314</v>
      </c>
      <c r="K21" s="13">
        <v>14040</v>
      </c>
      <c r="L21" s="13">
        <v>292976</v>
      </c>
      <c r="M21" s="13">
        <v>8198209</v>
      </c>
      <c r="N21" s="13">
        <v>140862</v>
      </c>
      <c r="O21" s="47">
        <v>100</v>
      </c>
      <c r="P21" s="174">
        <v>24076</v>
      </c>
      <c r="Q21" s="13">
        <v>4415951</v>
      </c>
      <c r="R21" s="13">
        <v>4248796</v>
      </c>
      <c r="S21" s="13"/>
      <c r="T21" s="11" t="s">
        <v>460</v>
      </c>
    </row>
    <row r="22" spans="2:20" ht="16.5" customHeight="1">
      <c r="B22" s="12" t="s">
        <v>301</v>
      </c>
      <c r="C22" s="10"/>
      <c r="D22" s="46">
        <v>805</v>
      </c>
      <c r="E22" s="1">
        <v>652</v>
      </c>
      <c r="F22" s="13">
        <v>1243</v>
      </c>
      <c r="G22" s="13">
        <v>2496</v>
      </c>
      <c r="H22" s="13">
        <v>2242</v>
      </c>
      <c r="I22" s="13">
        <v>46073</v>
      </c>
      <c r="J22" s="12">
        <v>151</v>
      </c>
      <c r="K22" s="13">
        <v>8910</v>
      </c>
      <c r="L22" s="13">
        <v>367168</v>
      </c>
      <c r="M22" s="13">
        <v>17461302</v>
      </c>
      <c r="N22" s="13">
        <v>67606</v>
      </c>
      <c r="O22" s="47">
        <v>99.9</v>
      </c>
      <c r="P22" s="174">
        <v>25392</v>
      </c>
      <c r="Q22" s="13">
        <v>3984710</v>
      </c>
      <c r="R22" s="13">
        <v>2955472</v>
      </c>
      <c r="S22" s="13"/>
      <c r="T22" s="11" t="s">
        <v>461</v>
      </c>
    </row>
    <row r="23" spans="2:20" ht="16.5" customHeight="1">
      <c r="B23" s="12" t="s">
        <v>302</v>
      </c>
      <c r="C23" s="10"/>
      <c r="D23" s="46">
        <v>2775</v>
      </c>
      <c r="E23" s="13">
        <v>2312</v>
      </c>
      <c r="F23" s="13">
        <v>2284</v>
      </c>
      <c r="G23" s="13">
        <v>3211</v>
      </c>
      <c r="H23" s="13">
        <v>3163</v>
      </c>
      <c r="I23" s="13">
        <v>32467</v>
      </c>
      <c r="J23" s="173">
        <v>121</v>
      </c>
      <c r="K23" s="13">
        <v>5725</v>
      </c>
      <c r="L23" s="13">
        <v>180900</v>
      </c>
      <c r="M23" s="13">
        <v>4366451</v>
      </c>
      <c r="N23" s="13">
        <v>11953</v>
      </c>
      <c r="O23" s="47">
        <v>99.2</v>
      </c>
      <c r="P23" s="174">
        <v>37119</v>
      </c>
      <c r="Q23" s="13">
        <v>1837804</v>
      </c>
      <c r="R23" s="13">
        <v>823538</v>
      </c>
      <c r="S23" s="13"/>
      <c r="T23" s="11" t="s">
        <v>462</v>
      </c>
    </row>
    <row r="24" spans="2:20" ht="33.75" customHeight="1">
      <c r="B24" s="12" t="s">
        <v>303</v>
      </c>
      <c r="C24" s="10"/>
      <c r="D24" s="46">
        <v>692</v>
      </c>
      <c r="E24" s="13">
        <v>598</v>
      </c>
      <c r="F24" s="1">
        <v>384</v>
      </c>
      <c r="G24" s="13">
        <v>1568</v>
      </c>
      <c r="H24" s="13">
        <v>655</v>
      </c>
      <c r="I24" s="13">
        <v>41465</v>
      </c>
      <c r="J24" s="173">
        <v>120</v>
      </c>
      <c r="K24" s="13">
        <v>2894</v>
      </c>
      <c r="L24" s="13">
        <v>118042</v>
      </c>
      <c r="M24" s="13">
        <v>3312466</v>
      </c>
      <c r="N24" s="13">
        <v>5192</v>
      </c>
      <c r="O24" s="47">
        <v>92.9</v>
      </c>
      <c r="P24" s="174">
        <v>13702</v>
      </c>
      <c r="Q24" s="13">
        <v>893773</v>
      </c>
      <c r="R24" s="13">
        <v>366778</v>
      </c>
      <c r="S24" s="13"/>
      <c r="T24" s="11" t="s">
        <v>463</v>
      </c>
    </row>
    <row r="25" spans="2:20" ht="16.5" customHeight="1">
      <c r="B25" s="12" t="s">
        <v>304</v>
      </c>
      <c r="C25" s="10"/>
      <c r="D25" s="4">
        <v>559</v>
      </c>
      <c r="E25" s="1">
        <v>470</v>
      </c>
      <c r="F25" s="13">
        <v>2189</v>
      </c>
      <c r="G25" s="13">
        <v>4020</v>
      </c>
      <c r="H25" s="13">
        <v>3030</v>
      </c>
      <c r="I25" s="13">
        <v>60280</v>
      </c>
      <c r="J25" s="173">
        <v>184</v>
      </c>
      <c r="K25" s="13">
        <v>3110</v>
      </c>
      <c r="L25" s="13">
        <v>92296</v>
      </c>
      <c r="M25" s="13">
        <v>2433356</v>
      </c>
      <c r="N25" s="13">
        <v>6164</v>
      </c>
      <c r="O25" s="47">
        <v>98.8</v>
      </c>
      <c r="P25" s="174">
        <v>13015</v>
      </c>
      <c r="Q25" s="13">
        <v>890292</v>
      </c>
      <c r="R25" s="13">
        <v>404213</v>
      </c>
      <c r="S25" s="13"/>
      <c r="T25" s="11" t="s">
        <v>464</v>
      </c>
    </row>
    <row r="26" spans="2:20" ht="16.5" customHeight="1">
      <c r="B26" s="12" t="s">
        <v>305</v>
      </c>
      <c r="C26" s="10"/>
      <c r="D26" s="4">
        <v>477</v>
      </c>
      <c r="E26" s="1">
        <v>434</v>
      </c>
      <c r="F26" s="13">
        <v>1220</v>
      </c>
      <c r="G26" s="13">
        <v>2016</v>
      </c>
      <c r="H26" s="13">
        <v>1822</v>
      </c>
      <c r="I26" s="13">
        <v>14252</v>
      </c>
      <c r="J26" s="173">
        <v>76</v>
      </c>
      <c r="K26" s="13">
        <v>2391</v>
      </c>
      <c r="L26" s="13">
        <v>67394</v>
      </c>
      <c r="M26" s="13">
        <v>1934383</v>
      </c>
      <c r="N26" s="13">
        <v>3614</v>
      </c>
      <c r="O26" s="47">
        <v>96</v>
      </c>
      <c r="P26" s="174">
        <v>10687</v>
      </c>
      <c r="Q26" s="13">
        <v>655980</v>
      </c>
      <c r="R26" s="13">
        <v>259365</v>
      </c>
      <c r="S26" s="13"/>
      <c r="T26" s="11" t="s">
        <v>465</v>
      </c>
    </row>
    <row r="27" spans="2:20" ht="16.5" customHeight="1">
      <c r="B27" s="12" t="s">
        <v>306</v>
      </c>
      <c r="C27" s="10"/>
      <c r="D27" s="46">
        <v>811</v>
      </c>
      <c r="E27" s="1">
        <v>732</v>
      </c>
      <c r="F27" s="12" t="s">
        <v>455</v>
      </c>
      <c r="G27" s="12" t="s">
        <v>455</v>
      </c>
      <c r="H27" s="12" t="s">
        <v>455</v>
      </c>
      <c r="I27" s="12" t="s">
        <v>455</v>
      </c>
      <c r="J27" s="12" t="s">
        <v>455</v>
      </c>
      <c r="K27" s="13">
        <v>2036</v>
      </c>
      <c r="L27" s="13">
        <v>70688</v>
      </c>
      <c r="M27" s="13">
        <v>2014287</v>
      </c>
      <c r="N27" s="13">
        <v>4286</v>
      </c>
      <c r="O27" s="47">
        <v>98</v>
      </c>
      <c r="P27" s="174">
        <v>11044</v>
      </c>
      <c r="Q27" s="13">
        <v>744747</v>
      </c>
      <c r="R27" s="13">
        <v>290943</v>
      </c>
      <c r="S27" s="13"/>
      <c r="T27" s="11" t="s">
        <v>466</v>
      </c>
    </row>
    <row r="28" spans="2:20" ht="16.5" customHeight="1">
      <c r="B28" s="12" t="s">
        <v>307</v>
      </c>
      <c r="C28" s="10"/>
      <c r="D28" s="46">
        <v>2277</v>
      </c>
      <c r="E28" s="13">
        <v>1971</v>
      </c>
      <c r="F28" s="12" t="s">
        <v>455</v>
      </c>
      <c r="G28" s="12" t="s">
        <v>455</v>
      </c>
      <c r="H28" s="12" t="s">
        <v>455</v>
      </c>
      <c r="I28" s="12" t="s">
        <v>455</v>
      </c>
      <c r="J28" s="12" t="s">
        <v>455</v>
      </c>
      <c r="K28" s="13">
        <v>5470</v>
      </c>
      <c r="L28" s="13">
        <v>187888</v>
      </c>
      <c r="M28" s="13">
        <v>5087805</v>
      </c>
      <c r="N28" s="13">
        <v>10483</v>
      </c>
      <c r="O28" s="47">
        <v>98.9</v>
      </c>
      <c r="P28" s="174">
        <v>47614</v>
      </c>
      <c r="Q28" s="13">
        <v>1882026</v>
      </c>
      <c r="R28" s="13">
        <v>768931</v>
      </c>
      <c r="S28" s="13"/>
      <c r="T28" s="11" t="s">
        <v>467</v>
      </c>
    </row>
    <row r="29" spans="2:20" ht="33.75" customHeight="1">
      <c r="B29" s="12" t="s">
        <v>308</v>
      </c>
      <c r="C29" s="10"/>
      <c r="D29" s="46">
        <v>1147</v>
      </c>
      <c r="E29" s="13">
        <v>765</v>
      </c>
      <c r="F29" s="12" t="s">
        <v>455</v>
      </c>
      <c r="G29" s="12" t="s">
        <v>455</v>
      </c>
      <c r="H29" s="12" t="s">
        <v>455</v>
      </c>
      <c r="I29" s="12" t="s">
        <v>455</v>
      </c>
      <c r="J29" s="12" t="s">
        <v>455</v>
      </c>
      <c r="K29" s="13">
        <v>6401</v>
      </c>
      <c r="L29" s="13">
        <v>192161</v>
      </c>
      <c r="M29" s="13">
        <v>5008158</v>
      </c>
      <c r="N29" s="13">
        <v>10603</v>
      </c>
      <c r="O29" s="47">
        <v>95.8</v>
      </c>
      <c r="P29" s="174">
        <v>30377</v>
      </c>
      <c r="Q29" s="13">
        <v>1670573</v>
      </c>
      <c r="R29" s="13">
        <v>671549</v>
      </c>
      <c r="S29" s="13"/>
      <c r="T29" s="11" t="s">
        <v>468</v>
      </c>
    </row>
    <row r="30" spans="2:20" ht="16.5" customHeight="1">
      <c r="B30" s="12" t="s">
        <v>309</v>
      </c>
      <c r="C30" s="10"/>
      <c r="D30" s="46">
        <v>2114</v>
      </c>
      <c r="E30" s="13">
        <v>1573</v>
      </c>
      <c r="F30" s="13">
        <v>2956</v>
      </c>
      <c r="G30" s="13">
        <v>6505</v>
      </c>
      <c r="H30" s="13">
        <v>3813</v>
      </c>
      <c r="I30" s="175">
        <v>220070</v>
      </c>
      <c r="J30" s="173">
        <v>588</v>
      </c>
      <c r="K30" s="13">
        <v>10431</v>
      </c>
      <c r="L30" s="13">
        <v>393687</v>
      </c>
      <c r="M30" s="13">
        <v>15707724</v>
      </c>
      <c r="N30" s="13">
        <v>24722</v>
      </c>
      <c r="O30" s="47">
        <v>99.2</v>
      </c>
      <c r="P30" s="174">
        <v>36328</v>
      </c>
      <c r="Q30" s="13">
        <v>2851110</v>
      </c>
      <c r="R30" s="13">
        <v>1276703</v>
      </c>
      <c r="S30" s="13"/>
      <c r="T30" s="11" t="s">
        <v>469</v>
      </c>
    </row>
    <row r="31" spans="2:20" ht="16.5" customHeight="1">
      <c r="B31" s="12" t="s">
        <v>310</v>
      </c>
      <c r="C31" s="10"/>
      <c r="D31" s="46">
        <v>3075</v>
      </c>
      <c r="E31" s="13">
        <v>2276</v>
      </c>
      <c r="F31" s="13">
        <v>2530</v>
      </c>
      <c r="G31" s="13">
        <v>4964</v>
      </c>
      <c r="H31" s="13">
        <v>4426</v>
      </c>
      <c r="I31" s="13">
        <v>75171</v>
      </c>
      <c r="J31" s="173">
        <v>230</v>
      </c>
      <c r="K31" s="13">
        <v>17840</v>
      </c>
      <c r="L31" s="13">
        <v>769395</v>
      </c>
      <c r="M31" s="13">
        <v>40033226</v>
      </c>
      <c r="N31" s="13">
        <v>56280</v>
      </c>
      <c r="O31" s="47">
        <v>99.8</v>
      </c>
      <c r="P31" s="174">
        <v>49801</v>
      </c>
      <c r="Q31" s="13">
        <v>5096460</v>
      </c>
      <c r="R31" s="13">
        <v>2435857</v>
      </c>
      <c r="S31" s="13"/>
      <c r="T31" s="11" t="s">
        <v>470</v>
      </c>
    </row>
    <row r="32" spans="2:20" ht="16.5" customHeight="1">
      <c r="B32" s="12" t="s">
        <v>311</v>
      </c>
      <c r="C32" s="10"/>
      <c r="D32" s="46">
        <v>1122</v>
      </c>
      <c r="E32" s="13">
        <v>735</v>
      </c>
      <c r="F32" s="13">
        <v>5155</v>
      </c>
      <c r="G32" s="13">
        <v>9947</v>
      </c>
      <c r="H32" s="13">
        <v>10275</v>
      </c>
      <c r="I32" s="13">
        <v>181623</v>
      </c>
      <c r="J32" s="173">
        <v>490</v>
      </c>
      <c r="K32" s="13">
        <v>3893</v>
      </c>
      <c r="L32" s="13">
        <v>187837</v>
      </c>
      <c r="M32" s="13">
        <v>10136969</v>
      </c>
      <c r="N32" s="13">
        <v>9554</v>
      </c>
      <c r="O32" s="47">
        <v>99.6</v>
      </c>
      <c r="P32" s="174">
        <v>24960</v>
      </c>
      <c r="Q32" s="13">
        <v>1495593</v>
      </c>
      <c r="R32" s="13">
        <v>597735</v>
      </c>
      <c r="S32" s="13"/>
      <c r="T32" s="11" t="s">
        <v>471</v>
      </c>
    </row>
    <row r="33" spans="2:20" ht="16.5" customHeight="1">
      <c r="B33" s="12" t="s">
        <v>312</v>
      </c>
      <c r="C33" s="10"/>
      <c r="D33" s="46">
        <v>665</v>
      </c>
      <c r="E33" s="1">
        <v>555</v>
      </c>
      <c r="F33" s="12" t="s">
        <v>455</v>
      </c>
      <c r="G33" s="12" t="s">
        <v>455</v>
      </c>
      <c r="H33" s="12" t="s">
        <v>455</v>
      </c>
      <c r="I33" s="12" t="s">
        <v>455</v>
      </c>
      <c r="J33" s="12" t="s">
        <v>455</v>
      </c>
      <c r="K33" s="13">
        <v>2822</v>
      </c>
      <c r="L33" s="13">
        <v>144584</v>
      </c>
      <c r="M33" s="13">
        <v>6291238</v>
      </c>
      <c r="N33" s="13">
        <v>9271</v>
      </c>
      <c r="O33" s="47">
        <v>99.4</v>
      </c>
      <c r="P33" s="174">
        <v>12239</v>
      </c>
      <c r="Q33" s="13">
        <v>1007836</v>
      </c>
      <c r="R33" s="13">
        <v>426738</v>
      </c>
      <c r="S33" s="13"/>
      <c r="T33" s="11" t="s">
        <v>472</v>
      </c>
    </row>
    <row r="34" spans="2:20" ht="33.75" customHeight="1">
      <c r="B34" s="12" t="s">
        <v>313</v>
      </c>
      <c r="C34" s="10"/>
      <c r="D34" s="4">
        <v>718</v>
      </c>
      <c r="E34" s="1">
        <v>544</v>
      </c>
      <c r="F34" s="13">
        <v>935</v>
      </c>
      <c r="G34" s="173">
        <v>1375</v>
      </c>
      <c r="H34" s="13">
        <v>1435</v>
      </c>
      <c r="I34" s="13">
        <v>11470</v>
      </c>
      <c r="J34" s="173">
        <v>40</v>
      </c>
      <c r="K34" s="13">
        <v>4745</v>
      </c>
      <c r="L34" s="13">
        <v>134016</v>
      </c>
      <c r="M34" s="13">
        <v>4646151</v>
      </c>
      <c r="N34" s="13">
        <v>15408</v>
      </c>
      <c r="O34" s="47">
        <v>99.6</v>
      </c>
      <c r="P34" s="174">
        <v>15391</v>
      </c>
      <c r="Q34" s="13">
        <v>1335037</v>
      </c>
      <c r="R34" s="13">
        <v>835127</v>
      </c>
      <c r="S34" s="13"/>
      <c r="T34" s="11" t="s">
        <v>473</v>
      </c>
    </row>
    <row r="35" spans="2:20" ht="16.5" customHeight="1">
      <c r="B35" s="12" t="s">
        <v>315</v>
      </c>
      <c r="C35" s="10"/>
      <c r="D35" s="4">
        <v>344</v>
      </c>
      <c r="E35" s="1">
        <v>323</v>
      </c>
      <c r="F35" s="1">
        <v>668</v>
      </c>
      <c r="G35" s="13">
        <v>1089</v>
      </c>
      <c r="H35" s="13">
        <v>984</v>
      </c>
      <c r="I35" s="13">
        <v>21518</v>
      </c>
      <c r="J35" s="173">
        <v>41</v>
      </c>
      <c r="K35" s="13">
        <v>19073</v>
      </c>
      <c r="L35" s="13">
        <v>455018</v>
      </c>
      <c r="M35" s="13">
        <v>16022741</v>
      </c>
      <c r="N35" s="13">
        <v>61617</v>
      </c>
      <c r="O35" s="47">
        <v>100</v>
      </c>
      <c r="P35" s="174">
        <v>19331</v>
      </c>
      <c r="Q35" s="13">
        <v>3721340</v>
      </c>
      <c r="R35" s="13">
        <v>2517427</v>
      </c>
      <c r="S35" s="13"/>
      <c r="T35" s="11" t="s">
        <v>474</v>
      </c>
    </row>
    <row r="36" spans="2:20" ht="16.5" customHeight="1">
      <c r="B36" s="12" t="s">
        <v>316</v>
      </c>
      <c r="C36" s="10"/>
      <c r="D36" s="46">
        <v>1522</v>
      </c>
      <c r="E36" s="13">
        <v>1050</v>
      </c>
      <c r="F36" s="13">
        <v>3713</v>
      </c>
      <c r="G36" s="13">
        <v>6288</v>
      </c>
      <c r="H36" s="13">
        <v>6356</v>
      </c>
      <c r="I36" s="13">
        <v>54880</v>
      </c>
      <c r="J36" s="173">
        <v>479</v>
      </c>
      <c r="K36" s="13">
        <v>9294</v>
      </c>
      <c r="L36" s="13">
        <v>349687</v>
      </c>
      <c r="M36" s="13">
        <v>14347022</v>
      </c>
      <c r="N36" s="13">
        <v>33695</v>
      </c>
      <c r="O36" s="47">
        <v>99.8</v>
      </c>
      <c r="P36" s="174">
        <v>36000</v>
      </c>
      <c r="Q36" s="13">
        <v>2994732</v>
      </c>
      <c r="R36" s="13">
        <v>1670218</v>
      </c>
      <c r="S36" s="13"/>
      <c r="T36" s="11" t="s">
        <v>475</v>
      </c>
    </row>
    <row r="37" spans="2:20" ht="16.5" customHeight="1">
      <c r="B37" s="12" t="s">
        <v>317</v>
      </c>
      <c r="C37" s="10"/>
      <c r="D37" s="4">
        <v>437</v>
      </c>
      <c r="E37" s="1">
        <v>369</v>
      </c>
      <c r="F37" s="12" t="s">
        <v>455</v>
      </c>
      <c r="G37" s="12" t="s">
        <v>455</v>
      </c>
      <c r="H37" s="12" t="s">
        <v>455</v>
      </c>
      <c r="I37" s="12" t="s">
        <v>455</v>
      </c>
      <c r="J37" s="12" t="s">
        <v>455</v>
      </c>
      <c r="K37" s="13">
        <v>2270</v>
      </c>
      <c r="L37" s="13">
        <v>62750</v>
      </c>
      <c r="M37" s="13">
        <v>1757630</v>
      </c>
      <c r="N37" s="13">
        <v>6740</v>
      </c>
      <c r="O37" s="47">
        <v>99.3</v>
      </c>
      <c r="P37" s="174">
        <v>12608</v>
      </c>
      <c r="Q37" s="13">
        <v>829134</v>
      </c>
      <c r="R37" s="13">
        <v>416623</v>
      </c>
      <c r="S37" s="13"/>
      <c r="T37" s="11" t="s">
        <v>476</v>
      </c>
    </row>
    <row r="38" spans="2:20" ht="16.5" customHeight="1">
      <c r="B38" s="12" t="s">
        <v>318</v>
      </c>
      <c r="C38" s="10"/>
      <c r="D38" s="46">
        <v>1022</v>
      </c>
      <c r="E38" s="13">
        <v>952</v>
      </c>
      <c r="F38" s="13">
        <v>2513</v>
      </c>
      <c r="G38" s="13">
        <v>3922</v>
      </c>
      <c r="H38" s="13">
        <v>3572</v>
      </c>
      <c r="I38" s="13">
        <v>24896</v>
      </c>
      <c r="J38" s="12">
        <v>127</v>
      </c>
      <c r="K38" s="13">
        <v>1968</v>
      </c>
      <c r="L38" s="13">
        <v>50181</v>
      </c>
      <c r="M38" s="13">
        <v>2867488</v>
      </c>
      <c r="N38" s="13">
        <v>4961</v>
      </c>
      <c r="O38" s="47">
        <v>97.4</v>
      </c>
      <c r="P38" s="174">
        <v>13449</v>
      </c>
      <c r="Q38" s="13">
        <v>749320</v>
      </c>
      <c r="R38" s="13">
        <v>345280</v>
      </c>
      <c r="S38" s="13"/>
      <c r="T38" s="11" t="s">
        <v>477</v>
      </c>
    </row>
    <row r="39" spans="2:20" ht="33.75" customHeight="1">
      <c r="B39" s="12" t="s">
        <v>319</v>
      </c>
      <c r="C39" s="10"/>
      <c r="D39" s="46">
        <v>684</v>
      </c>
      <c r="E39" s="1">
        <v>477</v>
      </c>
      <c r="F39" s="13">
        <v>818</v>
      </c>
      <c r="G39" s="13">
        <v>1568</v>
      </c>
      <c r="H39" s="13">
        <v>943</v>
      </c>
      <c r="I39" s="13">
        <v>56808</v>
      </c>
      <c r="J39" s="173">
        <v>148</v>
      </c>
      <c r="K39" s="13">
        <v>876</v>
      </c>
      <c r="L39" s="13">
        <v>30943</v>
      </c>
      <c r="M39" s="13">
        <v>688654</v>
      </c>
      <c r="N39" s="13">
        <v>2101</v>
      </c>
      <c r="O39" s="47">
        <v>97.5</v>
      </c>
      <c r="P39" s="174">
        <v>8743</v>
      </c>
      <c r="Q39" s="13">
        <v>461268</v>
      </c>
      <c r="R39" s="13">
        <v>205036</v>
      </c>
      <c r="S39" s="13"/>
      <c r="T39" s="11" t="s">
        <v>478</v>
      </c>
    </row>
    <row r="40" spans="2:20" ht="16.5" customHeight="1">
      <c r="B40" s="12" t="s">
        <v>320</v>
      </c>
      <c r="C40" s="10"/>
      <c r="D40" s="4">
        <v>624</v>
      </c>
      <c r="E40" s="1">
        <v>424</v>
      </c>
      <c r="F40" s="13">
        <v>2343</v>
      </c>
      <c r="G40" s="13">
        <v>3689</v>
      </c>
      <c r="H40" s="13">
        <v>3240</v>
      </c>
      <c r="I40" s="13">
        <v>121931</v>
      </c>
      <c r="J40" s="173">
        <v>195</v>
      </c>
      <c r="K40" s="13">
        <v>1324</v>
      </c>
      <c r="L40" s="13">
        <v>40959</v>
      </c>
      <c r="M40" s="13">
        <v>978819</v>
      </c>
      <c r="N40" s="13">
        <v>3037</v>
      </c>
      <c r="O40" s="47">
        <v>96.6</v>
      </c>
      <c r="P40" s="174">
        <v>18095</v>
      </c>
      <c r="Q40" s="13">
        <v>549612</v>
      </c>
      <c r="R40" s="13">
        <v>262032</v>
      </c>
      <c r="S40" s="13"/>
      <c r="T40" s="11" t="s">
        <v>479</v>
      </c>
    </row>
    <row r="41" spans="2:20" ht="16.5" customHeight="1">
      <c r="B41" s="12" t="s">
        <v>321</v>
      </c>
      <c r="C41" s="10"/>
      <c r="D41" s="46">
        <v>1319</v>
      </c>
      <c r="E41" s="13">
        <v>863</v>
      </c>
      <c r="F41" s="13">
        <v>1547</v>
      </c>
      <c r="G41" s="13">
        <v>2221</v>
      </c>
      <c r="H41" s="13">
        <v>2750</v>
      </c>
      <c r="I41" s="13">
        <v>5309</v>
      </c>
      <c r="J41" s="173">
        <v>95</v>
      </c>
      <c r="K41" s="13">
        <v>3661</v>
      </c>
      <c r="L41" s="13">
        <v>142603</v>
      </c>
      <c r="M41" s="13">
        <v>7628040</v>
      </c>
      <c r="N41" s="13">
        <v>12500</v>
      </c>
      <c r="O41" s="47">
        <v>98.9</v>
      </c>
      <c r="P41" s="174">
        <v>31807</v>
      </c>
      <c r="Q41" s="13">
        <v>1511986</v>
      </c>
      <c r="R41" s="13">
        <v>644708</v>
      </c>
      <c r="S41" s="13"/>
      <c r="T41" s="11" t="s">
        <v>480</v>
      </c>
    </row>
    <row r="42" spans="2:20" ht="16.5" customHeight="1">
      <c r="B42" s="12" t="s">
        <v>322</v>
      </c>
      <c r="C42" s="10"/>
      <c r="D42" s="46">
        <v>1134</v>
      </c>
      <c r="E42" s="13">
        <v>721</v>
      </c>
      <c r="F42" s="13">
        <v>2943</v>
      </c>
      <c r="G42" s="13">
        <v>4772</v>
      </c>
      <c r="H42" s="13">
        <v>4334</v>
      </c>
      <c r="I42" s="13">
        <v>18837</v>
      </c>
      <c r="J42" s="173">
        <v>265</v>
      </c>
      <c r="K42" s="13">
        <v>5346</v>
      </c>
      <c r="L42" s="13">
        <v>204366</v>
      </c>
      <c r="M42" s="13">
        <v>8342810</v>
      </c>
      <c r="N42" s="13">
        <v>16487</v>
      </c>
      <c r="O42" s="47">
        <v>94</v>
      </c>
      <c r="P42" s="174">
        <v>28661</v>
      </c>
      <c r="Q42" s="13">
        <v>1868465</v>
      </c>
      <c r="R42" s="13">
        <v>1048898</v>
      </c>
      <c r="S42" s="13"/>
      <c r="T42" s="11" t="s">
        <v>481</v>
      </c>
    </row>
    <row r="43" spans="2:20" ht="16.5" customHeight="1">
      <c r="B43" s="12" t="s">
        <v>323</v>
      </c>
      <c r="C43" s="10"/>
      <c r="D43" s="46">
        <v>697</v>
      </c>
      <c r="E43" s="1">
        <v>524</v>
      </c>
      <c r="F43" s="13">
        <v>4553</v>
      </c>
      <c r="G43" s="13">
        <v>6723</v>
      </c>
      <c r="H43" s="13">
        <v>5981</v>
      </c>
      <c r="I43" s="13">
        <v>29625</v>
      </c>
      <c r="J43" s="173">
        <v>182</v>
      </c>
      <c r="K43" s="13">
        <v>1951</v>
      </c>
      <c r="L43" s="13">
        <v>91304</v>
      </c>
      <c r="M43" s="13">
        <v>6086021</v>
      </c>
      <c r="N43" s="13">
        <v>8494</v>
      </c>
      <c r="O43" s="47">
        <v>93.2</v>
      </c>
      <c r="P43" s="174">
        <v>16312</v>
      </c>
      <c r="Q43" s="13">
        <v>1067889</v>
      </c>
      <c r="R43" s="13">
        <v>550352</v>
      </c>
      <c r="S43" s="13"/>
      <c r="T43" s="11" t="s">
        <v>482</v>
      </c>
    </row>
    <row r="44" spans="2:20" ht="33.75" customHeight="1">
      <c r="B44" s="12" t="s">
        <v>324</v>
      </c>
      <c r="C44" s="10"/>
      <c r="D44" s="46">
        <v>1054</v>
      </c>
      <c r="E44" s="13">
        <v>787</v>
      </c>
      <c r="F44" s="13">
        <v>1863</v>
      </c>
      <c r="G44" s="13">
        <v>2999</v>
      </c>
      <c r="H44" s="13">
        <v>3452</v>
      </c>
      <c r="I44" s="13">
        <v>14561</v>
      </c>
      <c r="J44" s="173">
        <v>150</v>
      </c>
      <c r="K44" s="13">
        <v>1363</v>
      </c>
      <c r="L44" s="13">
        <v>47600</v>
      </c>
      <c r="M44" s="13">
        <v>1680331</v>
      </c>
      <c r="N44" s="13">
        <v>3616</v>
      </c>
      <c r="O44" s="47">
        <v>96.4</v>
      </c>
      <c r="P44" s="174">
        <v>14973</v>
      </c>
      <c r="Q44" s="13">
        <v>616866</v>
      </c>
      <c r="R44" s="13">
        <v>248556</v>
      </c>
      <c r="S44" s="13"/>
      <c r="T44" s="11" t="s">
        <v>483</v>
      </c>
    </row>
    <row r="45" spans="2:20" ht="16.5" customHeight="1">
      <c r="B45" s="12" t="s">
        <v>325</v>
      </c>
      <c r="C45" s="10"/>
      <c r="D45" s="46">
        <v>804</v>
      </c>
      <c r="E45" s="1">
        <v>535</v>
      </c>
      <c r="F45" s="13">
        <v>1887</v>
      </c>
      <c r="G45" s="13">
        <v>3218</v>
      </c>
      <c r="H45" s="13">
        <v>3867</v>
      </c>
      <c r="I45" s="13">
        <v>18865</v>
      </c>
      <c r="J45" s="173">
        <v>201</v>
      </c>
      <c r="K45" s="13">
        <v>2206</v>
      </c>
      <c r="L45" s="13">
        <v>68999</v>
      </c>
      <c r="M45" s="13">
        <v>2984516</v>
      </c>
      <c r="N45" s="13">
        <v>4976</v>
      </c>
      <c r="O45" s="47">
        <v>99.2</v>
      </c>
      <c r="P45" s="174">
        <v>10175</v>
      </c>
      <c r="Q45" s="13">
        <v>774075</v>
      </c>
      <c r="R45" s="13">
        <v>335340</v>
      </c>
      <c r="S45" s="13"/>
      <c r="T45" s="11" t="s">
        <v>484</v>
      </c>
    </row>
    <row r="46" spans="2:20" ht="16.5" customHeight="1">
      <c r="B46" s="12" t="s">
        <v>326</v>
      </c>
      <c r="C46" s="10"/>
      <c r="D46" s="46">
        <v>1230</v>
      </c>
      <c r="E46" s="13">
        <v>937</v>
      </c>
      <c r="F46" s="13">
        <v>5009</v>
      </c>
      <c r="G46" s="13">
        <v>9129</v>
      </c>
      <c r="H46" s="13">
        <v>8116</v>
      </c>
      <c r="I46" s="13">
        <v>82463</v>
      </c>
      <c r="J46" s="173">
        <v>859</v>
      </c>
      <c r="K46" s="13">
        <v>2432</v>
      </c>
      <c r="L46" s="13">
        <v>77131</v>
      </c>
      <c r="M46" s="13">
        <v>4029816</v>
      </c>
      <c r="N46" s="13">
        <v>7535</v>
      </c>
      <c r="O46" s="47">
        <v>92.7</v>
      </c>
      <c r="P46" s="174">
        <v>18025</v>
      </c>
      <c r="Q46" s="13">
        <v>1008568</v>
      </c>
      <c r="R46" s="13">
        <v>498383</v>
      </c>
      <c r="S46" s="13"/>
      <c r="T46" s="11" t="s">
        <v>485</v>
      </c>
    </row>
    <row r="47" spans="2:20" ht="16.5" customHeight="1">
      <c r="B47" s="12" t="s">
        <v>327</v>
      </c>
      <c r="C47" s="10"/>
      <c r="D47" s="46">
        <v>969</v>
      </c>
      <c r="E47" s="13">
        <v>895</v>
      </c>
      <c r="F47" s="13">
        <v>2761</v>
      </c>
      <c r="G47" s="13">
        <v>4905</v>
      </c>
      <c r="H47" s="13">
        <v>4136</v>
      </c>
      <c r="I47" s="13">
        <v>84403</v>
      </c>
      <c r="J47" s="173">
        <v>522</v>
      </c>
      <c r="K47" s="13">
        <v>1139</v>
      </c>
      <c r="L47" s="13">
        <v>24186</v>
      </c>
      <c r="M47" s="13">
        <v>494475</v>
      </c>
      <c r="N47" s="13">
        <v>2761</v>
      </c>
      <c r="O47" s="47">
        <v>92.6</v>
      </c>
      <c r="P47" s="174">
        <v>13875</v>
      </c>
      <c r="Q47" s="13">
        <v>558880</v>
      </c>
      <c r="R47" s="13">
        <v>257826</v>
      </c>
      <c r="S47" s="13"/>
      <c r="T47" s="11" t="s">
        <v>486</v>
      </c>
    </row>
    <row r="48" spans="2:20" ht="16.5" customHeight="1">
      <c r="B48" s="12" t="s">
        <v>328</v>
      </c>
      <c r="C48" s="10"/>
      <c r="D48" s="46">
        <v>2265</v>
      </c>
      <c r="E48" s="13">
        <v>1866</v>
      </c>
      <c r="F48" s="13">
        <v>3173</v>
      </c>
      <c r="G48" s="13">
        <v>6174</v>
      </c>
      <c r="H48" s="13">
        <v>5780</v>
      </c>
      <c r="I48" s="13">
        <v>46280</v>
      </c>
      <c r="J48" s="173">
        <v>312</v>
      </c>
      <c r="K48" s="13">
        <v>5956</v>
      </c>
      <c r="L48" s="13">
        <v>213005</v>
      </c>
      <c r="M48" s="13">
        <v>8333733</v>
      </c>
      <c r="N48" s="13">
        <v>36111</v>
      </c>
      <c r="O48" s="47">
        <v>93.5</v>
      </c>
      <c r="P48" s="174">
        <v>37184</v>
      </c>
      <c r="Q48" s="13">
        <v>3291999</v>
      </c>
      <c r="R48" s="13">
        <v>1632493</v>
      </c>
      <c r="S48" s="13"/>
      <c r="T48" s="11" t="s">
        <v>487</v>
      </c>
    </row>
    <row r="49" spans="2:20" ht="16.5" customHeight="1">
      <c r="B49" s="12" t="s">
        <v>329</v>
      </c>
      <c r="C49" s="10"/>
      <c r="D49" s="46">
        <v>1267</v>
      </c>
      <c r="E49" s="13">
        <v>960</v>
      </c>
      <c r="F49" s="13">
        <v>2123</v>
      </c>
      <c r="G49" s="13">
        <v>4877</v>
      </c>
      <c r="H49" s="13">
        <v>6496</v>
      </c>
      <c r="I49" s="13">
        <v>16872</v>
      </c>
      <c r="J49" s="173">
        <v>291</v>
      </c>
      <c r="K49" s="13">
        <v>1476</v>
      </c>
      <c r="L49" s="13">
        <v>58193</v>
      </c>
      <c r="M49" s="13">
        <v>1636946</v>
      </c>
      <c r="N49" s="13">
        <v>4524</v>
      </c>
      <c r="O49" s="47">
        <v>94.9</v>
      </c>
      <c r="P49" s="174">
        <v>10769</v>
      </c>
      <c r="Q49" s="13">
        <v>665441</v>
      </c>
      <c r="R49" s="13">
        <v>262365</v>
      </c>
      <c r="S49" s="13"/>
      <c r="T49" s="11" t="s">
        <v>488</v>
      </c>
    </row>
    <row r="50" spans="2:20" ht="33.75" customHeight="1">
      <c r="B50" s="12" t="s">
        <v>330</v>
      </c>
      <c r="C50" s="10"/>
      <c r="D50" s="46">
        <v>1422</v>
      </c>
      <c r="E50" s="13">
        <v>977</v>
      </c>
      <c r="F50" s="13">
        <v>8849</v>
      </c>
      <c r="G50" s="13">
        <v>17466</v>
      </c>
      <c r="H50" s="13">
        <v>13839</v>
      </c>
      <c r="I50" s="13">
        <v>245424</v>
      </c>
      <c r="J50" s="173">
        <v>900</v>
      </c>
      <c r="K50" s="13">
        <v>1935</v>
      </c>
      <c r="L50" s="13">
        <v>58017</v>
      </c>
      <c r="M50" s="13">
        <v>1775007</v>
      </c>
      <c r="N50" s="13">
        <v>6344</v>
      </c>
      <c r="O50" s="47">
        <v>98.4</v>
      </c>
      <c r="P50" s="174">
        <v>17957</v>
      </c>
      <c r="Q50" s="13">
        <v>937222</v>
      </c>
      <c r="R50" s="13">
        <v>498509</v>
      </c>
      <c r="S50" s="13"/>
      <c r="T50" s="11" t="s">
        <v>489</v>
      </c>
    </row>
    <row r="51" spans="2:20" ht="33.75" customHeight="1">
      <c r="B51" s="12" t="s">
        <v>331</v>
      </c>
      <c r="C51" s="10"/>
      <c r="D51" s="46">
        <v>3245</v>
      </c>
      <c r="E51" s="13">
        <v>2268</v>
      </c>
      <c r="F51" s="13">
        <v>4314</v>
      </c>
      <c r="G51" s="13">
        <v>8722</v>
      </c>
      <c r="H51" s="13">
        <v>6486</v>
      </c>
      <c r="I51" s="13">
        <v>21780</v>
      </c>
      <c r="J51" s="173">
        <v>355</v>
      </c>
      <c r="K51" s="13">
        <v>2234</v>
      </c>
      <c r="L51" s="13">
        <v>91189</v>
      </c>
      <c r="M51" s="13">
        <v>2490354</v>
      </c>
      <c r="N51" s="13">
        <v>11521</v>
      </c>
      <c r="O51" s="47">
        <v>86.6</v>
      </c>
      <c r="P51" s="174">
        <v>25718</v>
      </c>
      <c r="Q51" s="13">
        <v>1348838</v>
      </c>
      <c r="R51" s="13">
        <v>577356</v>
      </c>
      <c r="S51" s="13"/>
      <c r="T51" s="11" t="s">
        <v>490</v>
      </c>
    </row>
    <row r="52" spans="2:20" ht="16.5" customHeight="1">
      <c r="B52" s="12" t="s">
        <v>332</v>
      </c>
      <c r="C52" s="10"/>
      <c r="D52" s="46">
        <v>1312</v>
      </c>
      <c r="E52" s="13">
        <v>890</v>
      </c>
      <c r="F52" s="13">
        <v>2983</v>
      </c>
      <c r="G52" s="13">
        <v>5217</v>
      </c>
      <c r="H52" s="13">
        <v>4285</v>
      </c>
      <c r="I52" s="13">
        <v>40543</v>
      </c>
      <c r="J52" s="173">
        <v>372</v>
      </c>
      <c r="K52" s="13">
        <v>1641</v>
      </c>
      <c r="L52" s="13">
        <v>67301</v>
      </c>
      <c r="M52" s="13">
        <v>4261493</v>
      </c>
      <c r="N52" s="13">
        <v>6670</v>
      </c>
      <c r="O52" s="47">
        <v>90.9</v>
      </c>
      <c r="P52" s="174">
        <v>18133</v>
      </c>
      <c r="Q52" s="13">
        <v>909073</v>
      </c>
      <c r="R52" s="13">
        <v>381378</v>
      </c>
      <c r="S52" s="13"/>
      <c r="T52" s="11" t="s">
        <v>491</v>
      </c>
    </row>
    <row r="53" spans="2:20" ht="16.5" customHeight="1">
      <c r="B53" s="12" t="s">
        <v>333</v>
      </c>
      <c r="C53" s="10"/>
      <c r="D53" s="46">
        <v>3036</v>
      </c>
      <c r="E53" s="13">
        <v>1341</v>
      </c>
      <c r="F53" s="13">
        <v>1402</v>
      </c>
      <c r="G53" s="13">
        <v>3360</v>
      </c>
      <c r="H53" s="13">
        <v>1999</v>
      </c>
      <c r="I53" s="13">
        <v>86534</v>
      </c>
      <c r="J53" s="173">
        <v>311</v>
      </c>
      <c r="K53" s="13">
        <v>1547</v>
      </c>
      <c r="L53" s="13">
        <v>55566</v>
      </c>
      <c r="M53" s="13">
        <v>1437069</v>
      </c>
      <c r="N53" s="13">
        <v>6754</v>
      </c>
      <c r="O53" s="47">
        <v>97.1</v>
      </c>
      <c r="P53" s="174">
        <v>19896</v>
      </c>
      <c r="Q53" s="13">
        <v>931822</v>
      </c>
      <c r="R53" s="13">
        <v>379004</v>
      </c>
      <c r="S53" s="13"/>
      <c r="T53" s="11" t="s">
        <v>492</v>
      </c>
    </row>
    <row r="54" spans="2:20" ht="16.5" customHeight="1">
      <c r="B54" s="12" t="s">
        <v>334</v>
      </c>
      <c r="C54" s="10"/>
      <c r="D54" s="46">
        <v>4054</v>
      </c>
      <c r="E54" s="13">
        <v>1613</v>
      </c>
      <c r="F54" s="13">
        <v>4401</v>
      </c>
      <c r="G54" s="13">
        <v>8484</v>
      </c>
      <c r="H54" s="13">
        <v>6446</v>
      </c>
      <c r="I54" s="13">
        <v>87886</v>
      </c>
      <c r="J54" s="173">
        <v>749</v>
      </c>
      <c r="K54" s="13">
        <v>2333</v>
      </c>
      <c r="L54" s="13">
        <v>70699</v>
      </c>
      <c r="M54" s="13">
        <v>1763393</v>
      </c>
      <c r="N54" s="13">
        <v>9701</v>
      </c>
      <c r="O54" s="47">
        <v>97.2</v>
      </c>
      <c r="P54" s="174">
        <v>27028</v>
      </c>
      <c r="Q54" s="13">
        <v>1336197</v>
      </c>
      <c r="R54" s="13">
        <v>620978</v>
      </c>
      <c r="S54" s="13"/>
      <c r="T54" s="11" t="s">
        <v>493</v>
      </c>
    </row>
    <row r="55" spans="1:35" ht="16.5" customHeight="1">
      <c r="A55" s="5"/>
      <c r="B55" s="14" t="s">
        <v>335</v>
      </c>
      <c r="C55" s="7"/>
      <c r="D55" s="72">
        <v>877</v>
      </c>
      <c r="E55" s="4">
        <v>492</v>
      </c>
      <c r="F55" s="72">
        <v>2801</v>
      </c>
      <c r="G55" s="72">
        <v>3929</v>
      </c>
      <c r="H55" s="72">
        <v>3035</v>
      </c>
      <c r="I55" s="72">
        <v>15295</v>
      </c>
      <c r="J55" s="176">
        <v>163</v>
      </c>
      <c r="K55" s="72">
        <v>1236</v>
      </c>
      <c r="L55" s="72">
        <v>23739</v>
      </c>
      <c r="M55" s="72">
        <v>618838</v>
      </c>
      <c r="N55" s="72">
        <v>12713</v>
      </c>
      <c r="O55" s="49">
        <v>100</v>
      </c>
      <c r="P55" s="177">
        <v>8008</v>
      </c>
      <c r="Q55" s="72">
        <v>1048713</v>
      </c>
      <c r="R55" s="72">
        <v>334107</v>
      </c>
      <c r="S55" s="72"/>
      <c r="T55" s="36" t="s">
        <v>494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48" customHeight="1" thickBot="1">
      <c r="A56" s="16"/>
      <c r="B56" s="17" t="s">
        <v>65</v>
      </c>
      <c r="C56" s="18"/>
      <c r="D56" s="327" t="s">
        <v>425</v>
      </c>
      <c r="E56" s="328"/>
      <c r="F56" s="283" t="s">
        <v>495</v>
      </c>
      <c r="G56" s="332"/>
      <c r="H56" s="332"/>
      <c r="I56" s="283" t="s">
        <v>426</v>
      </c>
      <c r="J56" s="340"/>
      <c r="K56" s="292" t="s">
        <v>427</v>
      </c>
      <c r="L56" s="325"/>
      <c r="M56" s="326"/>
      <c r="N56" s="160" t="s">
        <v>496</v>
      </c>
      <c r="O56" s="178" t="s">
        <v>428</v>
      </c>
      <c r="P56" s="178" t="s">
        <v>497</v>
      </c>
      <c r="Q56" s="179" t="s">
        <v>429</v>
      </c>
      <c r="R56" s="152" t="s">
        <v>430</v>
      </c>
      <c r="S56" s="180"/>
      <c r="T56" s="19" t="s">
        <v>65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2:17" ht="18" customHeight="1">
      <c r="B57" s="1" t="s">
        <v>431</v>
      </c>
      <c r="C57" s="181"/>
      <c r="D57" s="181"/>
      <c r="E57" s="181"/>
      <c r="F57" s="181"/>
      <c r="G57" s="181"/>
      <c r="K57" s="1" t="s">
        <v>432</v>
      </c>
      <c r="Q57" s="182"/>
    </row>
    <row r="58" ht="14.25" customHeight="1">
      <c r="Q58" s="182"/>
    </row>
    <row r="59" spans="4:18" ht="14.25">
      <c r="D59" s="13">
        <f>SUM(D9:D55)</f>
        <v>86109</v>
      </c>
      <c r="E59" s="13">
        <f>SUM(E9:E55)</f>
        <v>58995</v>
      </c>
      <c r="F59" s="13">
        <f>SUM(F9:F55)</f>
        <v>115196</v>
      </c>
      <c r="G59" s="13">
        <f>SUM(G9:G55)</f>
        <v>221908</v>
      </c>
      <c r="H59" s="13">
        <f>SUM(H9:H55)</f>
        <v>185465</v>
      </c>
      <c r="I59" s="13"/>
      <c r="J59" s="13">
        <f>SUM(J9:J55)</f>
        <v>12796</v>
      </c>
      <c r="K59" s="13">
        <f>SUM(K9:K55)</f>
        <v>216262</v>
      </c>
      <c r="L59" s="13">
        <f>SUM(L9:L55)</f>
        <v>7425339</v>
      </c>
      <c r="M59" s="13">
        <f>SUM(M9:M55)</f>
        <v>288727641</v>
      </c>
      <c r="N59" s="13">
        <f>SUM(N9:N55)</f>
        <v>882797</v>
      </c>
      <c r="O59" s="13"/>
      <c r="P59" s="13">
        <f>SUM(P9:P55)</f>
        <v>1206870</v>
      </c>
      <c r="Q59" s="13"/>
      <c r="R59" s="13">
        <f>SUM(R9:R55)</f>
        <v>41412141</v>
      </c>
    </row>
    <row r="60" ht="14.25">
      <c r="Q60" s="188"/>
    </row>
    <row r="61" spans="2:6" ht="15" customHeight="1">
      <c r="B61" s="57"/>
      <c r="D61" s="3"/>
      <c r="F61" s="3"/>
    </row>
    <row r="62" spans="4:5" ht="14.25">
      <c r="D62" s="13"/>
      <c r="E62" s="13"/>
    </row>
    <row r="63" ht="7.5" customHeight="1"/>
    <row r="64" ht="12.75" customHeight="1">
      <c r="B64" s="57"/>
    </row>
    <row r="65" spans="4:20" s="189" customFormat="1" ht="14.25">
      <c r="D65" s="189">
        <v>18</v>
      </c>
      <c r="E65" s="189">
        <v>17.57</v>
      </c>
      <c r="F65" s="189">
        <v>17.43</v>
      </c>
      <c r="G65" s="189">
        <v>17.43</v>
      </c>
      <c r="H65" s="189">
        <v>17.43</v>
      </c>
      <c r="J65" s="189">
        <v>17.43</v>
      </c>
      <c r="K65" s="189">
        <v>14</v>
      </c>
      <c r="L65" s="189">
        <v>14.14</v>
      </c>
      <c r="M65" s="189">
        <v>14.57</v>
      </c>
      <c r="N65" s="189">
        <v>18</v>
      </c>
      <c r="O65" s="189">
        <v>16.43</v>
      </c>
      <c r="P65" s="189">
        <v>17.43</v>
      </c>
      <c r="R65" s="189">
        <v>17.43</v>
      </c>
      <c r="T65" s="189">
        <v>10.14</v>
      </c>
    </row>
    <row r="67" spans="10:11" ht="14.25">
      <c r="J67" s="189">
        <f>SUM(D65:J66)</f>
        <v>105.29000000000002</v>
      </c>
      <c r="K67" s="189">
        <f>SUM(K65:R65)</f>
        <v>112</v>
      </c>
    </row>
  </sheetData>
  <mergeCells count="22">
    <mergeCell ref="K56:M56"/>
    <mergeCell ref="D56:E56"/>
    <mergeCell ref="D6:E6"/>
    <mergeCell ref="J3:J4"/>
    <mergeCell ref="F56:H56"/>
    <mergeCell ref="D5:E5"/>
    <mergeCell ref="F5:H5"/>
    <mergeCell ref="I3:I4"/>
    <mergeCell ref="K3:M3"/>
    <mergeCell ref="I56:J56"/>
    <mergeCell ref="B3:B4"/>
    <mergeCell ref="F3:F4"/>
    <mergeCell ref="G3:G4"/>
    <mergeCell ref="H3:H4"/>
    <mergeCell ref="D3:E3"/>
    <mergeCell ref="K5:L5"/>
    <mergeCell ref="T3:T4"/>
    <mergeCell ref="N3:N4"/>
    <mergeCell ref="O3:O4"/>
    <mergeCell ref="P3:P4"/>
    <mergeCell ref="R3:S4"/>
    <mergeCell ref="Q3:Q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showGridLines="0" zoomScale="75" zoomScaleNormal="75" zoomScaleSheetLayoutView="10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8.625" defaultRowHeight="12.75"/>
  <cols>
    <col min="1" max="1" width="0.875" style="48" customWidth="1"/>
    <col min="2" max="2" width="16.00390625" style="48" customWidth="1"/>
    <col min="3" max="3" width="1.625" style="48" customWidth="1"/>
    <col min="4" max="8" width="20.75390625" style="48" customWidth="1"/>
    <col min="9" max="9" width="21.875" style="48" customWidth="1"/>
    <col min="10" max="10" width="23.625" style="48" customWidth="1"/>
    <col min="11" max="14" width="20.75390625" style="48" customWidth="1"/>
    <col min="15" max="15" width="21.75390625" style="48" customWidth="1"/>
    <col min="16" max="16" width="1.37890625" style="48" customWidth="1"/>
    <col min="17" max="17" width="11.75390625" style="48" customWidth="1"/>
    <col min="18" max="18" width="4.00390625" style="48" customWidth="1"/>
    <col min="19" max="22" width="8.00390625" style="48" customWidth="1"/>
    <col min="23" max="16384" width="8.625" style="48" customWidth="1"/>
  </cols>
  <sheetData>
    <row r="1" spans="4:24" ht="24">
      <c r="D1" s="37" t="s">
        <v>529</v>
      </c>
      <c r="J1" s="37" t="s">
        <v>530</v>
      </c>
      <c r="R1" s="88"/>
      <c r="S1" s="88"/>
      <c r="T1" s="88"/>
      <c r="U1" s="88"/>
      <c r="V1" s="88"/>
      <c r="W1" s="88"/>
      <c r="X1" s="88"/>
    </row>
    <row r="2" spans="1:24" ht="15.7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88"/>
      <c r="T2" s="88"/>
      <c r="U2" s="88"/>
      <c r="V2" s="88"/>
      <c r="W2" s="88"/>
      <c r="X2" s="88"/>
    </row>
    <row r="3" spans="1:24" ht="30" customHeight="1">
      <c r="A3" s="88"/>
      <c r="B3" s="253" t="s">
        <v>0</v>
      </c>
      <c r="C3" s="89"/>
      <c r="D3" s="269" t="s">
        <v>498</v>
      </c>
      <c r="E3" s="355"/>
      <c r="F3" s="356"/>
      <c r="G3" s="308" t="s">
        <v>531</v>
      </c>
      <c r="H3" s="353" t="s">
        <v>499</v>
      </c>
      <c r="I3" s="349" t="s">
        <v>500</v>
      </c>
      <c r="J3" s="351" t="s">
        <v>532</v>
      </c>
      <c r="K3" s="353" t="s">
        <v>533</v>
      </c>
      <c r="L3" s="261" t="s">
        <v>501</v>
      </c>
      <c r="M3" s="261" t="s">
        <v>534</v>
      </c>
      <c r="N3" s="261" t="s">
        <v>535</v>
      </c>
      <c r="O3" s="345" t="s">
        <v>536</v>
      </c>
      <c r="P3" s="346"/>
      <c r="Q3" s="264" t="s">
        <v>537</v>
      </c>
      <c r="R3" s="88"/>
      <c r="S3" s="88"/>
      <c r="T3" s="88"/>
      <c r="U3" s="88"/>
      <c r="V3" s="88"/>
      <c r="W3" s="88"/>
      <c r="X3" s="88"/>
    </row>
    <row r="4" spans="1:24" ht="30" customHeight="1" thickBot="1">
      <c r="A4" s="87"/>
      <c r="B4" s="354"/>
      <c r="C4" s="90"/>
      <c r="D4" s="91" t="s">
        <v>502</v>
      </c>
      <c r="E4" s="91" t="s">
        <v>155</v>
      </c>
      <c r="F4" s="190" t="s">
        <v>503</v>
      </c>
      <c r="G4" s="358"/>
      <c r="H4" s="359"/>
      <c r="I4" s="350"/>
      <c r="J4" s="352"/>
      <c r="K4" s="277"/>
      <c r="L4" s="263"/>
      <c r="M4" s="277"/>
      <c r="N4" s="263"/>
      <c r="O4" s="266"/>
      <c r="P4" s="304"/>
      <c r="Q4" s="257"/>
      <c r="R4" s="88"/>
      <c r="S4" s="88"/>
      <c r="T4" s="88"/>
      <c r="U4" s="88"/>
      <c r="V4" s="88"/>
      <c r="W4" s="88"/>
      <c r="X4" s="88"/>
    </row>
    <row r="5" spans="1:24" ht="17.25" customHeight="1" thickBot="1">
      <c r="A5" s="87"/>
      <c r="B5" s="92" t="s">
        <v>11</v>
      </c>
      <c r="C5" s="90"/>
      <c r="D5" s="286" t="s">
        <v>504</v>
      </c>
      <c r="E5" s="357"/>
      <c r="F5" s="191" t="s">
        <v>538</v>
      </c>
      <c r="G5" s="192" t="s">
        <v>505</v>
      </c>
      <c r="H5" s="192" t="s">
        <v>505</v>
      </c>
      <c r="I5" s="132" t="s">
        <v>506</v>
      </c>
      <c r="J5" s="134" t="s">
        <v>507</v>
      </c>
      <c r="K5" s="133" t="s">
        <v>508</v>
      </c>
      <c r="L5" s="286" t="s">
        <v>509</v>
      </c>
      <c r="M5" s="288"/>
      <c r="N5" s="347" t="s">
        <v>510</v>
      </c>
      <c r="O5" s="348"/>
      <c r="P5" s="193"/>
      <c r="Q5" s="93" t="s">
        <v>12</v>
      </c>
      <c r="R5" s="88"/>
      <c r="S5" s="88"/>
      <c r="T5" s="88"/>
      <c r="U5" s="88"/>
      <c r="V5" s="88"/>
      <c r="W5" s="88"/>
      <c r="X5" s="88"/>
    </row>
    <row r="6" spans="1:24" ht="17.25" customHeight="1">
      <c r="A6" s="70"/>
      <c r="B6" s="101" t="s">
        <v>539</v>
      </c>
      <c r="C6" s="102"/>
      <c r="D6" s="105" t="s">
        <v>512</v>
      </c>
      <c r="E6" s="106" t="s">
        <v>14</v>
      </c>
      <c r="F6" s="106" t="s">
        <v>513</v>
      </c>
      <c r="G6" s="106" t="s">
        <v>514</v>
      </c>
      <c r="H6" s="108" t="s">
        <v>424</v>
      </c>
      <c r="I6" s="103" t="s">
        <v>514</v>
      </c>
      <c r="J6" s="104" t="s">
        <v>515</v>
      </c>
      <c r="K6" s="106" t="s">
        <v>14</v>
      </c>
      <c r="L6" s="244" t="s">
        <v>516</v>
      </c>
      <c r="M6" s="246"/>
      <c r="N6" s="244" t="s">
        <v>14</v>
      </c>
      <c r="O6" s="245"/>
      <c r="P6" s="136"/>
      <c r="Q6" s="107" t="s">
        <v>13</v>
      </c>
      <c r="R6" s="88"/>
      <c r="S6" s="88"/>
      <c r="T6" s="88"/>
      <c r="U6" s="88"/>
      <c r="V6" s="88"/>
      <c r="W6" s="88"/>
      <c r="X6" s="88"/>
    </row>
    <row r="7" spans="1:24" ht="17.25" customHeight="1">
      <c r="A7" s="70"/>
      <c r="B7" s="101" t="s">
        <v>16</v>
      </c>
      <c r="C7" s="102"/>
      <c r="D7" s="105">
        <f aca="true" t="shared" si="0" ref="D7:O7">RANK(D50,D9:D55,0)</f>
        <v>25</v>
      </c>
      <c r="E7" s="106">
        <f t="shared" si="0"/>
        <v>27</v>
      </c>
      <c r="F7" s="106">
        <f t="shared" si="0"/>
        <v>31</v>
      </c>
      <c r="G7" s="106">
        <f t="shared" si="0"/>
        <v>33</v>
      </c>
      <c r="H7" s="108">
        <f t="shared" si="0"/>
        <v>4</v>
      </c>
      <c r="I7" s="106">
        <f t="shared" si="0"/>
        <v>41</v>
      </c>
      <c r="J7" s="110">
        <f t="shared" si="0"/>
        <v>40</v>
      </c>
      <c r="K7" s="106">
        <f t="shared" si="0"/>
        <v>14</v>
      </c>
      <c r="L7" s="106">
        <f t="shared" si="0"/>
        <v>17</v>
      </c>
      <c r="M7" s="106">
        <f t="shared" si="0"/>
        <v>22</v>
      </c>
      <c r="N7" s="106">
        <f t="shared" si="0"/>
        <v>23</v>
      </c>
      <c r="O7" s="106">
        <f t="shared" si="0"/>
        <v>24</v>
      </c>
      <c r="P7" s="105"/>
      <c r="Q7" s="21" t="s">
        <v>158</v>
      </c>
      <c r="R7" s="88"/>
      <c r="S7" s="88"/>
      <c r="T7" s="88"/>
      <c r="U7" s="88"/>
      <c r="V7" s="88"/>
      <c r="W7" s="88"/>
      <c r="X7" s="88"/>
    </row>
    <row r="8" spans="2:24" ht="15.75" customHeight="1">
      <c r="B8" s="113" t="s">
        <v>540</v>
      </c>
      <c r="C8" s="89"/>
      <c r="D8" s="88">
        <v>1405021</v>
      </c>
      <c r="E8" s="88">
        <v>11225151</v>
      </c>
      <c r="F8" s="88">
        <v>480332788</v>
      </c>
      <c r="G8" s="48">
        <v>416626</v>
      </c>
      <c r="H8" s="116">
        <v>100</v>
      </c>
      <c r="I8" s="48">
        <v>356649</v>
      </c>
      <c r="J8" s="48">
        <v>2715</v>
      </c>
      <c r="K8" s="88">
        <v>2135708</v>
      </c>
      <c r="L8" s="88">
        <v>8565</v>
      </c>
      <c r="M8" s="88">
        <v>100152</v>
      </c>
      <c r="N8" s="88">
        <f>SUM(N9:N55)</f>
        <v>303268</v>
      </c>
      <c r="O8" s="88">
        <f>SUM(O9:O55)</f>
        <v>102551</v>
      </c>
      <c r="P8" s="88"/>
      <c r="Q8" s="11" t="s">
        <v>17</v>
      </c>
      <c r="R8" s="88"/>
      <c r="S8" s="88"/>
      <c r="T8" s="88"/>
      <c r="U8" s="88"/>
      <c r="V8" s="88"/>
      <c r="W8" s="88"/>
      <c r="X8" s="88"/>
    </row>
    <row r="9" spans="2:17" ht="33.75" customHeight="1">
      <c r="B9" s="118" t="s">
        <v>288</v>
      </c>
      <c r="C9" s="89"/>
      <c r="D9" s="88">
        <v>57265</v>
      </c>
      <c r="E9" s="48">
        <v>455615</v>
      </c>
      <c r="F9" s="48">
        <v>15474987</v>
      </c>
      <c r="G9" s="48">
        <v>386020</v>
      </c>
      <c r="H9" s="116">
        <v>100.2</v>
      </c>
      <c r="I9" s="48">
        <v>295443</v>
      </c>
      <c r="J9" s="48">
        <v>2475</v>
      </c>
      <c r="K9" s="48">
        <v>171384</v>
      </c>
      <c r="L9" s="48">
        <v>574</v>
      </c>
      <c r="M9" s="48">
        <v>3386</v>
      </c>
      <c r="N9" s="48">
        <v>12853</v>
      </c>
      <c r="O9" s="48">
        <v>4469</v>
      </c>
      <c r="P9" s="48">
        <v>4325</v>
      </c>
      <c r="Q9" s="11" t="s">
        <v>541</v>
      </c>
    </row>
    <row r="10" spans="2:17" ht="15.75" customHeight="1">
      <c r="B10" s="118" t="s">
        <v>289</v>
      </c>
      <c r="C10" s="89"/>
      <c r="D10" s="88">
        <v>16314</v>
      </c>
      <c r="E10" s="48">
        <v>109099</v>
      </c>
      <c r="F10" s="48">
        <v>2833757</v>
      </c>
      <c r="G10" s="48">
        <v>353735</v>
      </c>
      <c r="H10" s="116">
        <v>99.5</v>
      </c>
      <c r="I10" s="48">
        <v>267321</v>
      </c>
      <c r="J10" s="48">
        <v>2333</v>
      </c>
      <c r="K10" s="48">
        <v>30263</v>
      </c>
      <c r="L10" s="48">
        <v>102</v>
      </c>
      <c r="M10" s="48">
        <v>893</v>
      </c>
      <c r="N10" s="48">
        <v>2639</v>
      </c>
      <c r="O10" s="48">
        <v>787</v>
      </c>
      <c r="P10" s="48">
        <v>757</v>
      </c>
      <c r="Q10" s="11" t="s">
        <v>542</v>
      </c>
    </row>
    <row r="11" spans="2:17" ht="15.75" customHeight="1">
      <c r="B11" s="118" t="s">
        <v>290</v>
      </c>
      <c r="C11" s="89"/>
      <c r="D11" s="88">
        <v>15623</v>
      </c>
      <c r="E11" s="48">
        <v>102192</v>
      </c>
      <c r="F11" s="48">
        <v>2856886</v>
      </c>
      <c r="G11" s="48">
        <v>405850</v>
      </c>
      <c r="H11" s="116">
        <v>98.9</v>
      </c>
      <c r="I11" s="48">
        <v>289177</v>
      </c>
      <c r="J11" s="48">
        <v>2359</v>
      </c>
      <c r="K11" s="48">
        <v>14625</v>
      </c>
      <c r="L11" s="48">
        <v>92</v>
      </c>
      <c r="M11" s="48">
        <v>918</v>
      </c>
      <c r="N11" s="48">
        <v>2603</v>
      </c>
      <c r="O11" s="48">
        <v>1031</v>
      </c>
      <c r="P11" s="48">
        <v>915</v>
      </c>
      <c r="Q11" s="11" t="s">
        <v>543</v>
      </c>
    </row>
    <row r="12" spans="2:17" ht="15.75" customHeight="1">
      <c r="B12" s="118" t="s">
        <v>291</v>
      </c>
      <c r="C12" s="89"/>
      <c r="D12" s="88">
        <v>26006</v>
      </c>
      <c r="E12" s="48">
        <v>208915</v>
      </c>
      <c r="F12" s="48">
        <v>9433322</v>
      </c>
      <c r="G12" s="48">
        <v>385951</v>
      </c>
      <c r="H12" s="116">
        <v>98.3</v>
      </c>
      <c r="I12" s="48">
        <v>322924</v>
      </c>
      <c r="J12" s="48">
        <v>2461</v>
      </c>
      <c r="K12" s="48">
        <v>26759</v>
      </c>
      <c r="L12" s="48">
        <v>142</v>
      </c>
      <c r="M12" s="48">
        <v>1616</v>
      </c>
      <c r="N12" s="48">
        <v>5358</v>
      </c>
      <c r="O12" s="48">
        <v>1845</v>
      </c>
      <c r="P12" s="48">
        <v>1697</v>
      </c>
      <c r="Q12" s="11" t="s">
        <v>544</v>
      </c>
    </row>
    <row r="13" spans="2:17" ht="15.75" customHeight="1">
      <c r="B13" s="118" t="s">
        <v>292</v>
      </c>
      <c r="C13" s="89"/>
      <c r="D13" s="88">
        <v>13947</v>
      </c>
      <c r="E13" s="48">
        <v>84970</v>
      </c>
      <c r="F13" s="48">
        <v>2081876</v>
      </c>
      <c r="G13" s="48">
        <v>375826</v>
      </c>
      <c r="H13" s="116">
        <v>97.3</v>
      </c>
      <c r="I13" s="48">
        <v>280727</v>
      </c>
      <c r="J13" s="48">
        <v>2319</v>
      </c>
      <c r="K13" s="48">
        <v>15706</v>
      </c>
      <c r="L13" s="48">
        <v>74</v>
      </c>
      <c r="M13" s="48">
        <v>821</v>
      </c>
      <c r="N13" s="48">
        <v>2308</v>
      </c>
      <c r="O13" s="48">
        <v>629</v>
      </c>
      <c r="P13" s="48">
        <v>636</v>
      </c>
      <c r="Q13" s="11" t="s">
        <v>545</v>
      </c>
    </row>
    <row r="14" spans="2:17" ht="31.5" customHeight="1">
      <c r="B14" s="118" t="s">
        <v>293</v>
      </c>
      <c r="C14" s="89"/>
      <c r="D14" s="88">
        <v>15281</v>
      </c>
      <c r="E14" s="48">
        <v>92687</v>
      </c>
      <c r="F14" s="48">
        <v>2210528</v>
      </c>
      <c r="G14" s="48">
        <v>466157</v>
      </c>
      <c r="H14" s="116">
        <v>101.5</v>
      </c>
      <c r="I14" s="48">
        <v>283798</v>
      </c>
      <c r="J14" s="48">
        <v>2403</v>
      </c>
      <c r="K14" s="48">
        <v>7221</v>
      </c>
      <c r="L14" s="48">
        <v>68</v>
      </c>
      <c r="M14" s="48">
        <v>933</v>
      </c>
      <c r="N14" s="48">
        <v>2598</v>
      </c>
      <c r="O14" s="48">
        <v>689</v>
      </c>
      <c r="P14" s="48">
        <v>658</v>
      </c>
      <c r="Q14" s="11" t="s">
        <v>546</v>
      </c>
    </row>
    <row r="15" spans="2:17" ht="15.75" customHeight="1">
      <c r="B15" s="118" t="s">
        <v>294</v>
      </c>
      <c r="C15" s="89"/>
      <c r="D15" s="88">
        <v>22512</v>
      </c>
      <c r="E15" s="48">
        <v>145399</v>
      </c>
      <c r="F15" s="48">
        <v>3686025</v>
      </c>
      <c r="G15" s="48">
        <v>420009</v>
      </c>
      <c r="H15" s="116">
        <v>101.4</v>
      </c>
      <c r="I15" s="48">
        <v>328948</v>
      </c>
      <c r="J15" s="48">
        <v>2324</v>
      </c>
      <c r="K15" s="48">
        <v>17411</v>
      </c>
      <c r="L15" s="48">
        <v>130</v>
      </c>
      <c r="M15" s="48">
        <v>1397</v>
      </c>
      <c r="N15" s="48">
        <v>3685</v>
      </c>
      <c r="O15" s="48">
        <v>1326</v>
      </c>
      <c r="P15" s="48">
        <v>1337</v>
      </c>
      <c r="Q15" s="11" t="s">
        <v>547</v>
      </c>
    </row>
    <row r="16" spans="2:17" ht="15.75" customHeight="1">
      <c r="B16" s="118" t="s">
        <v>295</v>
      </c>
      <c r="C16" s="89"/>
      <c r="D16" s="88">
        <v>30377</v>
      </c>
      <c r="E16" s="48">
        <v>218371</v>
      </c>
      <c r="F16" s="48">
        <v>5958757</v>
      </c>
      <c r="G16" s="48">
        <v>435627</v>
      </c>
      <c r="H16" s="116">
        <v>99.3</v>
      </c>
      <c r="I16" s="48">
        <v>344240</v>
      </c>
      <c r="J16" s="48">
        <v>3044</v>
      </c>
      <c r="K16" s="48">
        <v>25642</v>
      </c>
      <c r="L16" s="48">
        <v>183</v>
      </c>
      <c r="M16" s="48">
        <v>1714</v>
      </c>
      <c r="N16" s="48">
        <v>5172</v>
      </c>
      <c r="O16" s="48">
        <v>1934</v>
      </c>
      <c r="P16" s="48">
        <v>1746</v>
      </c>
      <c r="Q16" s="11" t="s">
        <v>548</v>
      </c>
    </row>
    <row r="17" spans="2:17" ht="15.75" customHeight="1">
      <c r="B17" s="118" t="s">
        <v>296</v>
      </c>
      <c r="C17" s="89"/>
      <c r="D17" s="88">
        <v>22578</v>
      </c>
      <c r="E17" s="48">
        <v>153399</v>
      </c>
      <c r="F17" s="48">
        <v>4901531</v>
      </c>
      <c r="G17" s="48">
        <v>441725</v>
      </c>
      <c r="H17" s="116">
        <v>100.9</v>
      </c>
      <c r="I17" s="48">
        <v>352273</v>
      </c>
      <c r="J17" s="48">
        <v>2955</v>
      </c>
      <c r="K17" s="48">
        <v>20799</v>
      </c>
      <c r="L17" s="48">
        <v>109</v>
      </c>
      <c r="M17" s="48">
        <v>1422</v>
      </c>
      <c r="N17" s="48">
        <v>4301</v>
      </c>
      <c r="O17" s="48">
        <v>1315</v>
      </c>
      <c r="P17" s="48">
        <v>1282</v>
      </c>
      <c r="Q17" s="11" t="s">
        <v>549</v>
      </c>
    </row>
    <row r="18" spans="2:17" ht="15.75" customHeight="1">
      <c r="B18" s="118" t="s">
        <v>297</v>
      </c>
      <c r="C18" s="89"/>
      <c r="D18" s="88">
        <v>22958</v>
      </c>
      <c r="E18" s="48">
        <v>164824</v>
      </c>
      <c r="F18" s="48">
        <v>6254480</v>
      </c>
      <c r="G18" s="48">
        <v>387636</v>
      </c>
      <c r="H18" s="116">
        <v>97.5</v>
      </c>
      <c r="I18" s="48">
        <v>324536</v>
      </c>
      <c r="J18" s="48">
        <v>2890</v>
      </c>
      <c r="K18" s="48">
        <v>13747</v>
      </c>
      <c r="L18" s="48">
        <v>132</v>
      </c>
      <c r="M18" s="48">
        <v>1561</v>
      </c>
      <c r="N18" s="48">
        <v>4458</v>
      </c>
      <c r="O18" s="48">
        <v>1397</v>
      </c>
      <c r="P18" s="48">
        <v>1251</v>
      </c>
      <c r="Q18" s="11" t="s">
        <v>550</v>
      </c>
    </row>
    <row r="19" spans="2:17" ht="31.5" customHeight="1">
      <c r="B19" s="118" t="s">
        <v>298</v>
      </c>
      <c r="C19" s="89"/>
      <c r="D19" s="88">
        <v>57812</v>
      </c>
      <c r="E19" s="48">
        <v>501145</v>
      </c>
      <c r="F19" s="48">
        <v>14809070</v>
      </c>
      <c r="G19" s="48">
        <v>429589</v>
      </c>
      <c r="H19" s="116">
        <v>103.3</v>
      </c>
      <c r="I19" s="48">
        <v>306871</v>
      </c>
      <c r="J19" s="48">
        <v>2785</v>
      </c>
      <c r="K19" s="48">
        <v>91954</v>
      </c>
      <c r="L19" s="48">
        <v>347</v>
      </c>
      <c r="M19" s="48">
        <v>4114</v>
      </c>
      <c r="N19" s="48">
        <v>11143</v>
      </c>
      <c r="O19" s="48">
        <v>5064</v>
      </c>
      <c r="P19" s="48">
        <v>4445</v>
      </c>
      <c r="Q19" s="11" t="s">
        <v>551</v>
      </c>
    </row>
    <row r="20" spans="2:17" ht="15.75" customHeight="1">
      <c r="B20" s="118" t="s">
        <v>299</v>
      </c>
      <c r="C20" s="89"/>
      <c r="D20" s="88">
        <v>48023</v>
      </c>
      <c r="E20" s="48">
        <v>420021</v>
      </c>
      <c r="F20" s="48">
        <v>10877497</v>
      </c>
      <c r="G20" s="48">
        <v>393889</v>
      </c>
      <c r="H20" s="116">
        <v>99.1</v>
      </c>
      <c r="I20" s="48">
        <v>323243</v>
      </c>
      <c r="J20" s="48">
        <v>2820</v>
      </c>
      <c r="K20" s="48">
        <v>77188</v>
      </c>
      <c r="L20" s="48">
        <v>278</v>
      </c>
      <c r="M20" s="48">
        <v>3688</v>
      </c>
      <c r="N20" s="48">
        <v>11075</v>
      </c>
      <c r="O20" s="48">
        <v>5115</v>
      </c>
      <c r="P20" s="48">
        <v>4489</v>
      </c>
      <c r="Q20" s="11" t="s">
        <v>228</v>
      </c>
    </row>
    <row r="21" spans="2:17" ht="15.75" customHeight="1">
      <c r="B21" s="118" t="s">
        <v>300</v>
      </c>
      <c r="C21" s="89"/>
      <c r="D21" s="88">
        <v>154578</v>
      </c>
      <c r="E21" s="48">
        <v>1861749</v>
      </c>
      <c r="F21" s="48">
        <v>162249497</v>
      </c>
      <c r="G21" s="48">
        <v>481536</v>
      </c>
      <c r="H21" s="116">
        <v>105.9</v>
      </c>
      <c r="I21" s="48">
        <v>457897</v>
      </c>
      <c r="J21" s="48">
        <v>4373</v>
      </c>
      <c r="K21" s="48">
        <v>287551</v>
      </c>
      <c r="L21" s="48">
        <v>641</v>
      </c>
      <c r="M21" s="48">
        <v>12711</v>
      </c>
      <c r="N21" s="48">
        <v>41498</v>
      </c>
      <c r="O21" s="48">
        <v>16045</v>
      </c>
      <c r="P21" s="48">
        <v>15331</v>
      </c>
      <c r="Q21" s="11" t="s">
        <v>229</v>
      </c>
    </row>
    <row r="22" spans="2:17" ht="15.75" customHeight="1">
      <c r="B22" s="118" t="s">
        <v>301</v>
      </c>
      <c r="C22" s="89"/>
      <c r="D22" s="88">
        <v>67842</v>
      </c>
      <c r="E22" s="48">
        <v>627756</v>
      </c>
      <c r="F22" s="48">
        <v>18373646</v>
      </c>
      <c r="G22" s="48">
        <v>454789</v>
      </c>
      <c r="H22" s="116">
        <v>106</v>
      </c>
      <c r="I22" s="48">
        <v>365613</v>
      </c>
      <c r="J22" s="48">
        <v>2926</v>
      </c>
      <c r="K22" s="48">
        <v>153310</v>
      </c>
      <c r="L22" s="48">
        <v>345</v>
      </c>
      <c r="M22" s="48">
        <v>6497</v>
      </c>
      <c r="N22" s="48">
        <v>18291</v>
      </c>
      <c r="O22" s="48">
        <v>7126</v>
      </c>
      <c r="P22" s="48">
        <v>6465</v>
      </c>
      <c r="Q22" s="11" t="s">
        <v>230</v>
      </c>
    </row>
    <row r="23" spans="2:17" ht="15.75" customHeight="1">
      <c r="B23" s="118" t="s">
        <v>302</v>
      </c>
      <c r="C23" s="89"/>
      <c r="D23" s="88">
        <v>31149</v>
      </c>
      <c r="E23" s="48">
        <v>200434</v>
      </c>
      <c r="F23" s="48">
        <v>6270086</v>
      </c>
      <c r="G23" s="48">
        <v>397781</v>
      </c>
      <c r="H23" s="116">
        <v>99.1</v>
      </c>
      <c r="I23" s="48">
        <v>317555</v>
      </c>
      <c r="J23" s="48">
        <v>2668</v>
      </c>
      <c r="K23" s="48">
        <v>20129</v>
      </c>
      <c r="L23" s="48">
        <v>131</v>
      </c>
      <c r="M23" s="48">
        <v>1672</v>
      </c>
      <c r="N23" s="48">
        <v>4580</v>
      </c>
      <c r="O23" s="48">
        <v>2108</v>
      </c>
      <c r="P23" s="48">
        <v>2040</v>
      </c>
      <c r="Q23" s="11" t="s">
        <v>231</v>
      </c>
    </row>
    <row r="24" spans="2:17" ht="31.5" customHeight="1">
      <c r="B24" s="118" t="s">
        <v>303</v>
      </c>
      <c r="C24" s="89"/>
      <c r="D24" s="88">
        <v>14645</v>
      </c>
      <c r="E24" s="48">
        <v>91075</v>
      </c>
      <c r="F24" s="48">
        <v>2901044</v>
      </c>
      <c r="G24" s="48">
        <v>425508</v>
      </c>
      <c r="H24" s="116">
        <v>98.7</v>
      </c>
      <c r="I24" s="48">
        <v>326876</v>
      </c>
      <c r="J24" s="48">
        <v>3055</v>
      </c>
      <c r="K24" s="48">
        <v>3524</v>
      </c>
      <c r="L24" s="48">
        <v>110</v>
      </c>
      <c r="M24" s="48">
        <v>772</v>
      </c>
      <c r="N24" s="48">
        <v>2689</v>
      </c>
      <c r="O24" s="48">
        <v>630</v>
      </c>
      <c r="P24" s="48">
        <v>623</v>
      </c>
      <c r="Q24" s="11" t="s">
        <v>232</v>
      </c>
    </row>
    <row r="25" spans="2:17" ht="15.75" customHeight="1">
      <c r="B25" s="118" t="s">
        <v>304</v>
      </c>
      <c r="C25" s="89"/>
      <c r="D25" s="88">
        <v>15737</v>
      </c>
      <c r="E25" s="48">
        <v>106311</v>
      </c>
      <c r="F25" s="48">
        <v>3457293</v>
      </c>
      <c r="G25" s="48">
        <v>460499</v>
      </c>
      <c r="H25" s="116">
        <v>101.4</v>
      </c>
      <c r="I25" s="48">
        <v>314163</v>
      </c>
      <c r="J25" s="48">
        <v>2744</v>
      </c>
      <c r="K25" s="48">
        <v>7299</v>
      </c>
      <c r="L25" s="48">
        <v>100</v>
      </c>
      <c r="M25" s="48">
        <v>878</v>
      </c>
      <c r="N25" s="48">
        <v>3245</v>
      </c>
      <c r="O25" s="48">
        <v>668</v>
      </c>
      <c r="P25" s="48">
        <v>628</v>
      </c>
      <c r="Q25" s="11" t="s">
        <v>233</v>
      </c>
    </row>
    <row r="26" spans="2:17" ht="15.75" customHeight="1">
      <c r="B26" s="118" t="s">
        <v>305</v>
      </c>
      <c r="C26" s="89"/>
      <c r="D26" s="88">
        <v>11075</v>
      </c>
      <c r="E26" s="48">
        <v>71668</v>
      </c>
      <c r="F26" s="48">
        <v>1817537</v>
      </c>
      <c r="G26" s="48">
        <v>421104</v>
      </c>
      <c r="H26" s="116">
        <v>98.6</v>
      </c>
      <c r="I26" s="48">
        <v>323753</v>
      </c>
      <c r="J26" s="48">
        <v>2841</v>
      </c>
      <c r="K26" s="48">
        <v>3805</v>
      </c>
      <c r="L26" s="48">
        <v>72</v>
      </c>
      <c r="M26" s="48">
        <v>589</v>
      </c>
      <c r="N26" s="48">
        <v>1975</v>
      </c>
      <c r="O26" s="48">
        <v>426</v>
      </c>
      <c r="P26" s="48">
        <v>383</v>
      </c>
      <c r="Q26" s="11" t="s">
        <v>234</v>
      </c>
    </row>
    <row r="27" spans="2:17" ht="15.75" customHeight="1">
      <c r="B27" s="118" t="s">
        <v>306</v>
      </c>
      <c r="C27" s="89"/>
      <c r="D27" s="88">
        <v>10491</v>
      </c>
      <c r="E27" s="48">
        <v>66474</v>
      </c>
      <c r="F27" s="48">
        <v>1569718</v>
      </c>
      <c r="G27" s="48">
        <v>396803</v>
      </c>
      <c r="H27" s="116">
        <v>99.9</v>
      </c>
      <c r="I27" s="48">
        <v>318130</v>
      </c>
      <c r="J27" s="48">
        <v>2779</v>
      </c>
      <c r="K27" s="48">
        <v>6119</v>
      </c>
      <c r="L27" s="48">
        <v>60</v>
      </c>
      <c r="M27" s="48">
        <v>682</v>
      </c>
      <c r="N27" s="48">
        <v>1909</v>
      </c>
      <c r="O27" s="48">
        <v>579</v>
      </c>
      <c r="P27" s="48">
        <v>574</v>
      </c>
      <c r="Q27" s="11" t="s">
        <v>235</v>
      </c>
    </row>
    <row r="28" spans="2:17" ht="15.75" customHeight="1">
      <c r="B28" s="118" t="s">
        <v>307</v>
      </c>
      <c r="C28" s="89"/>
      <c r="D28" s="88">
        <v>25547</v>
      </c>
      <c r="E28" s="48">
        <v>168136</v>
      </c>
      <c r="F28" s="48">
        <v>4943557</v>
      </c>
      <c r="G28" s="48">
        <v>399083</v>
      </c>
      <c r="H28" s="116">
        <v>98.1</v>
      </c>
      <c r="I28" s="48">
        <v>322712</v>
      </c>
      <c r="J28" s="48">
        <v>2730</v>
      </c>
      <c r="K28" s="48">
        <v>11413</v>
      </c>
      <c r="L28" s="48">
        <v>131</v>
      </c>
      <c r="M28" s="48">
        <v>1554</v>
      </c>
      <c r="N28" s="48">
        <v>4723</v>
      </c>
      <c r="O28" s="48">
        <v>1621</v>
      </c>
      <c r="P28" s="48">
        <v>1527</v>
      </c>
      <c r="Q28" s="11" t="s">
        <v>236</v>
      </c>
    </row>
    <row r="29" spans="2:17" ht="31.5" customHeight="1">
      <c r="B29" s="118" t="s">
        <v>308</v>
      </c>
      <c r="C29" s="89"/>
      <c r="D29" s="88">
        <v>25304</v>
      </c>
      <c r="E29" s="48">
        <v>168471</v>
      </c>
      <c r="F29" s="48">
        <v>3996899</v>
      </c>
      <c r="G29" s="48">
        <v>411641</v>
      </c>
      <c r="H29" s="116">
        <v>98.2</v>
      </c>
      <c r="I29" s="48">
        <v>306862</v>
      </c>
      <c r="J29" s="48">
        <v>2657</v>
      </c>
      <c r="K29" s="48">
        <v>11786</v>
      </c>
      <c r="L29" s="48">
        <v>103</v>
      </c>
      <c r="M29" s="48">
        <v>1579</v>
      </c>
      <c r="N29" s="48">
        <v>4147</v>
      </c>
      <c r="O29" s="48">
        <v>1640</v>
      </c>
      <c r="P29" s="48">
        <v>1430</v>
      </c>
      <c r="Q29" s="11" t="s">
        <v>237</v>
      </c>
    </row>
    <row r="30" spans="2:17" ht="15.75" customHeight="1">
      <c r="B30" s="118" t="s">
        <v>309</v>
      </c>
      <c r="C30" s="89"/>
      <c r="D30" s="88">
        <v>45480</v>
      </c>
      <c r="E30" s="48">
        <v>314916</v>
      </c>
      <c r="F30" s="48">
        <v>9387809</v>
      </c>
      <c r="G30" s="48">
        <v>450480</v>
      </c>
      <c r="H30" s="116">
        <v>100</v>
      </c>
      <c r="I30" s="48">
        <v>339297</v>
      </c>
      <c r="J30" s="48">
        <v>3162</v>
      </c>
      <c r="K30" s="48">
        <v>28922</v>
      </c>
      <c r="L30" s="48">
        <v>184</v>
      </c>
      <c r="M30" s="48">
        <v>2715</v>
      </c>
      <c r="N30" s="48">
        <v>7241</v>
      </c>
      <c r="O30" s="48">
        <v>2310</v>
      </c>
      <c r="P30" s="48">
        <v>2227</v>
      </c>
      <c r="Q30" s="11" t="s">
        <v>238</v>
      </c>
    </row>
    <row r="31" spans="2:17" ht="15.75" customHeight="1">
      <c r="B31" s="118" t="s">
        <v>310</v>
      </c>
      <c r="C31" s="89"/>
      <c r="D31" s="88">
        <v>79439</v>
      </c>
      <c r="E31" s="48">
        <v>688813</v>
      </c>
      <c r="F31" s="48">
        <v>36548294</v>
      </c>
      <c r="G31" s="48">
        <v>474829</v>
      </c>
      <c r="H31" s="116">
        <v>99.1</v>
      </c>
      <c r="I31" s="48">
        <v>368439</v>
      </c>
      <c r="J31" s="48">
        <v>3105</v>
      </c>
      <c r="K31" s="48">
        <v>78296</v>
      </c>
      <c r="L31" s="48">
        <v>325</v>
      </c>
      <c r="M31" s="48">
        <v>5108</v>
      </c>
      <c r="N31" s="48">
        <v>15550</v>
      </c>
      <c r="O31" s="48">
        <v>5550</v>
      </c>
      <c r="P31" s="48">
        <v>4961</v>
      </c>
      <c r="Q31" s="11" t="s">
        <v>239</v>
      </c>
    </row>
    <row r="32" spans="2:17" ht="15.75" customHeight="1">
      <c r="B32" s="118" t="s">
        <v>311</v>
      </c>
      <c r="C32" s="89"/>
      <c r="D32" s="88">
        <v>20311</v>
      </c>
      <c r="E32" s="48">
        <v>140995</v>
      </c>
      <c r="F32" s="48">
        <v>3332805</v>
      </c>
      <c r="G32" s="48">
        <v>412665</v>
      </c>
      <c r="H32" s="116">
        <v>100.6</v>
      </c>
      <c r="I32" s="48">
        <v>341894</v>
      </c>
      <c r="J32" s="48">
        <v>2735</v>
      </c>
      <c r="K32" s="48">
        <v>17832</v>
      </c>
      <c r="L32" s="48">
        <v>102</v>
      </c>
      <c r="M32" s="48">
        <v>1523</v>
      </c>
      <c r="N32" s="48">
        <v>3783</v>
      </c>
      <c r="O32" s="48">
        <v>1150</v>
      </c>
      <c r="P32" s="48">
        <v>1028</v>
      </c>
      <c r="Q32" s="11" t="s">
        <v>240</v>
      </c>
    </row>
    <row r="33" spans="2:17" ht="15.75" customHeight="1">
      <c r="B33" s="118" t="s">
        <v>312</v>
      </c>
      <c r="C33" s="89"/>
      <c r="D33" s="88">
        <v>13520</v>
      </c>
      <c r="E33" s="48">
        <v>105169</v>
      </c>
      <c r="F33" s="48">
        <v>2164990</v>
      </c>
      <c r="G33" s="48">
        <v>375142</v>
      </c>
      <c r="H33" s="116">
        <v>99.6</v>
      </c>
      <c r="I33" s="48">
        <v>336054</v>
      </c>
      <c r="J33" s="48">
        <v>3072</v>
      </c>
      <c r="K33" s="48">
        <v>11100</v>
      </c>
      <c r="L33" s="48">
        <v>59</v>
      </c>
      <c r="M33" s="48">
        <v>1017</v>
      </c>
      <c r="N33" s="48">
        <v>3048</v>
      </c>
      <c r="O33" s="48">
        <v>799</v>
      </c>
      <c r="P33" s="48">
        <v>752</v>
      </c>
      <c r="Q33" s="11" t="s">
        <v>241</v>
      </c>
    </row>
    <row r="34" spans="2:17" ht="31.5" customHeight="1">
      <c r="B34" s="118" t="s">
        <v>313</v>
      </c>
      <c r="C34" s="89"/>
      <c r="D34" s="88">
        <v>30538</v>
      </c>
      <c r="E34" s="48">
        <v>236942</v>
      </c>
      <c r="F34" s="48">
        <v>6830092</v>
      </c>
      <c r="G34" s="48">
        <v>457181</v>
      </c>
      <c r="H34" s="116">
        <v>101.2</v>
      </c>
      <c r="I34" s="48">
        <v>306956</v>
      </c>
      <c r="J34" s="48">
        <v>2865</v>
      </c>
      <c r="K34" s="48">
        <v>62004</v>
      </c>
      <c r="L34" s="48">
        <v>173</v>
      </c>
      <c r="M34" s="48">
        <v>2484</v>
      </c>
      <c r="N34" s="48">
        <v>8195</v>
      </c>
      <c r="O34" s="48">
        <v>1861</v>
      </c>
      <c r="P34" s="48">
        <v>1720</v>
      </c>
      <c r="Q34" s="11" t="s">
        <v>242</v>
      </c>
    </row>
    <row r="35" spans="2:17" ht="15.75" customHeight="1">
      <c r="B35" s="118" t="s">
        <v>315</v>
      </c>
      <c r="C35" s="89"/>
      <c r="D35" s="88">
        <v>105056</v>
      </c>
      <c r="E35" s="48">
        <v>944558</v>
      </c>
      <c r="F35" s="48">
        <v>53221666</v>
      </c>
      <c r="G35" s="48">
        <v>392265</v>
      </c>
      <c r="H35" s="116">
        <v>100.6</v>
      </c>
      <c r="I35" s="48">
        <v>379993</v>
      </c>
      <c r="J35" s="48">
        <v>2920</v>
      </c>
      <c r="K35" s="48">
        <v>302837</v>
      </c>
      <c r="L35" s="48">
        <v>535</v>
      </c>
      <c r="M35" s="48">
        <v>8253</v>
      </c>
      <c r="N35" s="48">
        <v>23878</v>
      </c>
      <c r="O35" s="48">
        <v>7723</v>
      </c>
      <c r="P35" s="48">
        <v>7283</v>
      </c>
      <c r="Q35" s="11" t="s">
        <v>243</v>
      </c>
    </row>
    <row r="36" spans="2:17" ht="15.75" customHeight="1">
      <c r="B36" s="118" t="s">
        <v>316</v>
      </c>
      <c r="C36" s="89"/>
      <c r="D36" s="88">
        <v>56671</v>
      </c>
      <c r="E36" s="48">
        <v>426705</v>
      </c>
      <c r="F36" s="48">
        <v>13077182</v>
      </c>
      <c r="G36" s="48">
        <v>368748</v>
      </c>
      <c r="H36" s="116">
        <v>102.2</v>
      </c>
      <c r="I36" s="48">
        <v>335869</v>
      </c>
      <c r="J36" s="48">
        <v>2585</v>
      </c>
      <c r="K36" s="48">
        <v>106668</v>
      </c>
      <c r="L36" s="48">
        <v>349</v>
      </c>
      <c r="M36" s="48">
        <v>4971</v>
      </c>
      <c r="N36" s="48">
        <v>13251</v>
      </c>
      <c r="O36" s="48">
        <v>3868</v>
      </c>
      <c r="P36" s="48">
        <v>3583</v>
      </c>
      <c r="Q36" s="11" t="s">
        <v>244</v>
      </c>
    </row>
    <row r="37" spans="2:17" ht="15.75" customHeight="1">
      <c r="B37" s="118" t="s">
        <v>317</v>
      </c>
      <c r="C37" s="89"/>
      <c r="D37" s="88">
        <v>12434</v>
      </c>
      <c r="E37" s="48">
        <v>88198</v>
      </c>
      <c r="F37" s="48">
        <v>1735192</v>
      </c>
      <c r="G37" s="48">
        <v>445279</v>
      </c>
      <c r="H37" s="116">
        <v>97.4</v>
      </c>
      <c r="I37" s="48">
        <v>304194</v>
      </c>
      <c r="J37" s="48">
        <v>2388</v>
      </c>
      <c r="K37" s="48">
        <v>20483</v>
      </c>
      <c r="L37" s="48">
        <v>75</v>
      </c>
      <c r="M37" s="48">
        <v>1188</v>
      </c>
      <c r="N37" s="48">
        <v>3132</v>
      </c>
      <c r="O37" s="48">
        <v>918</v>
      </c>
      <c r="P37" s="48">
        <v>867</v>
      </c>
      <c r="Q37" s="11" t="s">
        <v>245</v>
      </c>
    </row>
    <row r="38" spans="2:17" ht="15.75" customHeight="1">
      <c r="B38" s="118" t="s">
        <v>318</v>
      </c>
      <c r="C38" s="89"/>
      <c r="D38" s="88">
        <v>13910</v>
      </c>
      <c r="E38" s="48">
        <v>79010</v>
      </c>
      <c r="F38" s="48">
        <v>1777699</v>
      </c>
      <c r="G38" s="48">
        <v>372424</v>
      </c>
      <c r="H38" s="116">
        <v>102</v>
      </c>
      <c r="I38" s="48">
        <v>312588</v>
      </c>
      <c r="J38" s="48">
        <v>2655</v>
      </c>
      <c r="K38" s="48">
        <v>14800</v>
      </c>
      <c r="L38" s="48">
        <v>89</v>
      </c>
      <c r="M38" s="48">
        <v>1075</v>
      </c>
      <c r="N38" s="48">
        <v>2765</v>
      </c>
      <c r="O38" s="48">
        <v>732</v>
      </c>
      <c r="P38" s="48">
        <v>731</v>
      </c>
      <c r="Q38" s="11" t="s">
        <v>246</v>
      </c>
    </row>
    <row r="39" spans="2:17" ht="31.5" customHeight="1">
      <c r="B39" s="118" t="s">
        <v>319</v>
      </c>
      <c r="C39" s="89"/>
      <c r="D39" s="88">
        <v>7216</v>
      </c>
      <c r="E39" s="48">
        <v>46063</v>
      </c>
      <c r="F39" s="48">
        <v>1108140</v>
      </c>
      <c r="G39" s="48">
        <v>378633</v>
      </c>
      <c r="H39" s="116">
        <v>98.3</v>
      </c>
      <c r="I39" s="48">
        <v>292172</v>
      </c>
      <c r="J39" s="48">
        <v>2232</v>
      </c>
      <c r="K39" s="48">
        <v>7255</v>
      </c>
      <c r="L39" s="48">
        <v>45</v>
      </c>
      <c r="M39" s="48">
        <v>518</v>
      </c>
      <c r="N39" s="48">
        <v>1745</v>
      </c>
      <c r="O39" s="48">
        <v>367</v>
      </c>
      <c r="P39" s="48">
        <v>360</v>
      </c>
      <c r="Q39" s="11" t="s">
        <v>247</v>
      </c>
    </row>
    <row r="40" spans="2:17" ht="15.75" customHeight="1">
      <c r="B40" s="118" t="s">
        <v>320</v>
      </c>
      <c r="C40" s="89"/>
      <c r="D40" s="88">
        <v>10189</v>
      </c>
      <c r="E40" s="48">
        <v>56412</v>
      </c>
      <c r="F40" s="48">
        <v>1220994</v>
      </c>
      <c r="G40" s="48">
        <v>437463</v>
      </c>
      <c r="H40" s="116">
        <v>100.7</v>
      </c>
      <c r="I40" s="48">
        <v>296579</v>
      </c>
      <c r="J40" s="48">
        <v>2382</v>
      </c>
      <c r="K40" s="48">
        <v>6110</v>
      </c>
      <c r="L40" s="48">
        <v>54</v>
      </c>
      <c r="M40" s="48">
        <v>729</v>
      </c>
      <c r="N40" s="48">
        <v>1946</v>
      </c>
      <c r="O40" s="48">
        <v>409</v>
      </c>
      <c r="P40" s="48">
        <v>397</v>
      </c>
      <c r="Q40" s="11" t="s">
        <v>248</v>
      </c>
    </row>
    <row r="41" spans="2:17" ht="15.75" customHeight="1">
      <c r="B41" s="118" t="s">
        <v>321</v>
      </c>
      <c r="C41" s="89"/>
      <c r="D41" s="88">
        <v>22174</v>
      </c>
      <c r="E41" s="48">
        <v>157403</v>
      </c>
      <c r="F41" s="48">
        <v>4692991</v>
      </c>
      <c r="G41" s="48">
        <v>410694</v>
      </c>
      <c r="H41" s="116">
        <v>100.3</v>
      </c>
      <c r="I41" s="48">
        <v>335758</v>
      </c>
      <c r="J41" s="48">
        <v>2693</v>
      </c>
      <c r="K41" s="48">
        <v>26111</v>
      </c>
      <c r="L41" s="48">
        <v>171</v>
      </c>
      <c r="M41" s="48">
        <v>1631</v>
      </c>
      <c r="N41" s="48">
        <v>5618</v>
      </c>
      <c r="O41" s="48">
        <v>1735</v>
      </c>
      <c r="P41" s="48">
        <v>1601</v>
      </c>
      <c r="Q41" s="11" t="s">
        <v>249</v>
      </c>
    </row>
    <row r="42" spans="2:17" ht="15.75" customHeight="1">
      <c r="B42" s="118" t="s">
        <v>322</v>
      </c>
      <c r="C42" s="89"/>
      <c r="D42" s="88">
        <v>34350</v>
      </c>
      <c r="E42" s="48">
        <v>260532</v>
      </c>
      <c r="F42" s="48">
        <v>10510505</v>
      </c>
      <c r="G42" s="48">
        <v>418043</v>
      </c>
      <c r="H42" s="116">
        <v>99.8</v>
      </c>
      <c r="I42" s="48">
        <v>324737</v>
      </c>
      <c r="J42" s="48">
        <v>3030</v>
      </c>
      <c r="K42" s="48">
        <v>48857</v>
      </c>
      <c r="L42" s="48">
        <v>248</v>
      </c>
      <c r="M42" s="48">
        <v>2592</v>
      </c>
      <c r="N42" s="48">
        <v>7297</v>
      </c>
      <c r="O42" s="48">
        <v>2448</v>
      </c>
      <c r="P42" s="48">
        <v>2299</v>
      </c>
      <c r="Q42" s="11" t="s">
        <v>250</v>
      </c>
    </row>
    <row r="43" spans="2:17" ht="15.75" customHeight="1">
      <c r="B43" s="118" t="s">
        <v>323</v>
      </c>
      <c r="C43" s="89"/>
      <c r="D43" s="88">
        <v>17805</v>
      </c>
      <c r="E43" s="48">
        <v>115290</v>
      </c>
      <c r="F43" s="48">
        <v>2677099</v>
      </c>
      <c r="G43" s="48">
        <v>418694</v>
      </c>
      <c r="H43" s="116">
        <v>100</v>
      </c>
      <c r="I43" s="48">
        <v>328322</v>
      </c>
      <c r="J43" s="48">
        <v>2864</v>
      </c>
      <c r="K43" s="48">
        <v>17210</v>
      </c>
      <c r="L43" s="48">
        <v>148</v>
      </c>
      <c r="M43" s="48">
        <v>1280</v>
      </c>
      <c r="N43" s="48">
        <v>3662</v>
      </c>
      <c r="O43" s="48">
        <v>968</v>
      </c>
      <c r="P43" s="48">
        <v>914</v>
      </c>
      <c r="Q43" s="11" t="s">
        <v>251</v>
      </c>
    </row>
    <row r="44" spans="2:17" ht="31.5" customHeight="1">
      <c r="B44" s="118" t="s">
        <v>324</v>
      </c>
      <c r="C44" s="89"/>
      <c r="D44" s="88">
        <v>10187</v>
      </c>
      <c r="E44" s="48">
        <v>58902</v>
      </c>
      <c r="F44" s="48">
        <v>1319368</v>
      </c>
      <c r="G44" s="48">
        <v>431060</v>
      </c>
      <c r="H44" s="116">
        <v>99.8</v>
      </c>
      <c r="I44" s="48">
        <v>334734</v>
      </c>
      <c r="J44" s="48">
        <v>2698</v>
      </c>
      <c r="K44" s="48">
        <v>14998</v>
      </c>
      <c r="L44" s="48">
        <v>114</v>
      </c>
      <c r="M44" s="48">
        <v>763</v>
      </c>
      <c r="N44" s="48">
        <v>2441</v>
      </c>
      <c r="O44" s="48">
        <v>822</v>
      </c>
      <c r="P44" s="48">
        <v>779</v>
      </c>
      <c r="Q44" s="11" t="s">
        <v>252</v>
      </c>
    </row>
    <row r="45" spans="2:17" ht="15.75" customHeight="1">
      <c r="B45" s="118" t="s">
        <v>325</v>
      </c>
      <c r="C45" s="89"/>
      <c r="D45" s="88">
        <v>13074</v>
      </c>
      <c r="E45" s="48">
        <v>89336</v>
      </c>
      <c r="F45" s="48">
        <v>3191483</v>
      </c>
      <c r="G45" s="48">
        <v>464660</v>
      </c>
      <c r="H45" s="116">
        <v>98.1</v>
      </c>
      <c r="I45" s="48">
        <v>322032</v>
      </c>
      <c r="J45" s="48">
        <v>2790</v>
      </c>
      <c r="K45" s="48">
        <v>11555</v>
      </c>
      <c r="L45" s="48">
        <v>93</v>
      </c>
      <c r="M45" s="48">
        <v>823</v>
      </c>
      <c r="N45" s="48">
        <v>2705</v>
      </c>
      <c r="O45" s="48">
        <v>734</v>
      </c>
      <c r="P45" s="48">
        <v>614</v>
      </c>
      <c r="Q45" s="11" t="s">
        <v>253</v>
      </c>
    </row>
    <row r="46" spans="2:17" ht="15.75" customHeight="1">
      <c r="B46" s="118" t="s">
        <v>326</v>
      </c>
      <c r="C46" s="89"/>
      <c r="D46" s="88">
        <v>18192</v>
      </c>
      <c r="E46" s="48">
        <v>116230</v>
      </c>
      <c r="F46" s="48">
        <v>3159458</v>
      </c>
      <c r="G46" s="48">
        <v>372161</v>
      </c>
      <c r="H46" s="116">
        <v>98.9</v>
      </c>
      <c r="I46" s="48">
        <v>305957</v>
      </c>
      <c r="J46" s="48">
        <v>2673</v>
      </c>
      <c r="K46" s="48">
        <v>21980</v>
      </c>
      <c r="L46" s="48">
        <v>143</v>
      </c>
      <c r="M46" s="48">
        <v>1251</v>
      </c>
      <c r="N46" s="48">
        <v>3584</v>
      </c>
      <c r="O46" s="48">
        <v>950</v>
      </c>
      <c r="P46" s="48">
        <v>868</v>
      </c>
      <c r="Q46" s="11" t="s">
        <v>254</v>
      </c>
    </row>
    <row r="47" spans="2:17" ht="15.75" customHeight="1">
      <c r="B47" s="118" t="s">
        <v>327</v>
      </c>
      <c r="C47" s="89"/>
      <c r="D47" s="88">
        <v>10624</v>
      </c>
      <c r="E47" s="48">
        <v>62153</v>
      </c>
      <c r="F47" s="48">
        <v>1318886</v>
      </c>
      <c r="G47" s="48">
        <v>422483</v>
      </c>
      <c r="H47" s="116">
        <v>99.8</v>
      </c>
      <c r="I47" s="48">
        <v>327944</v>
      </c>
      <c r="J47" s="48">
        <v>2199</v>
      </c>
      <c r="K47" s="48">
        <v>21326</v>
      </c>
      <c r="L47" s="48">
        <v>133</v>
      </c>
      <c r="M47" s="48">
        <v>574</v>
      </c>
      <c r="N47" s="48">
        <v>2224</v>
      </c>
      <c r="O47" s="48">
        <v>507</v>
      </c>
      <c r="P47" s="48">
        <v>459</v>
      </c>
      <c r="Q47" s="11" t="s">
        <v>255</v>
      </c>
    </row>
    <row r="48" spans="2:17" ht="15.75" customHeight="1">
      <c r="B48" s="118" t="s">
        <v>328</v>
      </c>
      <c r="C48" s="89"/>
      <c r="D48" s="88">
        <v>60494</v>
      </c>
      <c r="E48" s="48">
        <v>465612</v>
      </c>
      <c r="F48" s="48">
        <v>18513169</v>
      </c>
      <c r="G48" s="48">
        <v>399757</v>
      </c>
      <c r="H48" s="116">
        <v>97.5</v>
      </c>
      <c r="I48" s="48">
        <v>331358</v>
      </c>
      <c r="J48" s="48">
        <v>2778</v>
      </c>
      <c r="K48" s="48">
        <v>132266</v>
      </c>
      <c r="L48" s="48">
        <v>466</v>
      </c>
      <c r="M48" s="48">
        <v>4529</v>
      </c>
      <c r="N48" s="48">
        <v>15150</v>
      </c>
      <c r="O48" s="48">
        <v>5432</v>
      </c>
      <c r="P48" s="48">
        <v>4885</v>
      </c>
      <c r="Q48" s="11" t="s">
        <v>256</v>
      </c>
    </row>
    <row r="49" spans="2:17" ht="15.75" customHeight="1">
      <c r="B49" s="118" t="s">
        <v>329</v>
      </c>
      <c r="C49" s="89"/>
      <c r="D49" s="88">
        <v>10672</v>
      </c>
      <c r="E49" s="48">
        <v>66943</v>
      </c>
      <c r="F49" s="48">
        <v>1533124</v>
      </c>
      <c r="G49" s="48">
        <v>415320</v>
      </c>
      <c r="H49" s="116">
        <v>97.5</v>
      </c>
      <c r="I49" s="48">
        <v>287990</v>
      </c>
      <c r="J49" s="48">
        <v>2399</v>
      </c>
      <c r="K49" s="48">
        <v>7877</v>
      </c>
      <c r="L49" s="48">
        <v>108</v>
      </c>
      <c r="M49" s="48">
        <v>693</v>
      </c>
      <c r="N49" s="48">
        <v>2206</v>
      </c>
      <c r="O49" s="48">
        <v>605</v>
      </c>
      <c r="P49" s="48">
        <v>548</v>
      </c>
      <c r="Q49" s="11" t="s">
        <v>257</v>
      </c>
    </row>
    <row r="50" spans="2:17" ht="31.5" customHeight="1">
      <c r="B50" s="118" t="s">
        <v>330</v>
      </c>
      <c r="C50" s="89"/>
      <c r="D50" s="88">
        <v>18444</v>
      </c>
      <c r="E50" s="48">
        <v>110708</v>
      </c>
      <c r="F50" s="48">
        <v>2771611</v>
      </c>
      <c r="G50" s="48">
        <v>393424</v>
      </c>
      <c r="H50" s="116">
        <v>102.4</v>
      </c>
      <c r="I50" s="48">
        <v>285283</v>
      </c>
      <c r="J50" s="48">
        <v>2351</v>
      </c>
      <c r="K50" s="48">
        <v>30779</v>
      </c>
      <c r="L50" s="48">
        <v>159</v>
      </c>
      <c r="M50" s="48">
        <v>1423</v>
      </c>
      <c r="N50" s="48">
        <v>4065</v>
      </c>
      <c r="O50" s="48">
        <v>1213</v>
      </c>
      <c r="P50" s="48">
        <v>1189</v>
      </c>
      <c r="Q50" s="11" t="s">
        <v>258</v>
      </c>
    </row>
    <row r="51" spans="2:17" ht="31.5" customHeight="1">
      <c r="B51" s="118" t="s">
        <v>331</v>
      </c>
      <c r="C51" s="89"/>
      <c r="D51" s="88">
        <v>21697</v>
      </c>
      <c r="E51" s="48">
        <v>144596</v>
      </c>
      <c r="F51" s="48">
        <v>3365885</v>
      </c>
      <c r="G51" s="48">
        <v>376777</v>
      </c>
      <c r="H51" s="116">
        <v>100</v>
      </c>
      <c r="I51" s="48">
        <v>304765</v>
      </c>
      <c r="J51" s="48">
        <v>2399</v>
      </c>
      <c r="K51" s="48">
        <v>25149</v>
      </c>
      <c r="L51" s="48">
        <v>214</v>
      </c>
      <c r="M51" s="48">
        <v>1481</v>
      </c>
      <c r="N51" s="48">
        <v>5035</v>
      </c>
      <c r="O51" s="48">
        <v>1341</v>
      </c>
      <c r="P51" s="48">
        <v>1202</v>
      </c>
      <c r="Q51" s="11" t="s">
        <v>259</v>
      </c>
    </row>
    <row r="52" spans="2:17" ht="15.75" customHeight="1">
      <c r="B52" s="118" t="s">
        <v>332</v>
      </c>
      <c r="C52" s="89"/>
      <c r="D52" s="88">
        <v>14841</v>
      </c>
      <c r="E52" s="48">
        <v>97332</v>
      </c>
      <c r="F52" s="48">
        <v>2051594</v>
      </c>
      <c r="G52" s="48">
        <v>449953</v>
      </c>
      <c r="H52" s="116">
        <v>98.2</v>
      </c>
      <c r="I52" s="48">
        <v>305321</v>
      </c>
      <c r="J52" s="48">
        <v>2488</v>
      </c>
      <c r="K52" s="48">
        <v>20579</v>
      </c>
      <c r="L52" s="48">
        <v>159</v>
      </c>
      <c r="M52" s="48">
        <v>975</v>
      </c>
      <c r="N52" s="48">
        <v>3164</v>
      </c>
      <c r="O52" s="48">
        <v>776</v>
      </c>
      <c r="P52" s="48">
        <v>731</v>
      </c>
      <c r="Q52" s="11" t="s">
        <v>260</v>
      </c>
    </row>
    <row r="53" spans="2:17" ht="15.75" customHeight="1">
      <c r="B53" s="118" t="s">
        <v>333</v>
      </c>
      <c r="C53" s="89"/>
      <c r="D53" s="88">
        <v>14380</v>
      </c>
      <c r="E53" s="48">
        <v>91238</v>
      </c>
      <c r="F53" s="48">
        <v>2206903</v>
      </c>
      <c r="G53" s="48">
        <v>380698</v>
      </c>
      <c r="H53" s="116">
        <v>97.1</v>
      </c>
      <c r="I53" s="48">
        <v>269256</v>
      </c>
      <c r="J53" s="48">
        <v>2208</v>
      </c>
      <c r="K53" s="48">
        <v>17713</v>
      </c>
      <c r="L53" s="48">
        <v>140</v>
      </c>
      <c r="M53" s="48">
        <v>903</v>
      </c>
      <c r="N53" s="48">
        <v>2709</v>
      </c>
      <c r="O53" s="48">
        <v>722</v>
      </c>
      <c r="P53" s="48">
        <v>679</v>
      </c>
      <c r="Q53" s="11" t="s">
        <v>261</v>
      </c>
    </row>
    <row r="54" spans="2:24" ht="15.75" customHeight="1">
      <c r="B54" s="118" t="s">
        <v>334</v>
      </c>
      <c r="C54" s="89"/>
      <c r="D54" s="88">
        <v>22124</v>
      </c>
      <c r="E54" s="48">
        <v>136694</v>
      </c>
      <c r="F54" s="48">
        <v>3532681</v>
      </c>
      <c r="G54" s="48">
        <v>444888</v>
      </c>
      <c r="H54" s="116">
        <v>98</v>
      </c>
      <c r="I54" s="48">
        <v>279293</v>
      </c>
      <c r="J54" s="48">
        <v>2431</v>
      </c>
      <c r="K54" s="48">
        <v>32674</v>
      </c>
      <c r="L54" s="48">
        <v>261</v>
      </c>
      <c r="M54" s="48">
        <v>1415</v>
      </c>
      <c r="N54" s="48">
        <v>4227</v>
      </c>
      <c r="O54" s="48">
        <v>1303</v>
      </c>
      <c r="P54" s="48">
        <v>1210</v>
      </c>
      <c r="Q54" s="11" t="s">
        <v>262</v>
      </c>
      <c r="R54" s="88"/>
      <c r="S54" s="88"/>
      <c r="T54" s="88"/>
      <c r="U54" s="88"/>
      <c r="V54" s="88"/>
      <c r="W54" s="88"/>
      <c r="X54" s="88"/>
    </row>
    <row r="55" spans="1:22" ht="15.75" customHeight="1">
      <c r="A55" s="70"/>
      <c r="B55" s="120" t="s">
        <v>335</v>
      </c>
      <c r="C55" s="102"/>
      <c r="D55" s="70">
        <v>16135</v>
      </c>
      <c r="E55" s="70">
        <v>105690</v>
      </c>
      <c r="F55" s="70">
        <v>2125179</v>
      </c>
      <c r="G55" s="70">
        <v>325107</v>
      </c>
      <c r="H55" s="121">
        <v>101.2</v>
      </c>
      <c r="I55" s="70">
        <v>264102</v>
      </c>
      <c r="J55" s="70">
        <v>2018</v>
      </c>
      <c r="K55" s="70">
        <v>32697</v>
      </c>
      <c r="L55" s="70">
        <v>94</v>
      </c>
      <c r="M55" s="70">
        <v>841</v>
      </c>
      <c r="N55" s="70">
        <v>3397</v>
      </c>
      <c r="O55" s="70">
        <v>864</v>
      </c>
      <c r="P55" s="70">
        <v>771</v>
      </c>
      <c r="Q55" s="36" t="s">
        <v>263</v>
      </c>
      <c r="R55" s="194"/>
      <c r="S55" s="194"/>
      <c r="T55" s="194"/>
      <c r="U55" s="194"/>
      <c r="V55" s="194"/>
    </row>
    <row r="56" spans="1:23" ht="48" customHeight="1" thickBot="1">
      <c r="A56" s="122"/>
      <c r="B56" s="123" t="s">
        <v>552</v>
      </c>
      <c r="C56" s="124"/>
      <c r="D56" s="343" t="s">
        <v>517</v>
      </c>
      <c r="E56" s="289"/>
      <c r="F56" s="344"/>
      <c r="G56" s="195" t="s">
        <v>518</v>
      </c>
      <c r="H56" s="195" t="s">
        <v>519</v>
      </c>
      <c r="I56" s="126" t="s">
        <v>520</v>
      </c>
      <c r="J56" s="203" t="s">
        <v>521</v>
      </c>
      <c r="K56" s="203" t="s">
        <v>522</v>
      </c>
      <c r="L56" s="343" t="s">
        <v>523</v>
      </c>
      <c r="M56" s="344"/>
      <c r="N56" s="343" t="s">
        <v>524</v>
      </c>
      <c r="O56" s="289"/>
      <c r="P56" s="344"/>
      <c r="Q56" s="94" t="s">
        <v>65</v>
      </c>
      <c r="R56" s="194"/>
      <c r="S56" s="194"/>
      <c r="T56" s="194"/>
      <c r="U56" s="194"/>
      <c r="V56" s="194"/>
      <c r="W56" s="88"/>
    </row>
    <row r="57" spans="2:22" ht="15" customHeight="1">
      <c r="B57" s="48" t="s">
        <v>525</v>
      </c>
      <c r="C57" s="153"/>
      <c r="D57" s="153"/>
      <c r="E57" s="153"/>
      <c r="F57" s="153"/>
      <c r="J57" s="204" t="s">
        <v>526</v>
      </c>
      <c r="K57" s="204"/>
      <c r="L57" s="204"/>
      <c r="R57" s="194"/>
      <c r="S57" s="194"/>
      <c r="T57" s="194"/>
      <c r="U57" s="194"/>
      <c r="V57" s="194"/>
    </row>
    <row r="58" spans="2:22" ht="14.25">
      <c r="B58" s="341" t="s">
        <v>527</v>
      </c>
      <c r="C58" s="342"/>
      <c r="D58" s="342"/>
      <c r="E58" s="342"/>
      <c r="F58" s="342"/>
      <c r="G58" s="342"/>
      <c r="H58" s="342"/>
      <c r="I58" s="342"/>
      <c r="J58" s="341" t="s">
        <v>528</v>
      </c>
      <c r="K58" s="342"/>
      <c r="L58" s="342"/>
      <c r="M58" s="342"/>
      <c r="N58" s="342"/>
      <c r="O58" s="342"/>
      <c r="R58" s="194"/>
      <c r="S58" s="194"/>
      <c r="T58" s="194"/>
      <c r="U58" s="194"/>
      <c r="V58" s="194"/>
    </row>
    <row r="60" spans="4:15" ht="14.25">
      <c r="D60" s="48">
        <f>SUM(D9:D55)</f>
        <v>1405021</v>
      </c>
      <c r="E60" s="48">
        <f>SUM(E9:E55)</f>
        <v>11225151</v>
      </c>
      <c r="F60" s="48">
        <f>SUM(F9:F55)</f>
        <v>480332792</v>
      </c>
      <c r="L60" s="48">
        <f>SUM(L9:L55)</f>
        <v>8565</v>
      </c>
      <c r="M60" s="48">
        <f>SUM(M9:M55)</f>
        <v>100152</v>
      </c>
      <c r="N60" s="48">
        <f>SUM(N9:N55)</f>
        <v>303268</v>
      </c>
      <c r="O60" s="48">
        <f>SUM(O9:O55)</f>
        <v>102551</v>
      </c>
    </row>
    <row r="68" ht="14.25">
      <c r="E68" s="205"/>
    </row>
  </sheetData>
  <mergeCells count="22">
    <mergeCell ref="B58:I58"/>
    <mergeCell ref="B3:B4"/>
    <mergeCell ref="D56:F56"/>
    <mergeCell ref="L56:M56"/>
    <mergeCell ref="L5:M5"/>
    <mergeCell ref="D3:F3"/>
    <mergeCell ref="D5:E5"/>
    <mergeCell ref="G3:G4"/>
    <mergeCell ref="L6:M6"/>
    <mergeCell ref="H3:H4"/>
    <mergeCell ref="I3:I4"/>
    <mergeCell ref="J3:J4"/>
    <mergeCell ref="K3:K4"/>
    <mergeCell ref="M3:M4"/>
    <mergeCell ref="J58:O58"/>
    <mergeCell ref="Q3:Q4"/>
    <mergeCell ref="L3:L4"/>
    <mergeCell ref="N3:N4"/>
    <mergeCell ref="N56:P56"/>
    <mergeCell ref="O3:P4"/>
    <mergeCell ref="N6:O6"/>
    <mergeCell ref="N5:O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9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75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" sqref="E1"/>
    </sheetView>
  </sheetViews>
  <sheetFormatPr defaultColWidth="8.625" defaultRowHeight="12.75"/>
  <cols>
    <col min="1" max="1" width="0.875" style="1" customWidth="1"/>
    <col min="2" max="2" width="15.25390625" style="1" customWidth="1"/>
    <col min="3" max="3" width="0.875" style="1" customWidth="1"/>
    <col min="4" max="5" width="14.75390625" style="1" customWidth="1"/>
    <col min="6" max="7" width="15.00390625" style="1" customWidth="1"/>
    <col min="8" max="9" width="14.75390625" style="1" customWidth="1"/>
    <col min="10" max="11" width="17.00390625" style="4" customWidth="1"/>
    <col min="12" max="12" width="15.125" style="1" customWidth="1"/>
    <col min="13" max="20" width="13.75390625" style="1" customWidth="1"/>
    <col min="21" max="21" width="0.875" style="1" customWidth="1"/>
    <col min="22" max="22" width="13.75390625" style="1" customWidth="1"/>
    <col min="23" max="27" width="8.625" style="57" customWidth="1"/>
    <col min="28" max="28" width="4.00390625" style="1" customWidth="1"/>
    <col min="29" max="16384" width="8.625" style="1" customWidth="1"/>
  </cols>
  <sheetData>
    <row r="1" spans="5:17" ht="24">
      <c r="E1" s="54" t="s">
        <v>577</v>
      </c>
      <c r="I1" s="48"/>
      <c r="K1" s="54"/>
      <c r="L1" s="54" t="s">
        <v>578</v>
      </c>
      <c r="Q1" s="157"/>
    </row>
    <row r="2" spans="1:29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C2" s="4"/>
    </row>
    <row r="3" spans="1:29" ht="15.75" customHeight="1">
      <c r="A3" s="4"/>
      <c r="B3" s="198" t="s">
        <v>0</v>
      </c>
      <c r="C3" s="10"/>
      <c r="D3" s="183" t="s">
        <v>579</v>
      </c>
      <c r="E3" s="385"/>
      <c r="F3" s="385"/>
      <c r="G3" s="385"/>
      <c r="H3" s="385"/>
      <c r="I3" s="385"/>
      <c r="J3" s="319" t="s">
        <v>580</v>
      </c>
      <c r="K3" s="185" t="s">
        <v>581</v>
      </c>
      <c r="L3" s="375" t="s">
        <v>582</v>
      </c>
      <c r="M3" s="368" t="s">
        <v>553</v>
      </c>
      <c r="N3" s="369"/>
      <c r="O3" s="370"/>
      <c r="P3" s="368" t="s">
        <v>554</v>
      </c>
      <c r="Q3" s="369"/>
      <c r="R3" s="370"/>
      <c r="S3" s="319" t="s">
        <v>583</v>
      </c>
      <c r="T3" s="185" t="s">
        <v>584</v>
      </c>
      <c r="U3" s="371"/>
      <c r="V3" s="186" t="s">
        <v>585</v>
      </c>
      <c r="AC3" s="4"/>
    </row>
    <row r="4" spans="1:29" ht="19.5" customHeight="1">
      <c r="A4" s="4"/>
      <c r="B4" s="384"/>
      <c r="C4" s="10"/>
      <c r="D4" s="386" t="s">
        <v>586</v>
      </c>
      <c r="E4" s="387"/>
      <c r="F4" s="387"/>
      <c r="G4" s="387"/>
      <c r="H4" s="388"/>
      <c r="I4" s="363" t="s">
        <v>587</v>
      </c>
      <c r="J4" s="366"/>
      <c r="K4" s="372"/>
      <c r="L4" s="376"/>
      <c r="M4" s="362" t="s">
        <v>555</v>
      </c>
      <c r="N4" s="363" t="s">
        <v>588</v>
      </c>
      <c r="O4" s="364" t="s">
        <v>556</v>
      </c>
      <c r="P4" s="365" t="s">
        <v>555</v>
      </c>
      <c r="Q4" s="363" t="s">
        <v>588</v>
      </c>
      <c r="R4" s="296" t="s">
        <v>557</v>
      </c>
      <c r="S4" s="366"/>
      <c r="T4" s="372"/>
      <c r="U4" s="373"/>
      <c r="V4" s="362"/>
      <c r="AC4" s="4"/>
    </row>
    <row r="5" spans="1:29" ht="19.5" customHeight="1" thickBot="1">
      <c r="A5" s="2"/>
      <c r="B5" s="200"/>
      <c r="C5" s="158"/>
      <c r="D5" s="39" t="s">
        <v>589</v>
      </c>
      <c r="E5" s="159" t="s">
        <v>558</v>
      </c>
      <c r="F5" s="159" t="s">
        <v>559</v>
      </c>
      <c r="G5" s="159" t="s">
        <v>560</v>
      </c>
      <c r="H5" s="159" t="s">
        <v>561</v>
      </c>
      <c r="I5" s="389"/>
      <c r="J5" s="367"/>
      <c r="K5" s="331"/>
      <c r="L5" s="377"/>
      <c r="M5" s="234"/>
      <c r="N5" s="297"/>
      <c r="O5" s="297"/>
      <c r="P5" s="201"/>
      <c r="Q5" s="297"/>
      <c r="R5" s="297"/>
      <c r="S5" s="367"/>
      <c r="T5" s="331"/>
      <c r="U5" s="374"/>
      <c r="V5" s="234"/>
      <c r="AC5" s="4"/>
    </row>
    <row r="6" spans="1:29" ht="17.25" customHeight="1" thickBot="1">
      <c r="A6" s="2"/>
      <c r="B6" s="208" t="s">
        <v>11</v>
      </c>
      <c r="C6" s="158"/>
      <c r="D6" s="333" t="s">
        <v>562</v>
      </c>
      <c r="E6" s="360"/>
      <c r="F6" s="360"/>
      <c r="G6" s="360"/>
      <c r="H6" s="360"/>
      <c r="I6" s="360"/>
      <c r="J6" s="333" t="s">
        <v>563</v>
      </c>
      <c r="K6" s="334"/>
      <c r="L6" s="209" t="s">
        <v>564</v>
      </c>
      <c r="M6" s="333" t="s">
        <v>565</v>
      </c>
      <c r="N6" s="334"/>
      <c r="O6" s="334"/>
      <c r="P6" s="360"/>
      <c r="Q6" s="360"/>
      <c r="R6" s="361"/>
      <c r="S6" s="333" t="s">
        <v>566</v>
      </c>
      <c r="T6" s="334"/>
      <c r="U6" s="213"/>
      <c r="V6" s="164" t="s">
        <v>12</v>
      </c>
      <c r="AC6" s="4"/>
    </row>
    <row r="7" spans="1:29" ht="17.25" customHeight="1">
      <c r="A7" s="5"/>
      <c r="B7" s="214" t="s">
        <v>511</v>
      </c>
      <c r="C7" s="7"/>
      <c r="D7" s="329" t="s">
        <v>567</v>
      </c>
      <c r="E7" s="378"/>
      <c r="F7" s="378"/>
      <c r="G7" s="378"/>
      <c r="H7" s="378"/>
      <c r="I7" s="378"/>
      <c r="J7" s="378"/>
      <c r="K7" s="378"/>
      <c r="L7" s="170" t="s">
        <v>14</v>
      </c>
      <c r="M7" s="169" t="s">
        <v>568</v>
      </c>
      <c r="N7" s="329" t="s">
        <v>14</v>
      </c>
      <c r="O7" s="330"/>
      <c r="P7" s="45" t="s">
        <v>568</v>
      </c>
      <c r="Q7" s="329" t="s">
        <v>14</v>
      </c>
      <c r="R7" s="330"/>
      <c r="S7" s="378" t="s">
        <v>569</v>
      </c>
      <c r="T7" s="378"/>
      <c r="U7" s="215"/>
      <c r="V7" s="36" t="s">
        <v>13</v>
      </c>
      <c r="AC7" s="4"/>
    </row>
    <row r="8" spans="1:29" ht="17.25" customHeight="1">
      <c r="A8" s="5"/>
      <c r="B8" s="214" t="s">
        <v>16</v>
      </c>
      <c r="C8" s="7"/>
      <c r="D8" s="29">
        <f aca="true" t="shared" si="0" ref="D8:T8">RANK(D51,D10:D56,0)</f>
        <v>27</v>
      </c>
      <c r="E8" s="29">
        <f t="shared" si="0"/>
        <v>33</v>
      </c>
      <c r="F8" s="29">
        <f t="shared" si="0"/>
        <v>12</v>
      </c>
      <c r="G8" s="29">
        <f t="shared" si="0"/>
        <v>20</v>
      </c>
      <c r="H8" s="29">
        <f t="shared" si="0"/>
        <v>23</v>
      </c>
      <c r="I8" s="29">
        <f t="shared" si="0"/>
        <v>27</v>
      </c>
      <c r="J8" s="29">
        <f t="shared" si="0"/>
        <v>24</v>
      </c>
      <c r="K8" s="56">
        <f t="shared" si="0"/>
        <v>10</v>
      </c>
      <c r="L8" s="63">
        <f t="shared" si="0"/>
        <v>27</v>
      </c>
      <c r="M8" s="29">
        <f t="shared" si="0"/>
        <v>24</v>
      </c>
      <c r="N8" s="29">
        <f t="shared" si="0"/>
        <v>26</v>
      </c>
      <c r="O8" s="29">
        <f t="shared" si="0"/>
        <v>27</v>
      </c>
      <c r="P8" s="29">
        <f t="shared" si="0"/>
        <v>20</v>
      </c>
      <c r="Q8" s="29">
        <f t="shared" si="0"/>
        <v>26</v>
      </c>
      <c r="R8" s="29">
        <f t="shared" si="0"/>
        <v>27</v>
      </c>
      <c r="S8" s="29">
        <f t="shared" si="0"/>
        <v>36</v>
      </c>
      <c r="T8" s="56">
        <f t="shared" si="0"/>
        <v>29</v>
      </c>
      <c r="U8" s="216"/>
      <c r="V8" s="21" t="s">
        <v>158</v>
      </c>
      <c r="AC8" s="4"/>
    </row>
    <row r="9" spans="2:22" ht="15.75" customHeight="1">
      <c r="B9" s="9" t="s">
        <v>446</v>
      </c>
      <c r="C9" s="10" t="s">
        <v>590</v>
      </c>
      <c r="D9" s="46">
        <f aca="true" t="shared" si="1" ref="D9:J9">SUM(D10:D56)</f>
        <v>50937228.884</v>
      </c>
      <c r="E9" s="46">
        <f t="shared" si="1"/>
        <v>16116741.669000005</v>
      </c>
      <c r="F9" s="46">
        <f t="shared" si="1"/>
        <v>9317127.433</v>
      </c>
      <c r="G9" s="46">
        <f t="shared" si="1"/>
        <v>6583116.39</v>
      </c>
      <c r="H9" s="46">
        <f t="shared" si="1"/>
        <v>7173682.570000001</v>
      </c>
      <c r="I9" s="46">
        <f t="shared" si="1"/>
        <v>49481841.54899999</v>
      </c>
      <c r="J9" s="46">
        <f t="shared" si="1"/>
        <v>20144147</v>
      </c>
      <c r="K9" s="46">
        <v>8693242</v>
      </c>
      <c r="L9" s="46">
        <f aca="true" t="shared" si="2" ref="L9:T9">SUM(L10:L56)</f>
        <v>104140545</v>
      </c>
      <c r="M9" s="46">
        <f t="shared" si="2"/>
        <v>21131</v>
      </c>
      <c r="N9" s="46">
        <f t="shared" si="2"/>
        <v>417553</v>
      </c>
      <c r="O9" s="46">
        <f t="shared" si="2"/>
        <v>6676920</v>
      </c>
      <c r="P9" s="46">
        <f t="shared" si="2"/>
        <v>10628</v>
      </c>
      <c r="Q9" s="46">
        <f t="shared" si="2"/>
        <v>254235</v>
      </c>
      <c r="R9" s="46">
        <f t="shared" si="2"/>
        <v>3536182</v>
      </c>
      <c r="S9" s="46">
        <f t="shared" si="2"/>
        <v>1320678</v>
      </c>
      <c r="T9" s="46">
        <f t="shared" si="2"/>
        <v>629021</v>
      </c>
      <c r="U9" s="13"/>
      <c r="V9" s="11" t="s">
        <v>17</v>
      </c>
    </row>
    <row r="10" spans="2:22" ht="31.5" customHeight="1">
      <c r="B10" s="12" t="s">
        <v>288</v>
      </c>
      <c r="C10" s="10"/>
      <c r="D10" s="46">
        <v>2466992.981</v>
      </c>
      <c r="E10" s="13">
        <v>540195.804</v>
      </c>
      <c r="F10" s="13">
        <v>701350.118</v>
      </c>
      <c r="G10" s="13">
        <v>349131.015</v>
      </c>
      <c r="H10" s="46">
        <v>403084.707</v>
      </c>
      <c r="I10" s="13">
        <v>2461237.624</v>
      </c>
      <c r="J10" s="46">
        <v>1129296</v>
      </c>
      <c r="K10" s="46">
        <v>691439</v>
      </c>
      <c r="L10" s="13">
        <v>4570424</v>
      </c>
      <c r="M10" s="13">
        <v>1154</v>
      </c>
      <c r="N10" s="13">
        <v>19530</v>
      </c>
      <c r="O10" s="13">
        <v>261370</v>
      </c>
      <c r="P10" s="1">
        <v>652</v>
      </c>
      <c r="Q10" s="13">
        <v>12392</v>
      </c>
      <c r="R10" s="13">
        <v>138959</v>
      </c>
      <c r="S10" s="13">
        <v>41066</v>
      </c>
      <c r="T10" s="13">
        <v>13722</v>
      </c>
      <c r="U10" s="13"/>
      <c r="V10" s="11" t="s">
        <v>570</v>
      </c>
    </row>
    <row r="11" spans="2:22" ht="15.75" customHeight="1">
      <c r="B11" s="12" t="s">
        <v>289</v>
      </c>
      <c r="C11" s="10"/>
      <c r="D11" s="46">
        <v>732879.754</v>
      </c>
      <c r="E11" s="13">
        <v>135906.352</v>
      </c>
      <c r="F11" s="13">
        <v>238891.529</v>
      </c>
      <c r="G11" s="13">
        <v>123761.673</v>
      </c>
      <c r="H11" s="13">
        <v>94602.933</v>
      </c>
      <c r="I11" s="13">
        <v>709354.544</v>
      </c>
      <c r="J11" s="46">
        <v>320293</v>
      </c>
      <c r="K11" s="46">
        <v>221151</v>
      </c>
      <c r="L11" s="13">
        <v>1139259</v>
      </c>
      <c r="M11" s="1">
        <v>316</v>
      </c>
      <c r="N11" s="13">
        <v>5072</v>
      </c>
      <c r="O11" s="13">
        <v>67394</v>
      </c>
      <c r="P11" s="1">
        <v>169</v>
      </c>
      <c r="Q11" s="13">
        <v>3310</v>
      </c>
      <c r="R11" s="13">
        <v>38452</v>
      </c>
      <c r="S11" s="13">
        <v>6515</v>
      </c>
      <c r="T11" s="13">
        <v>4963</v>
      </c>
      <c r="U11" s="13"/>
      <c r="V11" s="11" t="s">
        <v>571</v>
      </c>
    </row>
    <row r="12" spans="2:22" ht="15.75" customHeight="1">
      <c r="B12" s="12" t="s">
        <v>290</v>
      </c>
      <c r="C12" s="10"/>
      <c r="D12" s="46">
        <v>1224814.238</v>
      </c>
      <c r="E12" s="13">
        <v>121952.251</v>
      </c>
      <c r="F12" s="13">
        <v>322472.141</v>
      </c>
      <c r="G12" s="13">
        <v>246608.127</v>
      </c>
      <c r="H12" s="13">
        <v>100759.699</v>
      </c>
      <c r="I12" s="13">
        <v>1111840.706</v>
      </c>
      <c r="J12" s="46">
        <v>325060</v>
      </c>
      <c r="K12" s="46">
        <v>227382</v>
      </c>
      <c r="L12" s="13">
        <v>1086031</v>
      </c>
      <c r="M12" s="1">
        <v>362</v>
      </c>
      <c r="N12" s="13">
        <v>5221</v>
      </c>
      <c r="O12" s="13">
        <v>66328</v>
      </c>
      <c r="P12" s="1">
        <v>178</v>
      </c>
      <c r="Q12" s="13">
        <v>3290</v>
      </c>
      <c r="R12" s="13">
        <v>36764</v>
      </c>
      <c r="S12" s="13">
        <v>5757</v>
      </c>
      <c r="T12" s="13">
        <v>3058</v>
      </c>
      <c r="U12" s="13"/>
      <c r="V12" s="11" t="s">
        <v>543</v>
      </c>
    </row>
    <row r="13" spans="2:22" ht="15.75" customHeight="1">
      <c r="B13" s="12" t="s">
        <v>291</v>
      </c>
      <c r="C13" s="10"/>
      <c r="D13" s="46">
        <v>1987900.522</v>
      </c>
      <c r="E13" s="13">
        <v>257812.358</v>
      </c>
      <c r="F13" s="13">
        <v>383085.087</v>
      </c>
      <c r="G13" s="13">
        <v>467163.036</v>
      </c>
      <c r="H13" s="13">
        <v>142976.167</v>
      </c>
      <c r="I13" s="13">
        <v>1827760.395</v>
      </c>
      <c r="J13" s="46">
        <v>363733</v>
      </c>
      <c r="K13" s="46">
        <v>174661</v>
      </c>
      <c r="L13" s="13">
        <v>1903600</v>
      </c>
      <c r="M13" s="1">
        <v>419</v>
      </c>
      <c r="N13" s="13">
        <v>7984</v>
      </c>
      <c r="O13" s="13">
        <v>122447</v>
      </c>
      <c r="P13" s="1">
        <v>216</v>
      </c>
      <c r="Q13" s="13">
        <v>4921</v>
      </c>
      <c r="R13" s="13">
        <v>64862</v>
      </c>
      <c r="S13" s="13">
        <v>19367</v>
      </c>
      <c r="T13" s="13">
        <v>9851</v>
      </c>
      <c r="U13" s="13"/>
      <c r="V13" s="11" t="s">
        <v>544</v>
      </c>
    </row>
    <row r="14" spans="2:22" ht="15.75" customHeight="1">
      <c r="B14" s="12" t="s">
        <v>292</v>
      </c>
      <c r="C14" s="10"/>
      <c r="D14" s="46">
        <v>626308.553</v>
      </c>
      <c r="E14" s="13">
        <v>90512.168</v>
      </c>
      <c r="F14" s="13">
        <v>203484.235</v>
      </c>
      <c r="G14" s="13">
        <v>66743.844</v>
      </c>
      <c r="H14" s="13">
        <v>86816.855</v>
      </c>
      <c r="I14" s="13">
        <v>614774.193</v>
      </c>
      <c r="J14" s="46">
        <v>272388</v>
      </c>
      <c r="K14" s="46">
        <v>198864</v>
      </c>
      <c r="L14" s="13">
        <v>905338</v>
      </c>
      <c r="M14" s="1">
        <v>228</v>
      </c>
      <c r="N14" s="13">
        <v>3657</v>
      </c>
      <c r="O14" s="13">
        <v>48249</v>
      </c>
      <c r="P14" s="1">
        <v>123</v>
      </c>
      <c r="Q14" s="13">
        <v>2323</v>
      </c>
      <c r="R14" s="13">
        <v>27154</v>
      </c>
      <c r="S14" s="13">
        <v>3972</v>
      </c>
      <c r="T14" s="13">
        <v>2518</v>
      </c>
      <c r="U14" s="13"/>
      <c r="V14" s="11" t="s">
        <v>545</v>
      </c>
    </row>
    <row r="15" spans="2:22" ht="31.5" customHeight="1">
      <c r="B15" s="12" t="s">
        <v>293</v>
      </c>
      <c r="C15" s="10"/>
      <c r="D15" s="46">
        <v>588292.537</v>
      </c>
      <c r="E15" s="13">
        <v>104201.981</v>
      </c>
      <c r="F15" s="13">
        <v>189322.715</v>
      </c>
      <c r="G15" s="13">
        <v>71083.435</v>
      </c>
      <c r="H15" s="13">
        <v>86884</v>
      </c>
      <c r="I15" s="13">
        <v>577462.412</v>
      </c>
      <c r="J15" s="46">
        <v>269953</v>
      </c>
      <c r="K15" s="46">
        <v>185630</v>
      </c>
      <c r="L15" s="13">
        <v>950859</v>
      </c>
      <c r="M15" s="1">
        <v>292</v>
      </c>
      <c r="N15" s="13">
        <v>4330</v>
      </c>
      <c r="O15" s="13">
        <v>59595</v>
      </c>
      <c r="P15" s="1">
        <v>112</v>
      </c>
      <c r="Q15" s="13">
        <v>2526</v>
      </c>
      <c r="R15" s="13">
        <v>32214</v>
      </c>
      <c r="S15" s="13">
        <v>6178</v>
      </c>
      <c r="T15" s="48">
        <v>7082</v>
      </c>
      <c r="U15" s="13"/>
      <c r="V15" s="11" t="s">
        <v>546</v>
      </c>
    </row>
    <row r="16" spans="2:22" ht="15.75" customHeight="1">
      <c r="B16" s="12" t="s">
        <v>294</v>
      </c>
      <c r="C16" s="10"/>
      <c r="D16" s="46">
        <v>1792390.54</v>
      </c>
      <c r="E16" s="13">
        <v>204231.226</v>
      </c>
      <c r="F16" s="13">
        <v>309030.016</v>
      </c>
      <c r="G16" s="13">
        <v>514976.894</v>
      </c>
      <c r="H16" s="13">
        <v>120239.093</v>
      </c>
      <c r="I16" s="13">
        <v>1577312.04</v>
      </c>
      <c r="J16" s="46">
        <v>374999</v>
      </c>
      <c r="K16" s="46">
        <v>213696</v>
      </c>
      <c r="L16" s="13">
        <v>1617031</v>
      </c>
      <c r="M16" s="1">
        <v>483</v>
      </c>
      <c r="N16" s="13">
        <v>7302</v>
      </c>
      <c r="O16" s="13">
        <v>100579</v>
      </c>
      <c r="P16" s="1">
        <v>241</v>
      </c>
      <c r="Q16" s="13">
        <v>4707</v>
      </c>
      <c r="R16" s="13">
        <v>57446</v>
      </c>
      <c r="S16" s="13">
        <v>14596</v>
      </c>
      <c r="T16" s="13">
        <v>8948</v>
      </c>
      <c r="U16" s="13"/>
      <c r="V16" s="11" t="s">
        <v>547</v>
      </c>
    </row>
    <row r="17" spans="2:22" ht="15.75" customHeight="1">
      <c r="B17" s="12" t="s">
        <v>295</v>
      </c>
      <c r="C17" s="10"/>
      <c r="D17" s="46">
        <v>1134971.865</v>
      </c>
      <c r="E17" s="13">
        <v>332809.343</v>
      </c>
      <c r="F17" s="13">
        <v>197172.308</v>
      </c>
      <c r="G17" s="13">
        <v>159166.876</v>
      </c>
      <c r="H17" s="13">
        <v>169773.348</v>
      </c>
      <c r="I17" s="13">
        <v>1109927.483</v>
      </c>
      <c r="J17" s="46">
        <v>442622</v>
      </c>
      <c r="K17" s="46">
        <v>174671</v>
      </c>
      <c r="L17" s="13">
        <v>2421722</v>
      </c>
      <c r="M17" s="1">
        <v>548</v>
      </c>
      <c r="N17" s="13">
        <v>10282</v>
      </c>
      <c r="O17" s="13">
        <v>158893</v>
      </c>
      <c r="P17" s="1">
        <v>240</v>
      </c>
      <c r="Q17" s="13">
        <v>6281</v>
      </c>
      <c r="R17" s="13">
        <v>84604</v>
      </c>
      <c r="S17" s="13">
        <v>35055</v>
      </c>
      <c r="T17" s="13">
        <v>13279</v>
      </c>
      <c r="U17" s="13"/>
      <c r="V17" s="11" t="s">
        <v>548</v>
      </c>
    </row>
    <row r="18" spans="2:22" ht="15.75" customHeight="1">
      <c r="B18" s="12" t="s">
        <v>296</v>
      </c>
      <c r="C18" s="10"/>
      <c r="D18" s="46">
        <v>776646.842</v>
      </c>
      <c r="E18" s="13">
        <v>228209.798</v>
      </c>
      <c r="F18" s="13">
        <v>140188.341</v>
      </c>
      <c r="G18" s="13">
        <v>95424.069</v>
      </c>
      <c r="H18" s="13">
        <v>101552.2</v>
      </c>
      <c r="I18" s="13">
        <v>759869.502</v>
      </c>
      <c r="J18" s="46">
        <v>311340</v>
      </c>
      <c r="K18" s="46">
        <v>132141</v>
      </c>
      <c r="L18" s="13">
        <v>1627529</v>
      </c>
      <c r="M18" s="1">
        <v>388</v>
      </c>
      <c r="N18" s="13">
        <v>7024</v>
      </c>
      <c r="O18" s="13">
        <v>108135</v>
      </c>
      <c r="P18" s="1">
        <v>174</v>
      </c>
      <c r="Q18" s="13">
        <v>4289</v>
      </c>
      <c r="R18" s="13">
        <v>56101</v>
      </c>
      <c r="S18" s="13">
        <v>18924</v>
      </c>
      <c r="T18" s="13">
        <v>7437</v>
      </c>
      <c r="U18" s="13"/>
      <c r="V18" s="11" t="s">
        <v>549</v>
      </c>
    </row>
    <row r="19" spans="2:22" ht="15.75" customHeight="1">
      <c r="B19" s="12" t="s">
        <v>297</v>
      </c>
      <c r="C19" s="10"/>
      <c r="D19" s="46">
        <v>750842.481</v>
      </c>
      <c r="E19" s="13">
        <v>213281.75</v>
      </c>
      <c r="F19" s="13">
        <v>137451.258</v>
      </c>
      <c r="G19" s="13">
        <v>85595.356</v>
      </c>
      <c r="H19" s="13">
        <v>106609.7</v>
      </c>
      <c r="I19" s="13">
        <v>740019.418</v>
      </c>
      <c r="J19" s="46">
        <v>309049</v>
      </c>
      <c r="K19" s="46">
        <v>134388</v>
      </c>
      <c r="L19" s="13">
        <v>1623328</v>
      </c>
      <c r="M19" s="1">
        <v>327</v>
      </c>
      <c r="N19" s="13">
        <v>6990</v>
      </c>
      <c r="O19" s="13">
        <v>109718</v>
      </c>
      <c r="P19" s="1">
        <v>176</v>
      </c>
      <c r="Q19" s="13">
        <v>4235</v>
      </c>
      <c r="R19" s="13">
        <v>57732</v>
      </c>
      <c r="S19" s="13">
        <v>18820</v>
      </c>
      <c r="T19" s="13">
        <v>17682</v>
      </c>
      <c r="U19" s="13"/>
      <c r="V19" s="11" t="s">
        <v>550</v>
      </c>
    </row>
    <row r="20" spans="2:22" ht="31.5" customHeight="1">
      <c r="B20" s="12" t="s">
        <v>298</v>
      </c>
      <c r="C20" s="10"/>
      <c r="D20" s="46">
        <v>1633973.624</v>
      </c>
      <c r="E20" s="13">
        <v>711642.205</v>
      </c>
      <c r="F20" s="13">
        <v>207465.601</v>
      </c>
      <c r="G20" s="13">
        <v>172050.229</v>
      </c>
      <c r="H20" s="13">
        <v>305303.888</v>
      </c>
      <c r="I20" s="13">
        <v>1624765.586</v>
      </c>
      <c r="J20" s="46">
        <v>787420</v>
      </c>
      <c r="K20" s="46">
        <v>203589</v>
      </c>
      <c r="L20" s="13">
        <v>5892496</v>
      </c>
      <c r="M20" s="1">
        <v>821</v>
      </c>
      <c r="N20" s="13">
        <v>20127</v>
      </c>
      <c r="O20" s="13">
        <v>382020</v>
      </c>
      <c r="P20" s="1">
        <v>452</v>
      </c>
      <c r="Q20" s="13">
        <v>12332</v>
      </c>
      <c r="R20" s="13">
        <v>196384</v>
      </c>
      <c r="S20" s="13">
        <v>84154</v>
      </c>
      <c r="T20" s="13">
        <v>33280</v>
      </c>
      <c r="U20" s="13"/>
      <c r="V20" s="11" t="s">
        <v>551</v>
      </c>
    </row>
    <row r="21" spans="2:22" ht="15.75" customHeight="1">
      <c r="B21" s="12" t="s">
        <v>299</v>
      </c>
      <c r="C21" s="10"/>
      <c r="D21" s="46">
        <v>1613020.14</v>
      </c>
      <c r="E21" s="13">
        <v>638178.913</v>
      </c>
      <c r="F21" s="13">
        <v>183182.131</v>
      </c>
      <c r="G21" s="13">
        <v>178448.435</v>
      </c>
      <c r="H21" s="13">
        <v>240874.237</v>
      </c>
      <c r="I21" s="13">
        <v>1591143.285</v>
      </c>
      <c r="J21" s="46">
        <v>694643</v>
      </c>
      <c r="K21" s="46">
        <v>174260</v>
      </c>
      <c r="L21" s="13">
        <v>5070909</v>
      </c>
      <c r="M21" s="1">
        <v>838</v>
      </c>
      <c r="N21" s="13">
        <v>18306</v>
      </c>
      <c r="O21" s="13">
        <v>326144</v>
      </c>
      <c r="P21" s="1">
        <v>407</v>
      </c>
      <c r="Q21" s="13">
        <v>10863</v>
      </c>
      <c r="R21" s="13">
        <v>166059</v>
      </c>
      <c r="S21" s="13">
        <v>77904</v>
      </c>
      <c r="T21" s="13">
        <v>21467</v>
      </c>
      <c r="U21" s="13"/>
      <c r="V21" s="11" t="s">
        <v>228</v>
      </c>
    </row>
    <row r="22" spans="2:22" ht="15.75" customHeight="1">
      <c r="B22" s="12" t="s">
        <v>300</v>
      </c>
      <c r="C22" s="10"/>
      <c r="D22" s="46">
        <v>6232984.462</v>
      </c>
      <c r="E22" s="13">
        <v>4257081.52</v>
      </c>
      <c r="F22" s="217" t="s">
        <v>591</v>
      </c>
      <c r="G22" s="13">
        <v>395475.31</v>
      </c>
      <c r="H22" s="13">
        <v>341258.867</v>
      </c>
      <c r="I22" s="13">
        <v>6041778.635</v>
      </c>
      <c r="J22" s="172">
        <v>1948869</v>
      </c>
      <c r="K22" s="172" t="s">
        <v>591</v>
      </c>
      <c r="L22" s="13">
        <v>10796645</v>
      </c>
      <c r="M22" s="13">
        <v>1358</v>
      </c>
      <c r="N22" s="13">
        <v>32335</v>
      </c>
      <c r="O22" s="13">
        <v>585535</v>
      </c>
      <c r="P22" s="1">
        <v>818</v>
      </c>
      <c r="Q22" s="13">
        <v>19406</v>
      </c>
      <c r="R22" s="13">
        <v>312764</v>
      </c>
      <c r="S22" s="13">
        <v>162557</v>
      </c>
      <c r="T22" s="13">
        <v>42041</v>
      </c>
      <c r="U22" s="13"/>
      <c r="V22" s="11" t="s">
        <v>229</v>
      </c>
    </row>
    <row r="23" spans="2:22" ht="15.75" customHeight="1">
      <c r="B23" s="12" t="s">
        <v>301</v>
      </c>
      <c r="C23" s="10"/>
      <c r="D23" s="46">
        <v>1929001.739</v>
      </c>
      <c r="E23" s="13">
        <v>1017495.342</v>
      </c>
      <c r="F23" s="173">
        <v>88645.277</v>
      </c>
      <c r="G23" s="13">
        <v>185787.728</v>
      </c>
      <c r="H23" s="13">
        <v>300523.708</v>
      </c>
      <c r="I23" s="13">
        <v>1891542.643</v>
      </c>
      <c r="J23" s="46">
        <v>889667</v>
      </c>
      <c r="K23" s="46">
        <v>85191</v>
      </c>
      <c r="L23" s="13">
        <v>7367888</v>
      </c>
      <c r="M23" s="1">
        <v>890</v>
      </c>
      <c r="N23" s="13">
        <v>24760</v>
      </c>
      <c r="O23" s="13">
        <v>471280</v>
      </c>
      <c r="P23" s="1">
        <v>480</v>
      </c>
      <c r="Q23" s="13">
        <v>14637</v>
      </c>
      <c r="R23" s="13">
        <v>237461</v>
      </c>
      <c r="S23" s="13">
        <v>76962</v>
      </c>
      <c r="T23" s="13">
        <v>33847</v>
      </c>
      <c r="U23" s="13"/>
      <c r="V23" s="11" t="s">
        <v>230</v>
      </c>
    </row>
    <row r="24" spans="2:22" ht="15.75" customHeight="1">
      <c r="B24" s="12" t="s">
        <v>302</v>
      </c>
      <c r="C24" s="10"/>
      <c r="D24" s="46">
        <v>1300812.208</v>
      </c>
      <c r="E24" s="13">
        <v>238708.364</v>
      </c>
      <c r="F24" s="173">
        <v>291680.168</v>
      </c>
      <c r="G24" s="13">
        <v>173087.112</v>
      </c>
      <c r="H24" s="13">
        <v>216876.316</v>
      </c>
      <c r="I24" s="13">
        <v>1259152.586</v>
      </c>
      <c r="J24" s="46">
        <v>472259</v>
      </c>
      <c r="K24" s="46">
        <v>283864</v>
      </c>
      <c r="L24" s="13">
        <v>1945195</v>
      </c>
      <c r="M24" s="1">
        <v>510</v>
      </c>
      <c r="N24" s="13">
        <v>8513</v>
      </c>
      <c r="O24" s="13">
        <v>118425</v>
      </c>
      <c r="P24" s="1">
        <v>240</v>
      </c>
      <c r="Q24" s="13">
        <v>5165</v>
      </c>
      <c r="R24" s="13">
        <v>63367</v>
      </c>
      <c r="S24" s="13">
        <v>17320</v>
      </c>
      <c r="T24" s="13">
        <v>7556</v>
      </c>
      <c r="U24" s="13"/>
      <c r="V24" s="11" t="s">
        <v>231</v>
      </c>
    </row>
    <row r="25" spans="2:22" ht="31.5" customHeight="1">
      <c r="B25" s="12" t="s">
        <v>303</v>
      </c>
      <c r="C25" s="10"/>
      <c r="D25" s="46">
        <v>559738.902</v>
      </c>
      <c r="E25" s="13">
        <v>118014.106</v>
      </c>
      <c r="F25" s="173">
        <v>132072.226</v>
      </c>
      <c r="G25" s="13">
        <v>61598.704</v>
      </c>
      <c r="H25" s="13">
        <v>114196.3</v>
      </c>
      <c r="I25" s="13">
        <v>539031.441</v>
      </c>
      <c r="J25" s="46">
        <v>227852</v>
      </c>
      <c r="K25" s="46">
        <v>128299</v>
      </c>
      <c r="L25" s="13">
        <v>895365</v>
      </c>
      <c r="M25" s="1">
        <v>198</v>
      </c>
      <c r="N25" s="13">
        <v>3685</v>
      </c>
      <c r="O25" s="13">
        <v>56684</v>
      </c>
      <c r="P25" s="1">
        <v>82</v>
      </c>
      <c r="Q25" s="13">
        <v>2172</v>
      </c>
      <c r="R25" s="13">
        <v>30372</v>
      </c>
      <c r="S25" s="13">
        <v>6383</v>
      </c>
      <c r="T25" s="13">
        <v>4649</v>
      </c>
      <c r="U25" s="13"/>
      <c r="V25" s="11" t="s">
        <v>232</v>
      </c>
    </row>
    <row r="26" spans="2:22" ht="15.75" customHeight="1">
      <c r="B26" s="12" t="s">
        <v>304</v>
      </c>
      <c r="C26" s="10"/>
      <c r="D26" s="46">
        <v>570721.713</v>
      </c>
      <c r="E26" s="13">
        <v>127077.39</v>
      </c>
      <c r="F26" s="173">
        <v>135755.167</v>
      </c>
      <c r="G26" s="13">
        <v>65435.617</v>
      </c>
      <c r="H26" s="13">
        <v>116551.8</v>
      </c>
      <c r="I26" s="13">
        <v>558712.801</v>
      </c>
      <c r="J26" s="46">
        <v>234415</v>
      </c>
      <c r="K26" s="46">
        <v>131666</v>
      </c>
      <c r="L26" s="13">
        <v>942098</v>
      </c>
      <c r="M26" s="1">
        <v>230</v>
      </c>
      <c r="N26" s="13">
        <v>4218</v>
      </c>
      <c r="O26" s="13">
        <v>62954</v>
      </c>
      <c r="P26" s="1">
        <v>98</v>
      </c>
      <c r="Q26" s="13">
        <v>2361</v>
      </c>
      <c r="R26" s="13">
        <v>33736</v>
      </c>
      <c r="S26" s="13">
        <v>7481</v>
      </c>
      <c r="T26" s="13">
        <v>4639</v>
      </c>
      <c r="U26" s="13"/>
      <c r="V26" s="11" t="s">
        <v>233</v>
      </c>
    </row>
    <row r="27" spans="2:22" ht="15.75" customHeight="1">
      <c r="B27" s="12" t="s">
        <v>305</v>
      </c>
      <c r="C27" s="10"/>
      <c r="D27" s="46">
        <v>454572.261</v>
      </c>
      <c r="E27" s="13">
        <v>97903.006</v>
      </c>
      <c r="F27" s="173">
        <v>131604.309</v>
      </c>
      <c r="G27" s="13">
        <v>67630.742</v>
      </c>
      <c r="H27" s="13">
        <v>69942</v>
      </c>
      <c r="I27" s="13">
        <v>447931.707</v>
      </c>
      <c r="J27" s="46">
        <v>204032</v>
      </c>
      <c r="K27" s="46">
        <v>127773</v>
      </c>
      <c r="L27" s="13">
        <v>649166</v>
      </c>
      <c r="M27" s="1">
        <v>207</v>
      </c>
      <c r="N27" s="13">
        <v>3190</v>
      </c>
      <c r="O27" s="13">
        <v>44457</v>
      </c>
      <c r="P27" s="1">
        <v>85</v>
      </c>
      <c r="Q27" s="13">
        <v>1903</v>
      </c>
      <c r="R27" s="13">
        <v>23816</v>
      </c>
      <c r="S27" s="13">
        <v>5285</v>
      </c>
      <c r="T27" s="13">
        <v>2893</v>
      </c>
      <c r="U27" s="13"/>
      <c r="V27" s="11" t="s">
        <v>234</v>
      </c>
    </row>
    <row r="28" spans="2:22" ht="15.75" customHeight="1">
      <c r="B28" s="12" t="s">
        <v>306</v>
      </c>
      <c r="C28" s="10"/>
      <c r="D28" s="46">
        <v>485407.639</v>
      </c>
      <c r="E28" s="13">
        <v>92999.227</v>
      </c>
      <c r="F28" s="173">
        <v>131769.272</v>
      </c>
      <c r="G28" s="13">
        <v>65123.715</v>
      </c>
      <c r="H28" s="13">
        <v>77708.6</v>
      </c>
      <c r="I28" s="13">
        <v>463996.164</v>
      </c>
      <c r="J28" s="46">
        <v>207296</v>
      </c>
      <c r="K28" s="46">
        <v>128559</v>
      </c>
      <c r="L28" s="13">
        <v>697136</v>
      </c>
      <c r="M28" s="1">
        <v>193</v>
      </c>
      <c r="N28" s="13">
        <v>3194</v>
      </c>
      <c r="O28" s="13">
        <v>45292</v>
      </c>
      <c r="P28" s="1">
        <v>99</v>
      </c>
      <c r="Q28" s="13">
        <v>1932</v>
      </c>
      <c r="R28" s="13">
        <v>24798</v>
      </c>
      <c r="S28" s="13">
        <v>7461</v>
      </c>
      <c r="T28" s="13">
        <v>5067</v>
      </c>
      <c r="U28" s="13"/>
      <c r="V28" s="11" t="s">
        <v>235</v>
      </c>
    </row>
    <row r="29" spans="2:22" ht="15.75" customHeight="1">
      <c r="B29" s="12" t="s">
        <v>307</v>
      </c>
      <c r="C29" s="10"/>
      <c r="D29" s="46">
        <v>843840.157</v>
      </c>
      <c r="E29" s="13">
        <v>215445.798</v>
      </c>
      <c r="F29" s="173">
        <v>227943.452</v>
      </c>
      <c r="G29" s="13">
        <v>111015.893</v>
      </c>
      <c r="H29" s="13">
        <v>129871.5</v>
      </c>
      <c r="I29" s="13">
        <v>829263.045</v>
      </c>
      <c r="J29" s="46">
        <v>397971</v>
      </c>
      <c r="K29" s="46">
        <v>220821</v>
      </c>
      <c r="L29" s="13">
        <v>1747763</v>
      </c>
      <c r="M29" s="1">
        <v>381</v>
      </c>
      <c r="N29" s="13">
        <v>7457</v>
      </c>
      <c r="O29" s="13">
        <v>117738</v>
      </c>
      <c r="P29" s="1">
        <v>198</v>
      </c>
      <c r="Q29" s="13">
        <v>4892</v>
      </c>
      <c r="R29" s="13">
        <v>62653</v>
      </c>
      <c r="S29" s="13">
        <v>14791</v>
      </c>
      <c r="T29" s="13">
        <v>9858</v>
      </c>
      <c r="U29" s="13"/>
      <c r="V29" s="11" t="s">
        <v>236</v>
      </c>
    </row>
    <row r="30" spans="2:22" ht="31.5" customHeight="1">
      <c r="B30" s="12" t="s">
        <v>308</v>
      </c>
      <c r="C30" s="10"/>
      <c r="D30" s="46">
        <v>752652.57</v>
      </c>
      <c r="E30" s="13">
        <v>214850.321</v>
      </c>
      <c r="F30" s="118">
        <v>176254.472</v>
      </c>
      <c r="G30" s="13">
        <v>87635.607</v>
      </c>
      <c r="H30" s="13">
        <v>132114.036</v>
      </c>
      <c r="I30" s="13">
        <v>736419.501</v>
      </c>
      <c r="J30" s="46">
        <v>346519</v>
      </c>
      <c r="K30" s="46">
        <v>172844</v>
      </c>
      <c r="L30" s="13">
        <v>1677504</v>
      </c>
      <c r="M30" s="1">
        <v>377</v>
      </c>
      <c r="N30" s="13">
        <v>7422</v>
      </c>
      <c r="O30" s="13">
        <v>115568</v>
      </c>
      <c r="P30" s="1">
        <v>197</v>
      </c>
      <c r="Q30" s="13">
        <v>4568</v>
      </c>
      <c r="R30" s="13">
        <v>61996</v>
      </c>
      <c r="S30" s="13">
        <v>22357</v>
      </c>
      <c r="T30" s="13">
        <v>9332</v>
      </c>
      <c r="U30" s="13"/>
      <c r="V30" s="11" t="s">
        <v>237</v>
      </c>
    </row>
    <row r="31" spans="2:22" ht="15.75" customHeight="1">
      <c r="B31" s="12" t="s">
        <v>309</v>
      </c>
      <c r="C31" s="10"/>
      <c r="D31" s="46">
        <v>1128493.749</v>
      </c>
      <c r="E31" s="13">
        <v>437027.012</v>
      </c>
      <c r="F31" s="173">
        <v>164739.144</v>
      </c>
      <c r="G31" s="13">
        <v>132432.689</v>
      </c>
      <c r="H31" s="13">
        <v>206908.194</v>
      </c>
      <c r="I31" s="13">
        <v>1106829.105</v>
      </c>
      <c r="J31" s="46">
        <v>501012</v>
      </c>
      <c r="K31" s="46">
        <v>160163</v>
      </c>
      <c r="L31" s="13">
        <v>3067369</v>
      </c>
      <c r="M31" s="1">
        <v>520</v>
      </c>
      <c r="N31" s="13">
        <v>11480</v>
      </c>
      <c r="O31" s="13">
        <v>202275</v>
      </c>
      <c r="P31" s="1">
        <v>295</v>
      </c>
      <c r="Q31" s="13">
        <v>6954</v>
      </c>
      <c r="R31" s="13">
        <v>106781</v>
      </c>
      <c r="S31" s="13">
        <v>29395</v>
      </c>
      <c r="T31" s="13">
        <v>35224</v>
      </c>
      <c r="U31" s="13"/>
      <c r="V31" s="11" t="s">
        <v>238</v>
      </c>
    </row>
    <row r="32" spans="2:22" ht="15.75" customHeight="1">
      <c r="B32" s="12" t="s">
        <v>310</v>
      </c>
      <c r="C32" s="10"/>
      <c r="D32" s="46">
        <v>2146263.556</v>
      </c>
      <c r="E32" s="13">
        <v>938568.993</v>
      </c>
      <c r="F32" s="173">
        <v>59124.515</v>
      </c>
      <c r="G32" s="13">
        <v>209578.732</v>
      </c>
      <c r="H32" s="13">
        <v>436117.884</v>
      </c>
      <c r="I32" s="13">
        <v>2129036.653</v>
      </c>
      <c r="J32" s="46">
        <v>788863</v>
      </c>
      <c r="K32" s="46">
        <v>55923</v>
      </c>
      <c r="L32" s="13">
        <v>5890932</v>
      </c>
      <c r="M32" s="1">
        <v>983</v>
      </c>
      <c r="N32" s="13">
        <v>23077</v>
      </c>
      <c r="O32" s="13">
        <v>419848</v>
      </c>
      <c r="P32" s="1">
        <v>443</v>
      </c>
      <c r="Q32" s="13">
        <v>13687</v>
      </c>
      <c r="R32" s="13">
        <v>221212</v>
      </c>
      <c r="S32" s="13">
        <v>96839</v>
      </c>
      <c r="T32" s="13">
        <v>48949</v>
      </c>
      <c r="U32" s="13"/>
      <c r="V32" s="11" t="s">
        <v>239</v>
      </c>
    </row>
    <row r="33" spans="2:22" ht="15.75" customHeight="1">
      <c r="B33" s="12" t="s">
        <v>311</v>
      </c>
      <c r="C33" s="10"/>
      <c r="D33" s="46">
        <v>699747.787</v>
      </c>
      <c r="E33" s="13">
        <v>206775.302</v>
      </c>
      <c r="F33" s="173">
        <v>139082.19</v>
      </c>
      <c r="G33" s="13">
        <v>89765.959</v>
      </c>
      <c r="H33" s="13">
        <v>160325.048</v>
      </c>
      <c r="I33" s="13">
        <v>677844.225</v>
      </c>
      <c r="J33" s="46">
        <v>308121</v>
      </c>
      <c r="K33" s="46">
        <v>135999</v>
      </c>
      <c r="L33" s="13">
        <v>1497949</v>
      </c>
      <c r="M33" s="1">
        <v>415</v>
      </c>
      <c r="N33" s="13">
        <v>7167</v>
      </c>
      <c r="O33" s="13">
        <v>100903</v>
      </c>
      <c r="P33" s="1">
        <v>181</v>
      </c>
      <c r="Q33" s="13">
        <v>4169</v>
      </c>
      <c r="R33" s="13">
        <v>53920</v>
      </c>
      <c r="S33" s="13">
        <v>19726</v>
      </c>
      <c r="T33" s="13">
        <v>9804</v>
      </c>
      <c r="U33" s="13"/>
      <c r="V33" s="11" t="s">
        <v>240</v>
      </c>
    </row>
    <row r="34" spans="2:22" ht="15.75" customHeight="1">
      <c r="B34" s="12" t="s">
        <v>312</v>
      </c>
      <c r="C34" s="10"/>
      <c r="D34" s="46">
        <v>481513.597</v>
      </c>
      <c r="E34" s="13">
        <v>147303.154</v>
      </c>
      <c r="F34" s="173">
        <v>112242.693</v>
      </c>
      <c r="G34" s="13">
        <v>53968.267</v>
      </c>
      <c r="H34" s="13">
        <v>77483.6</v>
      </c>
      <c r="I34" s="13">
        <v>474815.2</v>
      </c>
      <c r="J34" s="46">
        <v>235195</v>
      </c>
      <c r="K34" s="46">
        <v>109665</v>
      </c>
      <c r="L34" s="13">
        <v>1118499</v>
      </c>
      <c r="M34" s="1">
        <v>231</v>
      </c>
      <c r="N34" s="13">
        <v>5297</v>
      </c>
      <c r="O34" s="13">
        <v>84374</v>
      </c>
      <c r="P34" s="1">
        <v>107</v>
      </c>
      <c r="Q34" s="13">
        <v>3080</v>
      </c>
      <c r="R34" s="13">
        <v>43237</v>
      </c>
      <c r="S34" s="13">
        <v>15447</v>
      </c>
      <c r="T34" s="13">
        <v>7836</v>
      </c>
      <c r="U34" s="13"/>
      <c r="V34" s="11" t="s">
        <v>241</v>
      </c>
    </row>
    <row r="35" spans="2:22" ht="31.5" customHeight="1">
      <c r="B35" s="12" t="s">
        <v>313</v>
      </c>
      <c r="C35" s="10"/>
      <c r="D35" s="46">
        <v>911298.664</v>
      </c>
      <c r="E35" s="13">
        <v>259349.022</v>
      </c>
      <c r="F35" s="173">
        <v>170534.536</v>
      </c>
      <c r="G35" s="13">
        <v>94599.303</v>
      </c>
      <c r="H35" s="13">
        <v>175684.066</v>
      </c>
      <c r="I35" s="13">
        <v>905785.8</v>
      </c>
      <c r="J35" s="46">
        <v>376879</v>
      </c>
      <c r="K35" s="46">
        <v>166749</v>
      </c>
      <c r="L35" s="13">
        <v>2093541</v>
      </c>
      <c r="M35" s="1">
        <v>420</v>
      </c>
      <c r="N35" s="13">
        <v>8624</v>
      </c>
      <c r="O35" s="13">
        <v>133804</v>
      </c>
      <c r="P35" s="1">
        <v>203</v>
      </c>
      <c r="Q35" s="13">
        <v>5429</v>
      </c>
      <c r="R35" s="13">
        <v>72721</v>
      </c>
      <c r="S35" s="13">
        <v>31944</v>
      </c>
      <c r="T35" s="13">
        <v>11387</v>
      </c>
      <c r="U35" s="13"/>
      <c r="V35" s="11" t="s">
        <v>242</v>
      </c>
    </row>
    <row r="36" spans="2:22" ht="15.75" customHeight="1">
      <c r="B36" s="12" t="s">
        <v>315</v>
      </c>
      <c r="C36" s="10"/>
      <c r="D36" s="46">
        <v>2782199.22</v>
      </c>
      <c r="E36" s="13">
        <v>993622.536</v>
      </c>
      <c r="F36" s="173">
        <v>284440.548</v>
      </c>
      <c r="G36" s="13">
        <v>252570.688</v>
      </c>
      <c r="H36" s="13">
        <v>401687</v>
      </c>
      <c r="I36" s="13">
        <v>2751488.922</v>
      </c>
      <c r="J36" s="46">
        <v>1051367</v>
      </c>
      <c r="K36" s="46">
        <v>280192</v>
      </c>
      <c r="L36" s="13">
        <v>7129942</v>
      </c>
      <c r="M36" s="13">
        <v>1036</v>
      </c>
      <c r="N36" s="13">
        <v>27133</v>
      </c>
      <c r="O36" s="13">
        <v>463068</v>
      </c>
      <c r="P36" s="1">
        <v>533</v>
      </c>
      <c r="Q36" s="13">
        <v>16954</v>
      </c>
      <c r="R36" s="13">
        <v>252766</v>
      </c>
      <c r="S36" s="13">
        <v>157951</v>
      </c>
      <c r="T36" s="13">
        <v>46110</v>
      </c>
      <c r="U36" s="13"/>
      <c r="V36" s="11" t="s">
        <v>243</v>
      </c>
    </row>
    <row r="37" spans="2:22" ht="15.75" customHeight="1">
      <c r="B37" s="12" t="s">
        <v>316</v>
      </c>
      <c r="C37" s="10"/>
      <c r="D37" s="46">
        <v>2041056.485</v>
      </c>
      <c r="E37" s="13">
        <v>574191.822</v>
      </c>
      <c r="F37" s="173">
        <v>316142.028</v>
      </c>
      <c r="G37" s="13">
        <v>198558.17</v>
      </c>
      <c r="H37" s="13">
        <v>335903.4</v>
      </c>
      <c r="I37" s="13">
        <v>2029932.747</v>
      </c>
      <c r="J37" s="46">
        <v>767147</v>
      </c>
      <c r="K37" s="46">
        <v>310359</v>
      </c>
      <c r="L37" s="13">
        <v>4548159</v>
      </c>
      <c r="M37" s="1">
        <v>797</v>
      </c>
      <c r="N37" s="13">
        <v>18497</v>
      </c>
      <c r="O37" s="13">
        <v>304052</v>
      </c>
      <c r="P37" s="1">
        <v>391</v>
      </c>
      <c r="Q37" s="13">
        <v>10880</v>
      </c>
      <c r="R37" s="13">
        <v>161171</v>
      </c>
      <c r="S37" s="13">
        <v>70532</v>
      </c>
      <c r="T37" s="13">
        <v>32734</v>
      </c>
      <c r="U37" s="13"/>
      <c r="V37" s="11" t="s">
        <v>244</v>
      </c>
    </row>
    <row r="38" spans="2:22" ht="15.75" customHeight="1">
      <c r="B38" s="12" t="s">
        <v>317</v>
      </c>
      <c r="C38" s="10"/>
      <c r="D38" s="46">
        <v>466225.051</v>
      </c>
      <c r="E38" s="13">
        <v>117606.064</v>
      </c>
      <c r="F38" s="173">
        <v>150136.534</v>
      </c>
      <c r="G38" s="13">
        <v>65880.627</v>
      </c>
      <c r="H38" s="13">
        <v>72004.6</v>
      </c>
      <c r="I38" s="13">
        <v>459910.517</v>
      </c>
      <c r="J38" s="46">
        <v>244629</v>
      </c>
      <c r="K38" s="46">
        <v>147275</v>
      </c>
      <c r="L38" s="13">
        <v>1147177</v>
      </c>
      <c r="M38" s="1">
        <v>218</v>
      </c>
      <c r="N38" s="13">
        <v>4937</v>
      </c>
      <c r="O38" s="13">
        <v>74325</v>
      </c>
      <c r="P38" s="1">
        <v>117</v>
      </c>
      <c r="Q38" s="13">
        <v>3025</v>
      </c>
      <c r="R38" s="13">
        <v>40921</v>
      </c>
      <c r="S38" s="13">
        <v>12337</v>
      </c>
      <c r="T38" s="13">
        <v>5076</v>
      </c>
      <c r="U38" s="13"/>
      <c r="V38" s="11" t="s">
        <v>245</v>
      </c>
    </row>
    <row r="39" spans="2:22" ht="15.75" customHeight="1">
      <c r="B39" s="12" t="s">
        <v>318</v>
      </c>
      <c r="C39" s="10"/>
      <c r="D39" s="46">
        <v>582593.618</v>
      </c>
      <c r="E39" s="13">
        <v>85828.157</v>
      </c>
      <c r="F39" s="173">
        <v>167950.96</v>
      </c>
      <c r="G39" s="13">
        <v>91348.628</v>
      </c>
      <c r="H39" s="13">
        <v>102518.4</v>
      </c>
      <c r="I39" s="13">
        <v>570008.88</v>
      </c>
      <c r="J39" s="46">
        <v>235140</v>
      </c>
      <c r="K39" s="46">
        <v>164874</v>
      </c>
      <c r="L39" s="13">
        <v>835889</v>
      </c>
      <c r="M39" s="1">
        <v>272</v>
      </c>
      <c r="N39" s="13">
        <v>3819</v>
      </c>
      <c r="O39" s="13">
        <v>50662</v>
      </c>
      <c r="P39" s="1">
        <v>138</v>
      </c>
      <c r="Q39" s="13">
        <v>2465</v>
      </c>
      <c r="R39" s="13">
        <v>29232</v>
      </c>
      <c r="S39" s="13">
        <v>9110</v>
      </c>
      <c r="T39" s="13">
        <v>4752</v>
      </c>
      <c r="U39" s="13"/>
      <c r="V39" s="11" t="s">
        <v>246</v>
      </c>
    </row>
    <row r="40" spans="2:22" ht="31.5" customHeight="1">
      <c r="B40" s="12" t="s">
        <v>319</v>
      </c>
      <c r="C40" s="10"/>
      <c r="D40" s="46">
        <v>349786.917</v>
      </c>
      <c r="E40" s="13">
        <v>50824.253</v>
      </c>
      <c r="F40" s="173">
        <v>137306.774</v>
      </c>
      <c r="G40" s="13">
        <v>52349.01</v>
      </c>
      <c r="H40" s="13">
        <v>51515</v>
      </c>
      <c r="I40" s="13">
        <v>330096.834</v>
      </c>
      <c r="J40" s="46">
        <v>176464</v>
      </c>
      <c r="K40" s="46">
        <v>134101</v>
      </c>
      <c r="L40" s="13">
        <v>479896</v>
      </c>
      <c r="M40" s="1">
        <v>138</v>
      </c>
      <c r="N40" s="13">
        <v>2547</v>
      </c>
      <c r="O40" s="13">
        <v>31109</v>
      </c>
      <c r="P40" s="1">
        <v>64</v>
      </c>
      <c r="Q40" s="13">
        <v>1481</v>
      </c>
      <c r="R40" s="13">
        <v>16418</v>
      </c>
      <c r="S40" s="13">
        <v>4279</v>
      </c>
      <c r="T40" s="13">
        <v>1280</v>
      </c>
      <c r="U40" s="13"/>
      <c r="V40" s="11" t="s">
        <v>247</v>
      </c>
    </row>
    <row r="41" spans="2:22" ht="15.75" customHeight="1">
      <c r="B41" s="12" t="s">
        <v>320</v>
      </c>
      <c r="C41" s="10"/>
      <c r="D41" s="46">
        <v>539910.75</v>
      </c>
      <c r="E41" s="13">
        <v>62475.207</v>
      </c>
      <c r="F41" s="173">
        <v>185451.521</v>
      </c>
      <c r="G41" s="13">
        <v>80552.818</v>
      </c>
      <c r="H41" s="13">
        <v>81816.681</v>
      </c>
      <c r="I41" s="13">
        <v>525197.185</v>
      </c>
      <c r="J41" s="46">
        <v>235439</v>
      </c>
      <c r="K41" s="46">
        <v>182530</v>
      </c>
      <c r="L41" s="13">
        <v>584395</v>
      </c>
      <c r="M41" s="1">
        <v>221</v>
      </c>
      <c r="N41" s="13">
        <v>3253</v>
      </c>
      <c r="O41" s="13">
        <v>36582</v>
      </c>
      <c r="P41" s="1">
        <v>104</v>
      </c>
      <c r="Q41" s="13">
        <v>1934</v>
      </c>
      <c r="R41" s="13">
        <v>19440</v>
      </c>
      <c r="S41" s="13">
        <v>4379</v>
      </c>
      <c r="T41" s="13">
        <v>1647</v>
      </c>
      <c r="U41" s="13"/>
      <c r="V41" s="11" t="s">
        <v>248</v>
      </c>
    </row>
    <row r="42" spans="2:22" ht="15.75" customHeight="1">
      <c r="B42" s="12" t="s">
        <v>321</v>
      </c>
      <c r="C42" s="10"/>
      <c r="D42" s="46">
        <v>697969.208</v>
      </c>
      <c r="E42" s="13">
        <v>192158.401</v>
      </c>
      <c r="F42" s="173">
        <v>169460.052</v>
      </c>
      <c r="G42" s="13">
        <v>75918.74</v>
      </c>
      <c r="H42" s="13">
        <v>107151.1</v>
      </c>
      <c r="I42" s="13">
        <v>686493.368</v>
      </c>
      <c r="J42" s="46">
        <v>318924</v>
      </c>
      <c r="K42" s="46">
        <v>165690</v>
      </c>
      <c r="L42" s="13">
        <v>1571885</v>
      </c>
      <c r="M42" s="1">
        <v>419</v>
      </c>
      <c r="N42" s="13">
        <v>7239</v>
      </c>
      <c r="O42" s="13">
        <v>105617</v>
      </c>
      <c r="P42" s="1">
        <v>172</v>
      </c>
      <c r="Q42" s="13">
        <v>4152</v>
      </c>
      <c r="R42" s="13">
        <v>56041</v>
      </c>
      <c r="S42" s="13">
        <v>19824</v>
      </c>
      <c r="T42" s="13">
        <v>14182</v>
      </c>
      <c r="U42" s="13"/>
      <c r="V42" s="11" t="s">
        <v>249</v>
      </c>
    </row>
    <row r="43" spans="2:22" ht="15.75" customHeight="1">
      <c r="B43" s="12" t="s">
        <v>322</v>
      </c>
      <c r="C43" s="10"/>
      <c r="D43" s="46">
        <v>900106.46</v>
      </c>
      <c r="E43" s="13">
        <v>297091.573</v>
      </c>
      <c r="F43" s="173">
        <v>192373.639</v>
      </c>
      <c r="G43" s="13">
        <v>112967.302</v>
      </c>
      <c r="H43" s="13">
        <v>154759.693</v>
      </c>
      <c r="I43" s="13">
        <v>887501.485</v>
      </c>
      <c r="J43" s="46">
        <v>426622</v>
      </c>
      <c r="K43" s="46">
        <v>189088</v>
      </c>
      <c r="L43" s="13">
        <v>2319728</v>
      </c>
      <c r="M43" s="1">
        <v>526</v>
      </c>
      <c r="N43" s="13">
        <v>9401</v>
      </c>
      <c r="O43" s="13">
        <v>154762</v>
      </c>
      <c r="P43" s="1">
        <v>278</v>
      </c>
      <c r="Q43" s="13">
        <v>5549</v>
      </c>
      <c r="R43" s="13">
        <v>80667</v>
      </c>
      <c r="S43" s="13">
        <v>22592</v>
      </c>
      <c r="T43" s="13">
        <v>14370</v>
      </c>
      <c r="U43" s="13"/>
      <c r="V43" s="11" t="s">
        <v>250</v>
      </c>
    </row>
    <row r="44" spans="2:22" ht="15.75" customHeight="1">
      <c r="B44" s="12" t="s">
        <v>323</v>
      </c>
      <c r="C44" s="10"/>
      <c r="D44" s="46">
        <v>658831.11</v>
      </c>
      <c r="E44" s="13">
        <v>140716.883</v>
      </c>
      <c r="F44" s="173">
        <v>176123.75</v>
      </c>
      <c r="G44" s="13">
        <v>74823.235</v>
      </c>
      <c r="H44" s="13">
        <v>105646</v>
      </c>
      <c r="I44" s="13">
        <v>646514.47</v>
      </c>
      <c r="J44" s="46">
        <v>289778</v>
      </c>
      <c r="K44" s="46">
        <v>172704</v>
      </c>
      <c r="L44" s="13">
        <v>1189657</v>
      </c>
      <c r="M44" s="1">
        <v>339</v>
      </c>
      <c r="N44" s="13">
        <v>5189</v>
      </c>
      <c r="O44" s="13">
        <v>72541</v>
      </c>
      <c r="P44" s="1">
        <v>174</v>
      </c>
      <c r="Q44" s="13">
        <v>3213</v>
      </c>
      <c r="R44" s="13">
        <v>38377</v>
      </c>
      <c r="S44" s="13">
        <v>10292</v>
      </c>
      <c r="T44" s="13">
        <v>6914</v>
      </c>
      <c r="U44" s="13"/>
      <c r="V44" s="11" t="s">
        <v>251</v>
      </c>
    </row>
    <row r="45" spans="2:22" ht="31.5" customHeight="1">
      <c r="B45" s="12" t="s">
        <v>324</v>
      </c>
      <c r="C45" s="10"/>
      <c r="D45" s="46">
        <v>479944.368</v>
      </c>
      <c r="E45" s="13">
        <v>76923.352</v>
      </c>
      <c r="F45" s="173">
        <v>152798.613</v>
      </c>
      <c r="G45" s="13">
        <v>56996.967</v>
      </c>
      <c r="H45" s="13">
        <v>63269</v>
      </c>
      <c r="I45" s="13">
        <v>454198.782</v>
      </c>
      <c r="J45" s="46">
        <v>210795</v>
      </c>
      <c r="K45" s="46">
        <v>149645</v>
      </c>
      <c r="L45" s="13">
        <v>649509</v>
      </c>
      <c r="M45" s="1">
        <v>226</v>
      </c>
      <c r="N45" s="13">
        <v>3236</v>
      </c>
      <c r="O45" s="13">
        <v>38463</v>
      </c>
      <c r="P45" s="1">
        <v>94</v>
      </c>
      <c r="Q45" s="13">
        <v>1914</v>
      </c>
      <c r="R45" s="13">
        <v>21070</v>
      </c>
      <c r="S45" s="13">
        <v>5818</v>
      </c>
      <c r="T45" s="13">
        <v>4800</v>
      </c>
      <c r="U45" s="13"/>
      <c r="V45" s="11" t="s">
        <v>252</v>
      </c>
    </row>
    <row r="46" spans="2:22" ht="15.75" customHeight="1">
      <c r="B46" s="12" t="s">
        <v>325</v>
      </c>
      <c r="C46" s="10"/>
      <c r="D46" s="13">
        <v>433079.997</v>
      </c>
      <c r="E46" s="13">
        <v>107928.478</v>
      </c>
      <c r="F46" s="173">
        <v>114932.282</v>
      </c>
      <c r="G46" s="13">
        <v>45205.074</v>
      </c>
      <c r="H46" s="13">
        <v>61268</v>
      </c>
      <c r="I46" s="13">
        <v>418446.469</v>
      </c>
      <c r="J46" s="46">
        <v>198379</v>
      </c>
      <c r="K46" s="46">
        <v>112160</v>
      </c>
      <c r="L46" s="13">
        <v>824321</v>
      </c>
      <c r="M46" s="1">
        <v>184</v>
      </c>
      <c r="N46" s="13">
        <v>3705</v>
      </c>
      <c r="O46" s="13">
        <v>54116</v>
      </c>
      <c r="P46" s="1">
        <v>81</v>
      </c>
      <c r="Q46" s="13">
        <v>2179</v>
      </c>
      <c r="R46" s="13">
        <v>28779</v>
      </c>
      <c r="S46" s="13">
        <v>8340</v>
      </c>
      <c r="T46" s="13">
        <v>10101</v>
      </c>
      <c r="U46" s="13"/>
      <c r="V46" s="11" t="s">
        <v>253</v>
      </c>
    </row>
    <row r="47" spans="2:22" ht="15.75" customHeight="1">
      <c r="B47" s="12" t="s">
        <v>326</v>
      </c>
      <c r="C47" s="10"/>
      <c r="D47" s="46">
        <v>604534.106</v>
      </c>
      <c r="E47" s="13">
        <v>127733.955</v>
      </c>
      <c r="F47" s="173">
        <v>171129.579</v>
      </c>
      <c r="G47" s="13">
        <v>71966.316</v>
      </c>
      <c r="H47" s="13">
        <v>92382</v>
      </c>
      <c r="I47" s="13">
        <v>588514.279</v>
      </c>
      <c r="J47" s="46">
        <v>275411</v>
      </c>
      <c r="K47" s="46">
        <v>167511</v>
      </c>
      <c r="L47" s="13">
        <v>1182235</v>
      </c>
      <c r="M47" s="1">
        <v>325</v>
      </c>
      <c r="N47" s="13">
        <v>5274</v>
      </c>
      <c r="O47" s="13">
        <v>73136</v>
      </c>
      <c r="P47" s="1">
        <v>140</v>
      </c>
      <c r="Q47" s="13">
        <v>3074</v>
      </c>
      <c r="R47" s="13">
        <v>37933</v>
      </c>
      <c r="S47" s="13">
        <v>13598</v>
      </c>
      <c r="T47" s="13">
        <v>6692</v>
      </c>
      <c r="U47" s="13"/>
      <c r="V47" s="11" t="s">
        <v>254</v>
      </c>
    </row>
    <row r="48" spans="2:22" ht="15.75" customHeight="1">
      <c r="B48" s="12" t="s">
        <v>327</v>
      </c>
      <c r="C48" s="10"/>
      <c r="D48" s="46">
        <v>439623.233</v>
      </c>
      <c r="E48" s="13">
        <v>60470.787</v>
      </c>
      <c r="F48" s="173">
        <v>175717.077</v>
      </c>
      <c r="G48" s="13">
        <v>65647.271</v>
      </c>
      <c r="H48" s="13">
        <v>71025.4</v>
      </c>
      <c r="I48" s="13">
        <v>425908.298</v>
      </c>
      <c r="J48" s="46">
        <v>224442</v>
      </c>
      <c r="K48" s="46">
        <v>171932</v>
      </c>
      <c r="L48" s="13">
        <v>628773</v>
      </c>
      <c r="M48" s="1">
        <v>249</v>
      </c>
      <c r="N48" s="13">
        <v>3142</v>
      </c>
      <c r="O48" s="13">
        <v>36526</v>
      </c>
      <c r="P48" s="1">
        <v>133</v>
      </c>
      <c r="Q48" s="13">
        <v>2193</v>
      </c>
      <c r="R48" s="13">
        <v>19881</v>
      </c>
      <c r="S48" s="13">
        <v>6530</v>
      </c>
      <c r="T48" s="13">
        <v>2959</v>
      </c>
      <c r="U48" s="13"/>
      <c r="V48" s="11" t="s">
        <v>255</v>
      </c>
    </row>
    <row r="49" spans="2:22" ht="15.75" customHeight="1">
      <c r="B49" s="12" t="s">
        <v>328</v>
      </c>
      <c r="C49" s="10"/>
      <c r="D49" s="46">
        <v>1629176.528</v>
      </c>
      <c r="E49" s="13">
        <v>501735.585</v>
      </c>
      <c r="F49" s="173">
        <v>292682.836</v>
      </c>
      <c r="G49" s="13">
        <v>214145.918</v>
      </c>
      <c r="H49" s="13">
        <v>303936.108</v>
      </c>
      <c r="I49" s="13">
        <v>1576818.743</v>
      </c>
      <c r="J49" s="46">
        <v>681407</v>
      </c>
      <c r="K49" s="46">
        <v>285486</v>
      </c>
      <c r="L49" s="13">
        <v>4129062</v>
      </c>
      <c r="M49" s="1">
        <v>765</v>
      </c>
      <c r="N49" s="13">
        <v>16181</v>
      </c>
      <c r="O49" s="13">
        <v>274513</v>
      </c>
      <c r="P49" s="1">
        <v>373</v>
      </c>
      <c r="Q49" s="13">
        <v>9720</v>
      </c>
      <c r="R49" s="13">
        <v>141952</v>
      </c>
      <c r="S49" s="13">
        <v>66794</v>
      </c>
      <c r="T49" s="13">
        <v>43678</v>
      </c>
      <c r="U49" s="13"/>
      <c r="V49" s="11" t="s">
        <v>256</v>
      </c>
    </row>
    <row r="50" spans="2:22" ht="15.75" customHeight="1">
      <c r="B50" s="12" t="s">
        <v>329</v>
      </c>
      <c r="C50" s="10"/>
      <c r="D50" s="46">
        <v>443967.483</v>
      </c>
      <c r="E50" s="13">
        <v>77666.264</v>
      </c>
      <c r="F50" s="173">
        <v>146337.354</v>
      </c>
      <c r="G50" s="13">
        <v>58101.96</v>
      </c>
      <c r="H50" s="13">
        <v>71113.4</v>
      </c>
      <c r="I50" s="13">
        <v>429302.219</v>
      </c>
      <c r="J50" s="46">
        <v>207681</v>
      </c>
      <c r="K50" s="46">
        <v>143020</v>
      </c>
      <c r="L50" s="13">
        <v>684570</v>
      </c>
      <c r="M50" s="1">
        <v>176</v>
      </c>
      <c r="N50" s="13">
        <v>3334</v>
      </c>
      <c r="O50" s="13">
        <v>48513</v>
      </c>
      <c r="P50" s="1">
        <v>99</v>
      </c>
      <c r="Q50" s="13">
        <v>2250</v>
      </c>
      <c r="R50" s="13">
        <v>27042</v>
      </c>
      <c r="S50" s="13">
        <v>7509</v>
      </c>
      <c r="T50" s="13">
        <v>9364</v>
      </c>
      <c r="U50" s="13"/>
      <c r="V50" s="11" t="s">
        <v>257</v>
      </c>
    </row>
    <row r="51" spans="2:22" ht="31.5" customHeight="1">
      <c r="B51" s="12" t="s">
        <v>330</v>
      </c>
      <c r="C51" s="10"/>
      <c r="D51" s="46">
        <v>694688.745</v>
      </c>
      <c r="E51" s="13">
        <v>110549.142</v>
      </c>
      <c r="F51" s="173">
        <v>224726.341</v>
      </c>
      <c r="G51" s="13">
        <v>114077.415</v>
      </c>
      <c r="H51" s="13">
        <v>113402.9</v>
      </c>
      <c r="I51" s="13">
        <v>670012.52</v>
      </c>
      <c r="J51" s="46">
        <v>313725</v>
      </c>
      <c r="K51" s="46">
        <v>220766</v>
      </c>
      <c r="L51" s="13">
        <v>1162722</v>
      </c>
      <c r="M51" s="1">
        <v>375</v>
      </c>
      <c r="N51" s="13">
        <v>5520</v>
      </c>
      <c r="O51" s="13">
        <v>75404</v>
      </c>
      <c r="P51" s="1">
        <v>196</v>
      </c>
      <c r="Q51" s="13">
        <v>3503</v>
      </c>
      <c r="R51" s="13">
        <v>41859</v>
      </c>
      <c r="S51" s="13">
        <v>7318</v>
      </c>
      <c r="T51" s="13">
        <v>7165</v>
      </c>
      <c r="U51" s="13"/>
      <c r="V51" s="11" t="s">
        <v>258</v>
      </c>
    </row>
    <row r="52" spans="2:22" ht="31.5" customHeight="1">
      <c r="B52" s="12" t="s">
        <v>331</v>
      </c>
      <c r="C52" s="10"/>
      <c r="D52" s="46">
        <v>769021.299</v>
      </c>
      <c r="E52" s="13">
        <v>154247.982</v>
      </c>
      <c r="F52" s="173">
        <v>223963.166</v>
      </c>
      <c r="G52" s="13">
        <v>134045.052</v>
      </c>
      <c r="H52" s="13">
        <v>111367.008</v>
      </c>
      <c r="I52" s="13">
        <v>740574.653</v>
      </c>
      <c r="J52" s="46">
        <v>343487</v>
      </c>
      <c r="K52" s="46">
        <v>219122</v>
      </c>
      <c r="L52" s="13">
        <v>1482228</v>
      </c>
      <c r="M52" s="1">
        <v>392</v>
      </c>
      <c r="N52" s="13">
        <v>6986</v>
      </c>
      <c r="O52" s="13">
        <v>98665</v>
      </c>
      <c r="P52" s="1">
        <v>182</v>
      </c>
      <c r="Q52" s="13">
        <v>4196</v>
      </c>
      <c r="R52" s="13">
        <v>52351</v>
      </c>
      <c r="S52" s="13">
        <v>12836</v>
      </c>
      <c r="T52" s="13">
        <v>8732</v>
      </c>
      <c r="U52" s="13"/>
      <c r="V52" s="11" t="s">
        <v>259</v>
      </c>
    </row>
    <row r="53" spans="2:22" ht="15.75" customHeight="1">
      <c r="B53" s="12" t="s">
        <v>332</v>
      </c>
      <c r="C53" s="10"/>
      <c r="D53" s="46">
        <v>569572.572</v>
      </c>
      <c r="E53" s="13">
        <v>105695.471</v>
      </c>
      <c r="F53" s="173">
        <v>177595.702</v>
      </c>
      <c r="G53" s="13">
        <v>84760.761</v>
      </c>
      <c r="H53" s="13">
        <v>88242.933</v>
      </c>
      <c r="I53" s="13">
        <v>553305.191</v>
      </c>
      <c r="J53" s="46">
        <v>261215</v>
      </c>
      <c r="K53" s="46">
        <v>172847</v>
      </c>
      <c r="L53" s="13">
        <v>981506</v>
      </c>
      <c r="M53" s="1">
        <v>304</v>
      </c>
      <c r="N53" s="13">
        <v>4533</v>
      </c>
      <c r="O53" s="13">
        <v>61534</v>
      </c>
      <c r="P53" s="1">
        <v>140</v>
      </c>
      <c r="Q53" s="13">
        <v>2707</v>
      </c>
      <c r="R53" s="13">
        <v>32293</v>
      </c>
      <c r="S53" s="13">
        <v>6290</v>
      </c>
      <c r="T53" s="13">
        <v>5767</v>
      </c>
      <c r="U53" s="13"/>
      <c r="V53" s="11" t="s">
        <v>260</v>
      </c>
    </row>
    <row r="54" spans="2:22" ht="15.75" customHeight="1">
      <c r="B54" s="12" t="s">
        <v>333</v>
      </c>
      <c r="C54" s="10"/>
      <c r="D54" s="46">
        <v>563365.95</v>
      </c>
      <c r="E54" s="13">
        <v>94533.56</v>
      </c>
      <c r="F54" s="173">
        <v>189251.129</v>
      </c>
      <c r="G54" s="13">
        <v>80819.596</v>
      </c>
      <c r="H54" s="13">
        <v>75136.791</v>
      </c>
      <c r="I54" s="13">
        <v>550134.566</v>
      </c>
      <c r="J54" s="46">
        <v>264563</v>
      </c>
      <c r="K54" s="46">
        <v>185417</v>
      </c>
      <c r="L54" s="13">
        <v>926698</v>
      </c>
      <c r="M54" s="1">
        <v>250</v>
      </c>
      <c r="N54" s="13">
        <v>4172</v>
      </c>
      <c r="O54" s="13">
        <v>62192</v>
      </c>
      <c r="P54" s="1">
        <v>145</v>
      </c>
      <c r="Q54" s="13">
        <v>2881</v>
      </c>
      <c r="R54" s="13">
        <v>33081</v>
      </c>
      <c r="S54" s="13">
        <v>7997</v>
      </c>
      <c r="T54" s="13">
        <v>10458</v>
      </c>
      <c r="U54" s="13"/>
      <c r="V54" s="11" t="s">
        <v>261</v>
      </c>
    </row>
    <row r="55" spans="2:22" ht="15.75" customHeight="1">
      <c r="B55" s="12" t="s">
        <v>334</v>
      </c>
      <c r="C55" s="10"/>
      <c r="D55" s="46">
        <v>792521.101</v>
      </c>
      <c r="E55" s="13">
        <v>135103.996</v>
      </c>
      <c r="F55" s="173">
        <v>278080.01</v>
      </c>
      <c r="G55" s="13">
        <v>138909.33</v>
      </c>
      <c r="H55" s="13">
        <v>131885.91</v>
      </c>
      <c r="I55" s="13">
        <v>764923.16</v>
      </c>
      <c r="J55" s="46">
        <v>387062</v>
      </c>
      <c r="K55" s="46">
        <v>271267</v>
      </c>
      <c r="L55" s="13">
        <v>1386228</v>
      </c>
      <c r="M55" s="1">
        <v>556</v>
      </c>
      <c r="N55" s="13">
        <v>7428</v>
      </c>
      <c r="O55" s="13">
        <v>92218</v>
      </c>
      <c r="P55" s="1">
        <v>251</v>
      </c>
      <c r="Q55" s="13">
        <v>4443</v>
      </c>
      <c r="R55" s="13">
        <v>48638</v>
      </c>
      <c r="S55" s="13">
        <v>9276</v>
      </c>
      <c r="T55" s="13">
        <v>9207</v>
      </c>
      <c r="U55" s="13"/>
      <c r="V55" s="11" t="s">
        <v>262</v>
      </c>
    </row>
    <row r="56" spans="1:32" ht="15.75" customHeight="1">
      <c r="A56" s="5"/>
      <c r="B56" s="14" t="s">
        <v>335</v>
      </c>
      <c r="C56" s="7"/>
      <c r="D56" s="72">
        <v>672971.602</v>
      </c>
      <c r="E56" s="72">
        <v>102105.495</v>
      </c>
      <c r="F56" s="176">
        <v>215984.637</v>
      </c>
      <c r="G56" s="72">
        <v>190183.145</v>
      </c>
      <c r="H56" s="72">
        <v>62612.5</v>
      </c>
      <c r="I56" s="72">
        <v>654951.567</v>
      </c>
      <c r="J56" s="72">
        <v>290724</v>
      </c>
      <c r="K56" s="46">
        <v>207871</v>
      </c>
      <c r="L56" s="72">
        <v>1100389</v>
      </c>
      <c r="M56" s="4">
        <v>274</v>
      </c>
      <c r="N56" s="46">
        <v>5783</v>
      </c>
      <c r="O56" s="46">
        <v>98913</v>
      </c>
      <c r="P56" s="4">
        <v>157</v>
      </c>
      <c r="Q56" s="46">
        <v>3698</v>
      </c>
      <c r="R56" s="46">
        <v>50705</v>
      </c>
      <c r="S56" s="72">
        <v>10820</v>
      </c>
      <c r="T56" s="72">
        <v>6664</v>
      </c>
      <c r="U56" s="72"/>
      <c r="V56" s="36" t="s">
        <v>263</v>
      </c>
      <c r="AB56" s="4"/>
      <c r="AC56" s="4"/>
      <c r="AD56" s="4"/>
      <c r="AE56" s="4"/>
      <c r="AF56" s="4"/>
    </row>
    <row r="57" spans="1:31" s="224" customFormat="1" ht="48" customHeight="1" thickBot="1">
      <c r="A57" s="218"/>
      <c r="B57" s="17" t="s">
        <v>336</v>
      </c>
      <c r="C57" s="219"/>
      <c r="D57" s="19"/>
      <c r="E57" s="332" t="s">
        <v>592</v>
      </c>
      <c r="F57" s="332"/>
      <c r="G57" s="332"/>
      <c r="H57" s="332"/>
      <c r="I57" s="220"/>
      <c r="J57" s="379" t="s">
        <v>593</v>
      </c>
      <c r="K57" s="292"/>
      <c r="L57" s="221" t="s">
        <v>572</v>
      </c>
      <c r="M57" s="380" t="s">
        <v>573</v>
      </c>
      <c r="N57" s="381"/>
      <c r="O57" s="381"/>
      <c r="P57" s="290"/>
      <c r="Q57" s="290"/>
      <c r="R57" s="291"/>
      <c r="S57" s="222" t="s">
        <v>574</v>
      </c>
      <c r="T57" s="73" t="s">
        <v>575</v>
      </c>
      <c r="U57" s="223"/>
      <c r="V57" s="75" t="s">
        <v>336</v>
      </c>
      <c r="AE57" s="225"/>
    </row>
    <row r="58" spans="2:31" s="224" customFormat="1" ht="20.25" customHeight="1">
      <c r="B58" s="382" t="s">
        <v>576</v>
      </c>
      <c r="C58" s="383"/>
      <c r="D58" s="383"/>
      <c r="E58" s="383"/>
      <c r="F58" s="383"/>
      <c r="G58" s="383"/>
      <c r="H58" s="383"/>
      <c r="I58" s="383"/>
      <c r="J58" s="226"/>
      <c r="K58" s="207"/>
      <c r="L58" s="206"/>
      <c r="M58" s="227"/>
      <c r="N58" s="227"/>
      <c r="O58" s="227"/>
      <c r="P58" s="228"/>
      <c r="Q58" s="228"/>
      <c r="R58" s="228"/>
      <c r="S58" s="229"/>
      <c r="T58" s="207"/>
      <c r="U58" s="230"/>
      <c r="V58" s="207"/>
      <c r="AE58" s="225"/>
    </row>
    <row r="59" spans="2:31" s="224" customFormat="1" ht="20.25" customHeight="1">
      <c r="B59" s="206"/>
      <c r="D59" s="206"/>
      <c r="E59" s="231"/>
      <c r="F59" s="231"/>
      <c r="G59" s="231"/>
      <c r="H59" s="231"/>
      <c r="I59" s="232"/>
      <c r="J59" s="207"/>
      <c r="K59" s="207"/>
      <c r="L59" s="206"/>
      <c r="M59" s="227"/>
      <c r="N59" s="227"/>
      <c r="O59" s="227"/>
      <c r="P59" s="228"/>
      <c r="Q59" s="228"/>
      <c r="R59" s="228"/>
      <c r="S59" s="229"/>
      <c r="T59" s="207"/>
      <c r="U59" s="230"/>
      <c r="V59" s="207"/>
      <c r="AE59" s="225"/>
    </row>
    <row r="60" spans="4:32" ht="15.75" customHeight="1">
      <c r="D60" s="13">
        <f aca="true" t="shared" si="3" ref="D60:U60">SUM(D10:D56)</f>
        <v>50937228.884</v>
      </c>
      <c r="E60" s="13">
        <f t="shared" si="3"/>
        <v>16116741.669000005</v>
      </c>
      <c r="F60" s="13">
        <f t="shared" si="3"/>
        <v>9317127.433</v>
      </c>
      <c r="G60" s="13">
        <f t="shared" si="3"/>
        <v>6583116.39</v>
      </c>
      <c r="H60" s="13">
        <f t="shared" si="3"/>
        <v>7173682.570000001</v>
      </c>
      <c r="I60" s="13">
        <f t="shared" si="3"/>
        <v>49481841.54899999</v>
      </c>
      <c r="J60" s="13">
        <f t="shared" si="3"/>
        <v>20144147</v>
      </c>
      <c r="K60" s="13">
        <f t="shared" si="3"/>
        <v>8693245</v>
      </c>
      <c r="L60" s="13">
        <f t="shared" si="3"/>
        <v>104140545</v>
      </c>
      <c r="M60" s="13">
        <f t="shared" si="3"/>
        <v>21131</v>
      </c>
      <c r="N60" s="13">
        <f t="shared" si="3"/>
        <v>417553</v>
      </c>
      <c r="O60" s="13">
        <f t="shared" si="3"/>
        <v>6676920</v>
      </c>
      <c r="P60" s="13">
        <f t="shared" si="3"/>
        <v>10628</v>
      </c>
      <c r="Q60" s="13">
        <f t="shared" si="3"/>
        <v>254235</v>
      </c>
      <c r="R60" s="13">
        <f t="shared" si="3"/>
        <v>3536182</v>
      </c>
      <c r="S60" s="13">
        <f t="shared" si="3"/>
        <v>1320678</v>
      </c>
      <c r="T60" s="13">
        <f t="shared" si="3"/>
        <v>629021</v>
      </c>
      <c r="U60" s="13">
        <f t="shared" si="3"/>
        <v>0</v>
      </c>
      <c r="AB60" s="3"/>
      <c r="AC60" s="4"/>
      <c r="AD60" s="4"/>
      <c r="AE60" s="4"/>
      <c r="AF60" s="4"/>
    </row>
    <row r="63" spans="2:11" ht="21.75" customHeight="1">
      <c r="B63" s="57"/>
      <c r="D63" s="13"/>
      <c r="E63" s="13"/>
      <c r="F63" s="13"/>
      <c r="G63" s="13"/>
      <c r="H63" s="13"/>
      <c r="I63" s="13"/>
      <c r="J63" s="46"/>
      <c r="K63" s="46"/>
    </row>
  </sheetData>
  <mergeCells count="30">
    <mergeCell ref="B58:I58"/>
    <mergeCell ref="B3:B5"/>
    <mergeCell ref="D3:I3"/>
    <mergeCell ref="D4:H4"/>
    <mergeCell ref="I4:I5"/>
    <mergeCell ref="T3:U5"/>
    <mergeCell ref="E57:H57"/>
    <mergeCell ref="L3:L5"/>
    <mergeCell ref="J3:J5"/>
    <mergeCell ref="K3:K5"/>
    <mergeCell ref="S7:T7"/>
    <mergeCell ref="J57:K57"/>
    <mergeCell ref="M57:R57"/>
    <mergeCell ref="D7:K7"/>
    <mergeCell ref="N7:O7"/>
    <mergeCell ref="V3:V5"/>
    <mergeCell ref="M4:M5"/>
    <mergeCell ref="N4:N5"/>
    <mergeCell ref="O4:O5"/>
    <mergeCell ref="P4:P5"/>
    <mergeCell ref="Q4:Q5"/>
    <mergeCell ref="R4:R5"/>
    <mergeCell ref="S3:S5"/>
    <mergeCell ref="M3:O3"/>
    <mergeCell ref="P3:R3"/>
    <mergeCell ref="Q7:R7"/>
    <mergeCell ref="S6:T6"/>
    <mergeCell ref="D6:I6"/>
    <mergeCell ref="J6:K6"/>
    <mergeCell ref="M6:R6"/>
  </mergeCells>
  <printOptions/>
  <pageMargins left="0.5118110236220472" right="0.2362204724409449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2015-04-21T06:03:34Z</cp:lastPrinted>
  <dcterms:modified xsi:type="dcterms:W3CDTF">2015-04-21T06:03:55Z</dcterms:modified>
  <cp:category/>
  <cp:version/>
  <cp:contentType/>
  <cp:contentStatus/>
</cp:coreProperties>
</file>