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7590" windowHeight="8595" activeTab="0"/>
  </bookViews>
  <sheets>
    <sheet name="232" sheetId="1" r:id="rId1"/>
  </sheets>
  <definedNames>
    <definedName name="_xlnm.Print_Area" localSheetId="0">'232'!$A$1:$N$46</definedName>
  </definedNames>
  <calcPr fullCalcOnLoad="1"/>
</workbook>
</file>

<file path=xl/sharedStrings.xml><?xml version="1.0" encoding="utf-8"?>
<sst xmlns="http://schemas.openxmlformats.org/spreadsheetml/2006/main" count="50" uniqueCount="45">
  <si>
    <t>市部</t>
  </si>
  <si>
    <t>郡部</t>
  </si>
  <si>
    <t>佐世保市</t>
  </si>
  <si>
    <t>島原市</t>
  </si>
  <si>
    <t>諫早市</t>
  </si>
  <si>
    <t>大村市</t>
  </si>
  <si>
    <t>平戸市</t>
  </si>
  <si>
    <t>松浦市</t>
  </si>
  <si>
    <t>長    与    町</t>
  </si>
  <si>
    <t>時    津    町</t>
  </si>
  <si>
    <t>東彼杵郡</t>
  </si>
  <si>
    <t>東  彼  杵  町</t>
  </si>
  <si>
    <t>川    棚    町</t>
  </si>
  <si>
    <t>波  佐  見  町</t>
  </si>
  <si>
    <t>北松浦郡</t>
  </si>
  <si>
    <t>小  値  賀  町</t>
  </si>
  <si>
    <t>佐    々    町</t>
  </si>
  <si>
    <t>南松浦郡</t>
  </si>
  <si>
    <t>日本共産党</t>
  </si>
  <si>
    <t>有効投票数</t>
  </si>
  <si>
    <t xml:space="preserve">        単位：票</t>
  </si>
  <si>
    <t>対馬市</t>
  </si>
  <si>
    <t>壱岐市</t>
  </si>
  <si>
    <t>五島市</t>
  </si>
  <si>
    <t>西海市</t>
  </si>
  <si>
    <t>1) 長崎市</t>
  </si>
  <si>
    <t>　1)  １区と２区の合計である。</t>
  </si>
  <si>
    <t>民主党</t>
  </si>
  <si>
    <t>公明党</t>
  </si>
  <si>
    <t>新 上 五 島 町</t>
  </si>
  <si>
    <t>幸福実現党</t>
  </si>
  <si>
    <t>みんなの党</t>
  </si>
  <si>
    <t>社会民主党</t>
  </si>
  <si>
    <t>自由民主党</t>
  </si>
  <si>
    <t>国民新党</t>
  </si>
  <si>
    <t>･･･</t>
  </si>
  <si>
    <t>雲仙市</t>
  </si>
  <si>
    <t>南島原市</t>
  </si>
  <si>
    <t>西彼杵郡</t>
  </si>
  <si>
    <t>市      町</t>
  </si>
  <si>
    <t>（平成24年12月16日 執行）</t>
  </si>
  <si>
    <t>資料  県地域振興課ホームページ　</t>
  </si>
  <si>
    <t>日本維新   の会</t>
  </si>
  <si>
    <t>日本未来   の党</t>
  </si>
  <si>
    <r>
      <t xml:space="preserve">　２３２　 衆 議 院 議 員 選 挙 党 派 別 得 票 数  </t>
    </r>
    <r>
      <rPr>
        <sz val="18"/>
        <color indexed="8"/>
        <rFont val="ＭＳ 明朝"/>
        <family val="1"/>
      </rPr>
      <t>（比 例 代 表）　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</si>
</sst>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8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0" fontId="9" fillId="0" borderId="0" xfId="0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2" xfId="16" applyFont="1" applyFill="1" applyBorder="1" applyAlignment="1">
      <alignment/>
    </xf>
    <xf numFmtId="0" fontId="10" fillId="0" borderId="2" xfId="0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/>
    </xf>
    <xf numFmtId="0" fontId="10" fillId="0" borderId="4" xfId="0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6" fillId="0" borderId="0" xfId="16" applyFont="1" applyFill="1" applyAlignment="1">
      <alignment vertical="top"/>
    </xf>
    <xf numFmtId="181" fontId="5" fillId="0" borderId="0" xfId="16" applyFont="1" applyFill="1" applyBorder="1" applyAlignment="1">
      <alignment vertical="center"/>
    </xf>
    <xf numFmtId="181" fontId="5" fillId="0" borderId="8" xfId="16" applyFont="1" applyFill="1" applyBorder="1" applyAlignment="1">
      <alignment vertical="center"/>
    </xf>
    <xf numFmtId="181" fontId="5" fillId="0" borderId="0" xfId="16" applyFont="1" applyFill="1" applyAlignment="1">
      <alignment vertical="center"/>
    </xf>
    <xf numFmtId="58" fontId="5" fillId="0" borderId="0" xfId="0" applyNumberFormat="1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181" fontId="5" fillId="0" borderId="0" xfId="16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181" fontId="5" fillId="0" borderId="0" xfId="16" applyFont="1" applyFill="1" applyAlignment="1">
      <alignment horizontal="distributed" vertical="center"/>
    </xf>
    <xf numFmtId="181" fontId="5" fillId="0" borderId="0" xfId="16" applyFont="1" applyFill="1" applyBorder="1" applyAlignment="1">
      <alignment horizontal="right" vertical="center"/>
    </xf>
    <xf numFmtId="181" fontId="5" fillId="0" borderId="9" xfId="16" applyFont="1" applyFill="1" applyBorder="1" applyAlignment="1">
      <alignment vertical="center"/>
    </xf>
    <xf numFmtId="181" fontId="5" fillId="0" borderId="9" xfId="16" applyFont="1" applyFill="1" applyBorder="1" applyAlignment="1">
      <alignment horizontal="right" vertical="center"/>
    </xf>
    <xf numFmtId="181" fontId="5" fillId="0" borderId="1" xfId="16" applyFont="1" applyFill="1" applyBorder="1" applyAlignment="1">
      <alignment vertical="center"/>
    </xf>
    <xf numFmtId="181" fontId="5" fillId="0" borderId="1" xfId="16" applyFont="1" applyFill="1" applyBorder="1" applyAlignment="1">
      <alignment horizontal="right" vertical="center"/>
    </xf>
    <xf numFmtId="181" fontId="5" fillId="0" borderId="10" xfId="16" applyFont="1" applyFill="1" applyBorder="1" applyAlignment="1">
      <alignment vertical="center"/>
    </xf>
    <xf numFmtId="181" fontId="5" fillId="0" borderId="6" xfId="16" applyFont="1" applyFill="1" applyBorder="1" applyAlignment="1">
      <alignment horizontal="distributed" wrapText="1"/>
    </xf>
    <xf numFmtId="181" fontId="5" fillId="0" borderId="11" xfId="16" applyFont="1" applyFill="1" applyBorder="1" applyAlignment="1">
      <alignment horizontal="distributed" wrapText="1"/>
    </xf>
    <xf numFmtId="181" fontId="5" fillId="0" borderId="0" xfId="16" applyFont="1" applyFill="1" applyAlignment="1">
      <alignment horizontal="distributed" vertical="center"/>
    </xf>
    <xf numFmtId="58" fontId="5" fillId="0" borderId="0" xfId="0" applyNumberFormat="1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showGridLines="0" tabSelected="1" zoomScale="75" zoomScaleNormal="75" zoomScaleSheetLayoutView="8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1" sqref="B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1.12109375" style="1" customWidth="1"/>
    <col min="4" max="14" width="13.125" style="1" customWidth="1"/>
    <col min="15" max="16384" width="8.625" style="1" customWidth="1"/>
  </cols>
  <sheetData>
    <row r="1" spans="2:12" ht="27.75" customHeight="1">
      <c r="B1" s="15" t="s">
        <v>44</v>
      </c>
      <c r="F1" s="2"/>
      <c r="G1" s="2"/>
      <c r="H1" s="2"/>
      <c r="I1" s="2"/>
      <c r="K1" s="3"/>
      <c r="L1" s="3"/>
    </row>
    <row r="2" spans="1:14" ht="30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5"/>
      <c r="L2" s="5"/>
      <c r="M2" s="5" t="s">
        <v>40</v>
      </c>
      <c r="N2" s="5" t="s">
        <v>20</v>
      </c>
    </row>
    <row r="3" spans="1:14" ht="42.75" customHeight="1">
      <c r="A3" s="6"/>
      <c r="B3" s="7" t="s">
        <v>39</v>
      </c>
      <c r="C3" s="8"/>
      <c r="D3" s="9" t="s">
        <v>19</v>
      </c>
      <c r="E3" s="9" t="s">
        <v>30</v>
      </c>
      <c r="F3" s="12" t="s">
        <v>28</v>
      </c>
      <c r="G3" s="10" t="s">
        <v>27</v>
      </c>
      <c r="H3" s="10" t="s">
        <v>31</v>
      </c>
      <c r="I3" s="10" t="s">
        <v>32</v>
      </c>
      <c r="J3" s="10" t="s">
        <v>33</v>
      </c>
      <c r="K3" s="11" t="s">
        <v>18</v>
      </c>
      <c r="L3" s="12" t="s">
        <v>34</v>
      </c>
      <c r="M3" s="30" t="s">
        <v>42</v>
      </c>
      <c r="N3" s="31" t="s">
        <v>43</v>
      </c>
    </row>
    <row r="4" spans="1:12" s="18" customFormat="1" ht="12" customHeight="1">
      <c r="A4" s="16"/>
      <c r="B4" s="13"/>
      <c r="C4" s="17"/>
      <c r="D4" s="13"/>
      <c r="E4" s="13"/>
      <c r="F4" s="14"/>
      <c r="G4" s="14"/>
      <c r="H4" s="14"/>
      <c r="I4" s="14"/>
      <c r="J4" s="14"/>
      <c r="K4" s="14"/>
      <c r="L4" s="14"/>
    </row>
    <row r="5" spans="1:14" s="18" customFormat="1" ht="33" customHeight="1">
      <c r="A5" s="33">
        <v>38606</v>
      </c>
      <c r="B5" s="34"/>
      <c r="C5" s="17"/>
      <c r="D5" s="16">
        <v>794842</v>
      </c>
      <c r="E5" s="24" t="s">
        <v>35</v>
      </c>
      <c r="F5" s="16">
        <v>125379</v>
      </c>
      <c r="G5" s="16">
        <v>249600</v>
      </c>
      <c r="H5" s="24" t="s">
        <v>35</v>
      </c>
      <c r="I5" s="16">
        <v>58763</v>
      </c>
      <c r="J5" s="16">
        <v>291706</v>
      </c>
      <c r="K5" s="16">
        <v>39508</v>
      </c>
      <c r="L5" s="16">
        <v>29886</v>
      </c>
      <c r="M5" s="24" t="s">
        <v>35</v>
      </c>
      <c r="N5" s="24" t="s">
        <v>35</v>
      </c>
    </row>
    <row r="6" spans="1:14" s="18" customFormat="1" ht="12" customHeight="1">
      <c r="A6" s="22"/>
      <c r="B6" s="23"/>
      <c r="C6" s="17"/>
      <c r="M6" s="24"/>
      <c r="N6" s="24"/>
    </row>
    <row r="7" spans="1:14" s="18" customFormat="1" ht="33" customHeight="1">
      <c r="A7" s="33">
        <v>40055</v>
      </c>
      <c r="B7" s="34"/>
      <c r="C7" s="17"/>
      <c r="D7" s="16">
        <v>820286</v>
      </c>
      <c r="E7" s="24">
        <v>4911</v>
      </c>
      <c r="F7" s="16">
        <v>124952</v>
      </c>
      <c r="G7" s="16">
        <v>338670</v>
      </c>
      <c r="H7" s="24">
        <v>25611</v>
      </c>
      <c r="I7" s="16">
        <v>38198</v>
      </c>
      <c r="J7" s="16">
        <v>237460</v>
      </c>
      <c r="K7" s="16">
        <v>34676</v>
      </c>
      <c r="L7" s="16">
        <v>15808</v>
      </c>
      <c r="M7" s="24" t="s">
        <v>35</v>
      </c>
      <c r="N7" s="24" t="s">
        <v>35</v>
      </c>
    </row>
    <row r="8" spans="1:12" s="18" customFormat="1" ht="12" customHeight="1">
      <c r="A8" s="19"/>
      <c r="B8" s="20"/>
      <c r="C8" s="17"/>
      <c r="D8" s="16"/>
      <c r="E8" s="24"/>
      <c r="F8" s="16"/>
      <c r="G8" s="16"/>
      <c r="H8" s="24"/>
      <c r="I8" s="16"/>
      <c r="J8" s="16"/>
      <c r="K8" s="16"/>
      <c r="L8" s="16"/>
    </row>
    <row r="9" spans="1:14" s="18" customFormat="1" ht="33" customHeight="1">
      <c r="A9" s="33">
        <v>41259</v>
      </c>
      <c r="B9" s="34"/>
      <c r="C9" s="22"/>
      <c r="D9" s="25">
        <f>D11+D13</f>
        <v>678585</v>
      </c>
      <c r="E9" s="16">
        <f aca="true" t="shared" si="0" ref="E9:N9">E11+E13</f>
        <v>2386</v>
      </c>
      <c r="F9" s="16">
        <f t="shared" si="0"/>
        <v>102921</v>
      </c>
      <c r="G9" s="16">
        <f t="shared" si="0"/>
        <v>129892</v>
      </c>
      <c r="H9" s="16">
        <f t="shared" si="0"/>
        <v>36409</v>
      </c>
      <c r="I9" s="16">
        <f t="shared" si="0"/>
        <v>18149</v>
      </c>
      <c r="J9" s="16">
        <f t="shared" si="0"/>
        <v>206342</v>
      </c>
      <c r="K9" s="16">
        <f t="shared" si="0"/>
        <v>28155</v>
      </c>
      <c r="L9" s="16">
        <f t="shared" si="0"/>
        <v>4835</v>
      </c>
      <c r="M9" s="16">
        <f t="shared" si="0"/>
        <v>108337</v>
      </c>
      <c r="N9" s="16">
        <f t="shared" si="0"/>
        <v>41159</v>
      </c>
    </row>
    <row r="10" spans="1:12" s="18" customFormat="1" ht="12" customHeight="1">
      <c r="A10" s="19"/>
      <c r="B10" s="20"/>
      <c r="C10" s="22"/>
      <c r="D10" s="25"/>
      <c r="E10" s="16"/>
      <c r="F10" s="16"/>
      <c r="G10" s="16"/>
      <c r="H10" s="16"/>
      <c r="I10" s="16"/>
      <c r="J10" s="16"/>
      <c r="K10" s="16"/>
      <c r="L10" s="16"/>
    </row>
    <row r="11" spans="1:14" s="18" customFormat="1" ht="33" customHeight="1">
      <c r="A11" s="35" t="s">
        <v>0</v>
      </c>
      <c r="B11" s="35"/>
      <c r="C11" s="17"/>
      <c r="D11" s="16">
        <f>SUM(D15:D27)</f>
        <v>606657</v>
      </c>
      <c r="E11" s="16">
        <f aca="true" t="shared" si="1" ref="E11:N11">SUM(E15:E27)</f>
        <v>2108</v>
      </c>
      <c r="F11" s="16">
        <f t="shared" si="1"/>
        <v>92027</v>
      </c>
      <c r="G11" s="16">
        <f t="shared" si="1"/>
        <v>115781</v>
      </c>
      <c r="H11" s="16">
        <f t="shared" si="1"/>
        <v>32322</v>
      </c>
      <c r="I11" s="16">
        <f t="shared" si="1"/>
        <v>16498</v>
      </c>
      <c r="J11" s="16">
        <f t="shared" si="1"/>
        <v>185884</v>
      </c>
      <c r="K11" s="16">
        <f t="shared" si="1"/>
        <v>25698</v>
      </c>
      <c r="L11" s="16">
        <f t="shared" si="1"/>
        <v>4328</v>
      </c>
      <c r="M11" s="16">
        <f t="shared" si="1"/>
        <v>96617</v>
      </c>
      <c r="N11" s="16">
        <f t="shared" si="1"/>
        <v>35394</v>
      </c>
    </row>
    <row r="12" spans="1:12" s="18" customFormat="1" ht="12" customHeight="1">
      <c r="A12" s="35"/>
      <c r="B12" s="35"/>
      <c r="C12" s="17"/>
      <c r="D12" s="16"/>
      <c r="E12" s="16"/>
      <c r="F12" s="16"/>
      <c r="G12" s="16"/>
      <c r="H12" s="16"/>
      <c r="I12" s="16"/>
      <c r="J12" s="16"/>
      <c r="K12" s="16"/>
      <c r="L12" s="16"/>
    </row>
    <row r="13" spans="1:14" s="18" customFormat="1" ht="33" customHeight="1">
      <c r="A13" s="35" t="s">
        <v>1</v>
      </c>
      <c r="B13" s="35"/>
      <c r="C13" s="17"/>
      <c r="D13" s="16">
        <f aca="true" t="shared" si="2" ref="D13:N13">D29+D33+D38+D42</f>
        <v>71928</v>
      </c>
      <c r="E13" s="16">
        <f t="shared" si="2"/>
        <v>278</v>
      </c>
      <c r="F13" s="16">
        <f t="shared" si="2"/>
        <v>10894</v>
      </c>
      <c r="G13" s="16">
        <f t="shared" si="2"/>
        <v>14111</v>
      </c>
      <c r="H13" s="16">
        <f t="shared" si="2"/>
        <v>4087</v>
      </c>
      <c r="I13" s="16">
        <f t="shared" si="2"/>
        <v>1651</v>
      </c>
      <c r="J13" s="16">
        <f t="shared" si="2"/>
        <v>20458</v>
      </c>
      <c r="K13" s="16">
        <f t="shared" si="2"/>
        <v>2457</v>
      </c>
      <c r="L13" s="16">
        <f t="shared" si="2"/>
        <v>507</v>
      </c>
      <c r="M13" s="16">
        <f t="shared" si="2"/>
        <v>11720</v>
      </c>
      <c r="N13" s="16">
        <f t="shared" si="2"/>
        <v>5765</v>
      </c>
    </row>
    <row r="14" spans="1:12" s="18" customFormat="1" ht="12" customHeight="1">
      <c r="A14" s="35"/>
      <c r="B14" s="35"/>
      <c r="C14" s="17"/>
      <c r="D14" s="16"/>
      <c r="E14" s="16"/>
      <c r="F14" s="16"/>
      <c r="G14" s="16"/>
      <c r="H14" s="16"/>
      <c r="I14" s="16"/>
      <c r="J14" s="16"/>
      <c r="K14" s="16"/>
      <c r="L14" s="16"/>
    </row>
    <row r="15" spans="2:14" s="18" customFormat="1" ht="33" customHeight="1">
      <c r="B15" s="23" t="s">
        <v>25</v>
      </c>
      <c r="C15" s="17"/>
      <c r="D15" s="18">
        <f>SUM(E15:N15)</f>
        <v>201761</v>
      </c>
      <c r="E15" s="18">
        <v>621</v>
      </c>
      <c r="F15" s="18">
        <v>28139</v>
      </c>
      <c r="G15" s="18">
        <v>47494</v>
      </c>
      <c r="H15" s="18">
        <v>11755</v>
      </c>
      <c r="I15" s="18">
        <v>5493</v>
      </c>
      <c r="J15" s="18">
        <v>51982</v>
      </c>
      <c r="K15" s="21">
        <v>11004</v>
      </c>
      <c r="L15" s="18">
        <v>1323</v>
      </c>
      <c r="M15" s="18">
        <v>35102</v>
      </c>
      <c r="N15" s="18">
        <v>8848</v>
      </c>
    </row>
    <row r="16" spans="2:14" s="18" customFormat="1" ht="33" customHeight="1">
      <c r="B16" s="23" t="s">
        <v>2</v>
      </c>
      <c r="C16" s="17"/>
      <c r="D16" s="18">
        <f aca="true" t="shared" si="3" ref="D16:D27">SUM(E16:N16)</f>
        <v>120276</v>
      </c>
      <c r="E16" s="18">
        <v>441</v>
      </c>
      <c r="F16" s="18">
        <v>17700</v>
      </c>
      <c r="G16" s="18">
        <v>22423</v>
      </c>
      <c r="H16" s="18">
        <v>6428</v>
      </c>
      <c r="I16" s="18">
        <v>4689</v>
      </c>
      <c r="J16" s="21">
        <v>37285</v>
      </c>
      <c r="K16" s="21">
        <v>3481</v>
      </c>
      <c r="L16" s="18">
        <v>767</v>
      </c>
      <c r="M16" s="18">
        <v>20370</v>
      </c>
      <c r="N16" s="18">
        <v>6692</v>
      </c>
    </row>
    <row r="17" spans="2:14" s="18" customFormat="1" ht="33" customHeight="1">
      <c r="B17" s="23" t="s">
        <v>3</v>
      </c>
      <c r="C17" s="17"/>
      <c r="D17" s="18">
        <f t="shared" si="3"/>
        <v>24090</v>
      </c>
      <c r="E17" s="18">
        <v>165</v>
      </c>
      <c r="F17" s="18">
        <v>4429</v>
      </c>
      <c r="G17" s="21">
        <v>3857</v>
      </c>
      <c r="H17" s="21">
        <v>1187</v>
      </c>
      <c r="I17" s="21">
        <v>537</v>
      </c>
      <c r="J17" s="21">
        <v>8257</v>
      </c>
      <c r="K17" s="21">
        <v>773</v>
      </c>
      <c r="L17" s="18">
        <v>187</v>
      </c>
      <c r="M17" s="18">
        <v>3774</v>
      </c>
      <c r="N17" s="18">
        <v>924</v>
      </c>
    </row>
    <row r="18" spans="2:14" s="18" customFormat="1" ht="33" customHeight="1">
      <c r="B18" s="23" t="s">
        <v>4</v>
      </c>
      <c r="C18" s="17"/>
      <c r="D18" s="18">
        <f t="shared" si="3"/>
        <v>63953</v>
      </c>
      <c r="E18" s="18">
        <v>219</v>
      </c>
      <c r="F18" s="18">
        <v>9492</v>
      </c>
      <c r="G18" s="18">
        <v>11765</v>
      </c>
      <c r="H18" s="18">
        <v>3711</v>
      </c>
      <c r="I18" s="18">
        <v>1790</v>
      </c>
      <c r="J18" s="21">
        <v>19577</v>
      </c>
      <c r="K18" s="21">
        <v>2926</v>
      </c>
      <c r="L18" s="21">
        <v>525</v>
      </c>
      <c r="M18" s="18">
        <v>10946</v>
      </c>
      <c r="N18" s="18">
        <v>3002</v>
      </c>
    </row>
    <row r="19" spans="2:14" s="18" customFormat="1" ht="33" customHeight="1">
      <c r="B19" s="23" t="s">
        <v>5</v>
      </c>
      <c r="C19" s="17"/>
      <c r="D19" s="18">
        <f t="shared" si="3"/>
        <v>42817</v>
      </c>
      <c r="E19" s="18">
        <v>148</v>
      </c>
      <c r="F19" s="18">
        <v>6084</v>
      </c>
      <c r="G19" s="18">
        <v>5372</v>
      </c>
      <c r="H19" s="18">
        <v>2367</v>
      </c>
      <c r="I19" s="18">
        <v>1029</v>
      </c>
      <c r="J19" s="21">
        <v>13572</v>
      </c>
      <c r="K19" s="21">
        <v>1974</v>
      </c>
      <c r="L19" s="21">
        <v>300</v>
      </c>
      <c r="M19" s="18">
        <v>7152</v>
      </c>
      <c r="N19" s="18">
        <v>4819</v>
      </c>
    </row>
    <row r="20" spans="2:14" s="18" customFormat="1" ht="33" customHeight="1">
      <c r="B20" s="23" t="s">
        <v>6</v>
      </c>
      <c r="C20" s="17"/>
      <c r="D20" s="18">
        <f t="shared" si="3"/>
        <v>18338</v>
      </c>
      <c r="E20" s="18">
        <v>40</v>
      </c>
      <c r="F20" s="18">
        <v>2731</v>
      </c>
      <c r="G20" s="18">
        <v>3264</v>
      </c>
      <c r="H20" s="18">
        <v>781</v>
      </c>
      <c r="I20" s="18">
        <v>436</v>
      </c>
      <c r="J20" s="18">
        <v>7385</v>
      </c>
      <c r="K20" s="21">
        <v>674</v>
      </c>
      <c r="L20" s="18">
        <v>114</v>
      </c>
      <c r="M20" s="18">
        <v>2083</v>
      </c>
      <c r="N20" s="18">
        <v>830</v>
      </c>
    </row>
    <row r="21" spans="2:14" s="18" customFormat="1" ht="33" customHeight="1">
      <c r="B21" s="23" t="s">
        <v>7</v>
      </c>
      <c r="C21" s="17"/>
      <c r="D21" s="18">
        <f t="shared" si="3"/>
        <v>12151</v>
      </c>
      <c r="E21" s="18">
        <v>46</v>
      </c>
      <c r="F21" s="18">
        <v>1710</v>
      </c>
      <c r="G21" s="18">
        <v>2204</v>
      </c>
      <c r="H21" s="18">
        <v>570</v>
      </c>
      <c r="I21" s="18">
        <v>307</v>
      </c>
      <c r="J21" s="21">
        <v>4353</v>
      </c>
      <c r="K21" s="21">
        <v>457</v>
      </c>
      <c r="L21" s="18">
        <v>82</v>
      </c>
      <c r="M21" s="18">
        <v>1649</v>
      </c>
      <c r="N21" s="18">
        <v>773</v>
      </c>
    </row>
    <row r="22" spans="2:14" s="18" customFormat="1" ht="33" customHeight="1">
      <c r="B22" s="23" t="s">
        <v>21</v>
      </c>
      <c r="C22" s="17"/>
      <c r="D22" s="18">
        <f t="shared" si="3"/>
        <v>18566</v>
      </c>
      <c r="E22" s="18">
        <v>56</v>
      </c>
      <c r="F22" s="18">
        <v>3426</v>
      </c>
      <c r="G22" s="18">
        <v>2780</v>
      </c>
      <c r="H22" s="18">
        <v>811</v>
      </c>
      <c r="I22" s="18">
        <v>244</v>
      </c>
      <c r="J22" s="21">
        <v>6460</v>
      </c>
      <c r="K22" s="21">
        <v>381</v>
      </c>
      <c r="L22" s="18">
        <v>180</v>
      </c>
      <c r="M22" s="18">
        <v>2098</v>
      </c>
      <c r="N22" s="18">
        <v>2130</v>
      </c>
    </row>
    <row r="23" spans="2:14" s="18" customFormat="1" ht="33" customHeight="1">
      <c r="B23" s="23" t="s">
        <v>22</v>
      </c>
      <c r="C23" s="17"/>
      <c r="D23" s="18">
        <f t="shared" si="3"/>
        <v>16249</v>
      </c>
      <c r="E23" s="18">
        <v>62</v>
      </c>
      <c r="F23" s="18">
        <v>2826</v>
      </c>
      <c r="G23" s="18">
        <v>2514</v>
      </c>
      <c r="H23" s="18">
        <v>866</v>
      </c>
      <c r="I23" s="18">
        <v>312</v>
      </c>
      <c r="J23" s="21">
        <v>5563</v>
      </c>
      <c r="K23" s="21">
        <v>370</v>
      </c>
      <c r="L23" s="21">
        <v>116</v>
      </c>
      <c r="M23" s="18">
        <v>1630</v>
      </c>
      <c r="N23" s="18">
        <v>1990</v>
      </c>
    </row>
    <row r="24" spans="2:14" s="18" customFormat="1" ht="33" customHeight="1">
      <c r="B24" s="23" t="s">
        <v>23</v>
      </c>
      <c r="C24" s="17"/>
      <c r="D24" s="18">
        <f t="shared" si="3"/>
        <v>21461</v>
      </c>
      <c r="E24" s="18">
        <v>38</v>
      </c>
      <c r="F24" s="18">
        <v>3001</v>
      </c>
      <c r="G24" s="18">
        <v>2929</v>
      </c>
      <c r="H24" s="18">
        <v>861</v>
      </c>
      <c r="I24" s="18">
        <v>343</v>
      </c>
      <c r="J24" s="18">
        <v>7493</v>
      </c>
      <c r="K24" s="21">
        <v>1311</v>
      </c>
      <c r="L24" s="18">
        <v>136</v>
      </c>
      <c r="M24" s="18">
        <v>2452</v>
      </c>
      <c r="N24" s="18">
        <v>2897</v>
      </c>
    </row>
    <row r="25" spans="2:14" s="18" customFormat="1" ht="33" customHeight="1">
      <c r="B25" s="23" t="s">
        <v>24</v>
      </c>
      <c r="C25" s="17"/>
      <c r="D25" s="18">
        <f t="shared" si="3"/>
        <v>14931</v>
      </c>
      <c r="E25" s="18">
        <v>58</v>
      </c>
      <c r="F25" s="18">
        <v>2064</v>
      </c>
      <c r="G25" s="18">
        <v>2924</v>
      </c>
      <c r="H25" s="18">
        <v>609</v>
      </c>
      <c r="I25" s="18">
        <v>420</v>
      </c>
      <c r="J25" s="21">
        <v>5728</v>
      </c>
      <c r="K25" s="21">
        <v>546</v>
      </c>
      <c r="L25" s="18">
        <v>152</v>
      </c>
      <c r="M25" s="18">
        <v>1890</v>
      </c>
      <c r="N25" s="18">
        <v>540</v>
      </c>
    </row>
    <row r="26" spans="2:14" s="18" customFormat="1" ht="33" customHeight="1">
      <c r="B26" s="23" t="s">
        <v>36</v>
      </c>
      <c r="C26" s="17"/>
      <c r="D26" s="18">
        <f t="shared" si="3"/>
        <v>24398</v>
      </c>
      <c r="E26" s="18">
        <v>101</v>
      </c>
      <c r="F26" s="18">
        <v>4545</v>
      </c>
      <c r="G26" s="18">
        <v>3990</v>
      </c>
      <c r="H26" s="18">
        <v>1137</v>
      </c>
      <c r="I26" s="18">
        <v>417</v>
      </c>
      <c r="J26" s="21">
        <v>8923</v>
      </c>
      <c r="K26" s="21">
        <v>780</v>
      </c>
      <c r="L26" s="18">
        <v>210</v>
      </c>
      <c r="M26" s="18">
        <v>3368</v>
      </c>
      <c r="N26" s="18">
        <v>927</v>
      </c>
    </row>
    <row r="27" spans="2:14" s="18" customFormat="1" ht="33" customHeight="1">
      <c r="B27" s="23" t="s">
        <v>37</v>
      </c>
      <c r="C27" s="17"/>
      <c r="D27" s="18">
        <f t="shared" si="3"/>
        <v>27666</v>
      </c>
      <c r="E27" s="16">
        <v>113</v>
      </c>
      <c r="F27" s="16">
        <v>5880</v>
      </c>
      <c r="G27" s="16">
        <v>4265</v>
      </c>
      <c r="H27" s="16">
        <v>1239</v>
      </c>
      <c r="I27" s="16">
        <v>481</v>
      </c>
      <c r="J27" s="16">
        <v>9306</v>
      </c>
      <c r="K27" s="16">
        <v>1021</v>
      </c>
      <c r="L27" s="16">
        <v>236</v>
      </c>
      <c r="M27" s="18">
        <v>4103</v>
      </c>
      <c r="N27" s="18">
        <v>1022</v>
      </c>
    </row>
    <row r="28" spans="3:12" s="18" customFormat="1" ht="12" customHeight="1">
      <c r="C28" s="17"/>
      <c r="J28" s="21"/>
      <c r="K28" s="21"/>
      <c r="L28" s="21"/>
    </row>
    <row r="29" spans="1:14" s="18" customFormat="1" ht="33" customHeight="1">
      <c r="A29" s="23"/>
      <c r="B29" s="23" t="s">
        <v>38</v>
      </c>
      <c r="C29" s="17"/>
      <c r="D29" s="18">
        <f>SUM(D30:D31)</f>
        <v>30863</v>
      </c>
      <c r="E29" s="18">
        <f aca="true" t="shared" si="4" ref="E29:N29">SUM(E30:E31)</f>
        <v>73</v>
      </c>
      <c r="F29" s="18">
        <f t="shared" si="4"/>
        <v>3774</v>
      </c>
      <c r="G29" s="18">
        <f t="shared" si="4"/>
        <v>7647</v>
      </c>
      <c r="H29" s="18">
        <f t="shared" si="4"/>
        <v>2002</v>
      </c>
      <c r="I29" s="18">
        <f t="shared" si="4"/>
        <v>825</v>
      </c>
      <c r="J29" s="18">
        <f t="shared" si="4"/>
        <v>7808</v>
      </c>
      <c r="K29" s="18">
        <f t="shared" si="4"/>
        <v>1246</v>
      </c>
      <c r="L29" s="18">
        <f t="shared" si="4"/>
        <v>210</v>
      </c>
      <c r="M29" s="18">
        <f t="shared" si="4"/>
        <v>5848</v>
      </c>
      <c r="N29" s="18">
        <f t="shared" si="4"/>
        <v>1430</v>
      </c>
    </row>
    <row r="30" spans="2:14" s="18" customFormat="1" ht="33" customHeight="1">
      <c r="B30" s="24" t="s">
        <v>8</v>
      </c>
      <c r="C30" s="17"/>
      <c r="D30" s="18">
        <f>SUM(E30:N30)</f>
        <v>18850</v>
      </c>
      <c r="E30" s="18">
        <v>45</v>
      </c>
      <c r="F30" s="18">
        <v>2015</v>
      </c>
      <c r="G30" s="18">
        <v>4944</v>
      </c>
      <c r="H30" s="18">
        <v>1238</v>
      </c>
      <c r="I30" s="18">
        <v>562</v>
      </c>
      <c r="J30" s="21">
        <v>4728</v>
      </c>
      <c r="K30" s="21">
        <v>752</v>
      </c>
      <c r="L30" s="21">
        <v>112</v>
      </c>
      <c r="M30" s="18">
        <v>3534</v>
      </c>
      <c r="N30" s="18">
        <v>920</v>
      </c>
    </row>
    <row r="31" spans="2:14" s="18" customFormat="1" ht="33" customHeight="1">
      <c r="B31" s="24" t="s">
        <v>9</v>
      </c>
      <c r="C31" s="17"/>
      <c r="D31" s="18">
        <f>SUM(E31:N31)</f>
        <v>12013</v>
      </c>
      <c r="E31" s="18">
        <v>28</v>
      </c>
      <c r="F31" s="18">
        <v>1759</v>
      </c>
      <c r="G31" s="18">
        <v>2703</v>
      </c>
      <c r="H31" s="18">
        <v>764</v>
      </c>
      <c r="I31" s="18">
        <v>263</v>
      </c>
      <c r="J31" s="21">
        <v>3080</v>
      </c>
      <c r="K31" s="21">
        <v>494</v>
      </c>
      <c r="L31" s="21">
        <v>98</v>
      </c>
      <c r="M31" s="18">
        <v>2314</v>
      </c>
      <c r="N31" s="18">
        <v>510</v>
      </c>
    </row>
    <row r="32" spans="3:12" s="18" customFormat="1" ht="12" customHeight="1">
      <c r="C32" s="17"/>
      <c r="D32" s="16"/>
      <c r="E32" s="16"/>
      <c r="F32" s="16"/>
      <c r="G32" s="16"/>
      <c r="H32" s="16"/>
      <c r="I32" s="16"/>
      <c r="J32" s="16"/>
      <c r="K32" s="16"/>
      <c r="L32" s="16"/>
    </row>
    <row r="33" spans="1:14" s="18" customFormat="1" ht="33" customHeight="1">
      <c r="A33" s="23"/>
      <c r="B33" s="23" t="s">
        <v>10</v>
      </c>
      <c r="D33" s="26">
        <f>SUM(D34:D36)</f>
        <v>19680</v>
      </c>
      <c r="E33" s="24">
        <f aca="true" t="shared" si="5" ref="E33:N33">SUM(E34:E36)</f>
        <v>96</v>
      </c>
      <c r="F33" s="24">
        <f t="shared" si="5"/>
        <v>3200</v>
      </c>
      <c r="G33" s="24">
        <f t="shared" si="5"/>
        <v>2935</v>
      </c>
      <c r="H33" s="24">
        <f t="shared" si="5"/>
        <v>1069</v>
      </c>
      <c r="I33" s="24">
        <f t="shared" si="5"/>
        <v>457</v>
      </c>
      <c r="J33" s="24">
        <f t="shared" si="5"/>
        <v>5914</v>
      </c>
      <c r="K33" s="24">
        <f t="shared" si="5"/>
        <v>675</v>
      </c>
      <c r="L33" s="24">
        <f t="shared" si="5"/>
        <v>137</v>
      </c>
      <c r="M33" s="24">
        <f t="shared" si="5"/>
        <v>3074</v>
      </c>
      <c r="N33" s="24">
        <f t="shared" si="5"/>
        <v>2123</v>
      </c>
    </row>
    <row r="34" spans="2:14" s="18" customFormat="1" ht="33" customHeight="1">
      <c r="B34" s="21" t="s">
        <v>11</v>
      </c>
      <c r="C34" s="17"/>
      <c r="D34" s="18">
        <f>SUM(E34:N34)</f>
        <v>4746</v>
      </c>
      <c r="E34" s="21">
        <v>18</v>
      </c>
      <c r="F34" s="18">
        <v>720</v>
      </c>
      <c r="G34" s="18">
        <v>651</v>
      </c>
      <c r="H34" s="18">
        <v>232</v>
      </c>
      <c r="I34" s="18">
        <v>106</v>
      </c>
      <c r="J34" s="21">
        <v>1572</v>
      </c>
      <c r="K34" s="21">
        <v>121</v>
      </c>
      <c r="L34" s="21">
        <v>31</v>
      </c>
      <c r="M34" s="18">
        <v>641</v>
      </c>
      <c r="N34" s="18">
        <v>654</v>
      </c>
    </row>
    <row r="35" spans="2:14" s="18" customFormat="1" ht="33" customHeight="1">
      <c r="B35" s="21" t="s">
        <v>12</v>
      </c>
      <c r="C35" s="17"/>
      <c r="D35" s="18">
        <f>SUM(E35:N35)</f>
        <v>7191</v>
      </c>
      <c r="E35" s="21">
        <v>35</v>
      </c>
      <c r="F35" s="24">
        <v>1171</v>
      </c>
      <c r="G35" s="21">
        <v>1179</v>
      </c>
      <c r="H35" s="21">
        <v>411</v>
      </c>
      <c r="I35" s="21">
        <v>186</v>
      </c>
      <c r="J35" s="21">
        <v>1922</v>
      </c>
      <c r="K35" s="21">
        <v>363</v>
      </c>
      <c r="L35" s="21">
        <v>51</v>
      </c>
      <c r="M35" s="18">
        <v>1174</v>
      </c>
      <c r="N35" s="18">
        <v>699</v>
      </c>
    </row>
    <row r="36" spans="2:14" s="18" customFormat="1" ht="33" customHeight="1">
      <c r="B36" s="21" t="s">
        <v>13</v>
      </c>
      <c r="C36" s="17"/>
      <c r="D36" s="18">
        <f>SUM(E36:N36)</f>
        <v>7743</v>
      </c>
      <c r="E36" s="18">
        <v>43</v>
      </c>
      <c r="F36" s="18">
        <v>1309</v>
      </c>
      <c r="G36" s="18">
        <v>1105</v>
      </c>
      <c r="H36" s="18">
        <v>426</v>
      </c>
      <c r="I36" s="18">
        <v>165</v>
      </c>
      <c r="J36" s="21">
        <v>2420</v>
      </c>
      <c r="K36" s="21">
        <v>191</v>
      </c>
      <c r="L36" s="21">
        <v>55</v>
      </c>
      <c r="M36" s="18">
        <v>1259</v>
      </c>
      <c r="N36" s="18">
        <v>770</v>
      </c>
    </row>
    <row r="37" spans="1:12" s="18" customFormat="1" ht="12" customHeight="1">
      <c r="A37" s="32"/>
      <c r="B37" s="32"/>
      <c r="C37" s="17"/>
      <c r="D37" s="16"/>
      <c r="E37" s="16"/>
      <c r="F37" s="16"/>
      <c r="G37" s="16"/>
      <c r="H37" s="16"/>
      <c r="I37" s="16"/>
      <c r="J37" s="16"/>
      <c r="K37" s="16"/>
      <c r="L37" s="16"/>
    </row>
    <row r="38" spans="1:14" s="18" customFormat="1" ht="33" customHeight="1">
      <c r="A38" s="23"/>
      <c r="B38" s="23" t="s">
        <v>14</v>
      </c>
      <c r="C38" s="17"/>
      <c r="D38" s="18">
        <f aca="true" t="shared" si="6" ref="D38:N38">SUM(D39:D40)</f>
        <v>8468</v>
      </c>
      <c r="E38" s="18">
        <f t="shared" si="6"/>
        <v>45</v>
      </c>
      <c r="F38" s="18">
        <f t="shared" si="6"/>
        <v>1510</v>
      </c>
      <c r="G38" s="18">
        <f t="shared" si="6"/>
        <v>1559</v>
      </c>
      <c r="H38" s="18">
        <f t="shared" si="6"/>
        <v>387</v>
      </c>
      <c r="I38" s="18">
        <f t="shared" si="6"/>
        <v>207</v>
      </c>
      <c r="J38" s="18">
        <f t="shared" si="6"/>
        <v>2779</v>
      </c>
      <c r="K38" s="18">
        <f t="shared" si="6"/>
        <v>269</v>
      </c>
      <c r="L38" s="18">
        <f t="shared" si="6"/>
        <v>55</v>
      </c>
      <c r="M38" s="18">
        <f t="shared" si="6"/>
        <v>1290</v>
      </c>
      <c r="N38" s="18">
        <f t="shared" si="6"/>
        <v>367</v>
      </c>
    </row>
    <row r="39" spans="2:14" s="18" customFormat="1" ht="33" customHeight="1">
      <c r="B39" s="21" t="s">
        <v>15</v>
      </c>
      <c r="C39" s="17"/>
      <c r="D39" s="18">
        <f>SUM(E39:N39)</f>
        <v>1984</v>
      </c>
      <c r="E39" s="18">
        <v>5</v>
      </c>
      <c r="F39" s="18">
        <v>510</v>
      </c>
      <c r="G39" s="21">
        <v>346</v>
      </c>
      <c r="H39" s="21">
        <v>73</v>
      </c>
      <c r="I39" s="21">
        <v>26</v>
      </c>
      <c r="J39" s="21">
        <v>740</v>
      </c>
      <c r="K39" s="21">
        <v>32</v>
      </c>
      <c r="L39" s="21">
        <v>13</v>
      </c>
      <c r="M39" s="18">
        <v>164</v>
      </c>
      <c r="N39" s="18">
        <v>75</v>
      </c>
    </row>
    <row r="40" spans="2:14" s="18" customFormat="1" ht="33" customHeight="1">
      <c r="B40" s="21" t="s">
        <v>16</v>
      </c>
      <c r="C40" s="17"/>
      <c r="D40" s="18">
        <f>SUM(E40:N40)</f>
        <v>6484</v>
      </c>
      <c r="E40" s="18">
        <v>40</v>
      </c>
      <c r="F40" s="21">
        <v>1000</v>
      </c>
      <c r="G40" s="21">
        <v>1213</v>
      </c>
      <c r="H40" s="21">
        <v>314</v>
      </c>
      <c r="I40" s="21">
        <v>181</v>
      </c>
      <c r="J40" s="21">
        <v>2039</v>
      </c>
      <c r="K40" s="21">
        <v>237</v>
      </c>
      <c r="L40" s="21">
        <v>42</v>
      </c>
      <c r="M40" s="18">
        <v>1126</v>
      </c>
      <c r="N40" s="18">
        <v>292</v>
      </c>
    </row>
    <row r="41" spans="2:12" s="18" customFormat="1" ht="12" customHeight="1">
      <c r="B41" s="24"/>
      <c r="C41" s="17"/>
      <c r="F41" s="21"/>
      <c r="G41" s="21"/>
      <c r="H41" s="21"/>
      <c r="I41" s="21"/>
      <c r="J41" s="21"/>
      <c r="K41" s="21"/>
      <c r="L41" s="21"/>
    </row>
    <row r="42" spans="1:14" s="18" customFormat="1" ht="33" customHeight="1">
      <c r="A42" s="23"/>
      <c r="B42" s="23" t="s">
        <v>17</v>
      </c>
      <c r="C42" s="17"/>
      <c r="D42" s="25">
        <f>SUM(D43)</f>
        <v>12917</v>
      </c>
      <c r="E42" s="16">
        <f aca="true" t="shared" si="7" ref="E42:N42">SUM(E43)</f>
        <v>64</v>
      </c>
      <c r="F42" s="16">
        <f t="shared" si="7"/>
        <v>2410</v>
      </c>
      <c r="G42" s="16">
        <f t="shared" si="7"/>
        <v>1970</v>
      </c>
      <c r="H42" s="16">
        <f t="shared" si="7"/>
        <v>629</v>
      </c>
      <c r="I42" s="16">
        <f t="shared" si="7"/>
        <v>162</v>
      </c>
      <c r="J42" s="16">
        <f t="shared" si="7"/>
        <v>3957</v>
      </c>
      <c r="K42" s="16">
        <f t="shared" si="7"/>
        <v>267</v>
      </c>
      <c r="L42" s="16">
        <f t="shared" si="7"/>
        <v>105</v>
      </c>
      <c r="M42" s="16">
        <f t="shared" si="7"/>
        <v>1508</v>
      </c>
      <c r="N42" s="16">
        <f t="shared" si="7"/>
        <v>1845</v>
      </c>
    </row>
    <row r="43" spans="2:14" s="18" customFormat="1" ht="33" customHeight="1">
      <c r="B43" s="21" t="s">
        <v>29</v>
      </c>
      <c r="C43" s="17"/>
      <c r="D43" s="18">
        <f>SUM(E43:N43)</f>
        <v>12917</v>
      </c>
      <c r="E43" s="18">
        <v>64</v>
      </c>
      <c r="F43" s="18">
        <v>2410</v>
      </c>
      <c r="G43" s="16">
        <v>1970</v>
      </c>
      <c r="H43" s="16">
        <v>629</v>
      </c>
      <c r="I43" s="16">
        <v>162</v>
      </c>
      <c r="J43" s="16">
        <v>3957</v>
      </c>
      <c r="K43" s="16">
        <v>267</v>
      </c>
      <c r="L43" s="16">
        <v>105</v>
      </c>
      <c r="M43" s="18">
        <v>1508</v>
      </c>
      <c r="N43" s="18">
        <v>1845</v>
      </c>
    </row>
    <row r="44" spans="1:14" s="18" customFormat="1" ht="12" customHeight="1" thickBot="1">
      <c r="A44" s="27"/>
      <c r="B44" s="28"/>
      <c r="C44" s="29"/>
      <c r="D44" s="27"/>
      <c r="E44" s="27"/>
      <c r="F44" s="27"/>
      <c r="G44" s="28"/>
      <c r="H44" s="28"/>
      <c r="I44" s="28"/>
      <c r="J44" s="28"/>
      <c r="K44" s="28"/>
      <c r="L44" s="28"/>
      <c r="M44" s="27"/>
      <c r="N44" s="27"/>
    </row>
    <row r="45" ht="14.25">
      <c r="B45" s="1" t="s">
        <v>26</v>
      </c>
    </row>
    <row r="46" ht="14.25">
      <c r="B46" s="1" t="s">
        <v>41</v>
      </c>
    </row>
    <row r="48" ht="24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</sheetData>
  <mergeCells count="8">
    <mergeCell ref="A37:B37"/>
    <mergeCell ref="A5:B5"/>
    <mergeCell ref="A11:B11"/>
    <mergeCell ref="A13:B13"/>
    <mergeCell ref="A14:B14"/>
    <mergeCell ref="A12:B12"/>
    <mergeCell ref="A7:B7"/>
    <mergeCell ref="A9:B9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2015-04-21T04:56:43Z</cp:lastPrinted>
  <dcterms:created xsi:type="dcterms:W3CDTF">2003-10-28T07:42:41Z</dcterms:created>
  <dcterms:modified xsi:type="dcterms:W3CDTF">2015-04-21T04:58:15Z</dcterms:modified>
  <cp:category/>
  <cp:version/>
  <cp:contentType/>
  <cp:contentStatus/>
</cp:coreProperties>
</file>