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69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<sst xmlns="http://schemas.openxmlformats.org/spreadsheetml/2006/main" count="50" uniqueCount="44">
  <si>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</si>
  <si>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</si>
  <si>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</si>
  <si>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</si>
  <si>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</si>
  <si>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</si>
  <si>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</si>
  <si>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</si>
  <si>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</si>
  <si>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</si>
  <si>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</si>
  <si>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</si>
  <si>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</si>
  <si>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</si>
  <si>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</si>
  <si>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</si>
  <si>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</si>
  <si>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基準財政需要額</t>
  </si>
  <si>
    <t>基準財政収入額</t>
  </si>
  <si>
    <t>交付額</t>
  </si>
  <si>
    <t>対馬市</t>
  </si>
  <si>
    <t>壱岐市</t>
  </si>
  <si>
    <t>五島市</t>
  </si>
  <si>
    <t>西海市</t>
  </si>
  <si>
    <t>新 上 五 島 町</t>
  </si>
  <si>
    <t>雲仙市</t>
  </si>
  <si>
    <t>南島原市</t>
  </si>
  <si>
    <t>22年度</t>
  </si>
  <si>
    <t>23年度</t>
  </si>
  <si>
    <t>24年度</t>
  </si>
  <si>
    <t>１６９      基準財政需要額、基準財政収入額、交付額及び財政力指数</t>
  </si>
  <si>
    <t>（平成24～25年度）</t>
  </si>
  <si>
    <t>　　　単位：千円</t>
  </si>
  <si>
    <t>市     町</t>
  </si>
  <si>
    <t>1)財政力指数</t>
  </si>
  <si>
    <t>25年度</t>
  </si>
  <si>
    <t>北松浦郡</t>
  </si>
  <si>
    <t>小　値　賀　町</t>
  </si>
  <si>
    <t>佐    々    町</t>
  </si>
  <si>
    <t>南松浦郡</t>
  </si>
  <si>
    <t>※基準財政需要額は錯誤後及び臨時財政対策債振替後の額、基準財政収入額は錯誤後の額である。</t>
  </si>
  <si>
    <t xml:space="preserve"> 1)①「財政力指数＝基準財政収入額÷基準財政需要額」の当該年度を含めた３か年平均の数値。</t>
  </si>
  <si>
    <t>　 ②臨時財政対策債分を除く。計の欄は各団体の財政力指数の単純平均。</t>
  </si>
  <si>
    <t>資料  県市町村課調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</si>
</sst>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  <numFmt numFmtId="188" formatCode="0.000;&quot;△ &quot;0.00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6" fontId="7" fillId="0" borderId="1" xfId="16" applyNumberFormat="1" applyFont="1" applyFill="1" applyBorder="1" applyAlignment="1">
      <alignment/>
    </xf>
    <xf numFmtId="186" fontId="7" fillId="0" borderId="0" xfId="16" applyNumberFormat="1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Alignment="1">
      <alignment vertical="center"/>
    </xf>
    <xf numFmtId="182" fontId="7" fillId="0" borderId="0" xfId="16" applyNumberFormat="1" applyFont="1" applyFill="1" applyBorder="1" applyAlignment="1">
      <alignment/>
    </xf>
    <xf numFmtId="182" fontId="7" fillId="0" borderId="0" xfId="16" applyNumberFormat="1" applyFont="1" applyFill="1" applyAlignment="1">
      <alignment/>
    </xf>
    <xf numFmtId="186" fontId="7" fillId="0" borderId="0" xfId="16" applyNumberFormat="1" applyFont="1" applyFill="1" applyAlignment="1">
      <alignment/>
    </xf>
    <xf numFmtId="181" fontId="9" fillId="0" borderId="2" xfId="16" applyFont="1" applyFill="1" applyBorder="1" applyAlignment="1">
      <alignment/>
    </xf>
    <xf numFmtId="182" fontId="9" fillId="0" borderId="2" xfId="16" applyNumberFormat="1" applyFont="1" applyFill="1" applyBorder="1" applyAlignment="1">
      <alignment/>
    </xf>
    <xf numFmtId="186" fontId="9" fillId="0" borderId="2" xfId="16" applyNumberFormat="1" applyFont="1" applyFill="1" applyBorder="1" applyAlignment="1">
      <alignment/>
    </xf>
    <xf numFmtId="186" fontId="9" fillId="0" borderId="2" xfId="16" applyNumberFormat="1" applyFont="1" applyFill="1" applyBorder="1" applyAlignment="1">
      <alignment horizontal="center"/>
    </xf>
    <xf numFmtId="186" fontId="9" fillId="0" borderId="0" xfId="16" applyNumberFormat="1" applyFont="1" applyFill="1" applyBorder="1" applyAlignment="1">
      <alignment horizontal="left"/>
    </xf>
    <xf numFmtId="181" fontId="9" fillId="0" borderId="3" xfId="16" applyFont="1" applyFill="1" applyBorder="1" applyAlignment="1">
      <alignment/>
    </xf>
    <xf numFmtId="181" fontId="9" fillId="0" borderId="4" xfId="16" applyFont="1" applyFill="1" applyBorder="1" applyAlignment="1">
      <alignment/>
    </xf>
    <xf numFmtId="181" fontId="9" fillId="0" borderId="5" xfId="16" applyFont="1" applyFill="1" applyBorder="1" applyAlignment="1">
      <alignment/>
    </xf>
    <xf numFmtId="181" fontId="9" fillId="0" borderId="6" xfId="16" applyFont="1" applyFill="1" applyBorder="1" applyAlignment="1">
      <alignment horizontal="distributed" vertical="center"/>
    </xf>
    <xf numFmtId="186" fontId="9" fillId="0" borderId="7" xfId="16" applyNumberFormat="1" applyFont="1" applyFill="1" applyBorder="1" applyAlignment="1">
      <alignment horizontal="center" vertical="center"/>
    </xf>
    <xf numFmtId="181" fontId="9" fillId="0" borderId="0" xfId="16" applyFont="1" applyFill="1" applyBorder="1" applyAlignment="1">
      <alignment/>
    </xf>
    <xf numFmtId="181" fontId="9" fillId="0" borderId="0" xfId="16" applyFont="1" applyFill="1" applyBorder="1" applyAlignment="1">
      <alignment horizontal="distributed"/>
    </xf>
    <xf numFmtId="181" fontId="9" fillId="0" borderId="8" xfId="16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181" fontId="9" fillId="0" borderId="0" xfId="16" applyFont="1" applyFill="1" applyBorder="1" applyAlignment="1">
      <alignment horizontal="right"/>
    </xf>
    <xf numFmtId="181" fontId="9" fillId="0" borderId="0" xfId="16" applyFont="1" applyFill="1" applyAlignment="1">
      <alignment horizontal="distributed"/>
    </xf>
    <xf numFmtId="181" fontId="9" fillId="0" borderId="0" xfId="16" applyFont="1" applyFill="1" applyAlignment="1">
      <alignment horizontal="right"/>
    </xf>
    <xf numFmtId="181" fontId="9" fillId="0" borderId="0" xfId="16" applyFont="1" applyFill="1" applyAlignment="1">
      <alignment/>
    </xf>
    <xf numFmtId="181" fontId="7" fillId="0" borderId="9" xfId="16" applyFont="1" applyFill="1" applyBorder="1" applyAlignment="1">
      <alignment/>
    </xf>
    <xf numFmtId="186" fontId="9" fillId="0" borderId="0" xfId="16" applyNumberFormat="1" applyFont="1" applyFill="1" applyBorder="1" applyAlignment="1">
      <alignment horizontal="right"/>
    </xf>
    <xf numFmtId="181" fontId="9" fillId="0" borderId="10" xfId="16" applyFont="1" applyFill="1" applyBorder="1" applyAlignment="1">
      <alignment/>
    </xf>
    <xf numFmtId="181" fontId="9" fillId="0" borderId="0" xfId="16" applyFont="1" applyFill="1" applyBorder="1" applyAlignment="1">
      <alignment horizontal="left" vertical="center"/>
    </xf>
    <xf numFmtId="182" fontId="9" fillId="0" borderId="0" xfId="16" applyNumberFormat="1" applyFont="1" applyFill="1" applyAlignment="1">
      <alignment/>
    </xf>
    <xf numFmtId="186" fontId="9" fillId="0" borderId="0" xfId="16" applyNumberFormat="1" applyFont="1" applyFill="1" applyAlignment="1">
      <alignment/>
    </xf>
    <xf numFmtId="181" fontId="9" fillId="0" borderId="0" xfId="16" applyFont="1" applyFill="1" applyBorder="1" applyAlignment="1">
      <alignment vertical="center"/>
    </xf>
    <xf numFmtId="186" fontId="9" fillId="0" borderId="1" xfId="16" applyNumberFormat="1" applyFont="1" applyFill="1" applyBorder="1" applyAlignment="1">
      <alignment/>
    </xf>
    <xf numFmtId="186" fontId="9" fillId="0" borderId="0" xfId="16" applyNumberFormat="1" applyFont="1" applyFill="1" applyBorder="1" applyAlignment="1">
      <alignment/>
    </xf>
    <xf numFmtId="181" fontId="7" fillId="0" borderId="2" xfId="16" applyFont="1" applyFill="1" applyBorder="1" applyAlignment="1">
      <alignment/>
    </xf>
    <xf numFmtId="181" fontId="8" fillId="0" borderId="0" xfId="16" applyFont="1" applyFill="1" applyAlignment="1">
      <alignment horizontal="center"/>
    </xf>
    <xf numFmtId="182" fontId="9" fillId="0" borderId="11" xfId="16" applyNumberFormat="1" applyFont="1" applyFill="1" applyBorder="1" applyAlignment="1">
      <alignment horizontal="distributed" vertical="center"/>
    </xf>
    <xf numFmtId="182" fontId="9" fillId="0" borderId="12" xfId="16" applyNumberFormat="1" applyFont="1" applyFill="1" applyBorder="1" applyAlignment="1">
      <alignment horizontal="distributed" vertical="center"/>
    </xf>
    <xf numFmtId="181" fontId="9" fillId="0" borderId="11" xfId="16" applyFont="1" applyFill="1" applyBorder="1" applyAlignment="1">
      <alignment horizontal="distributed" vertical="center"/>
    </xf>
    <xf numFmtId="181" fontId="9" fillId="0" borderId="13" xfId="16" applyFont="1" applyFill="1" applyBorder="1" applyAlignment="1">
      <alignment horizontal="distributed" vertical="center"/>
    </xf>
    <xf numFmtId="181" fontId="9" fillId="0" borderId="3" xfId="16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showGridLines="0" tabSelected="1" zoomScale="85" zoomScaleNormal="85" workbookViewId="0" topLeftCell="A1">
      <selection activeCell="A1" sqref="A1:M1"/>
    </sheetView>
  </sheetViews>
  <sheetFormatPr defaultColWidth="8.625" defaultRowHeight="12.75"/>
  <cols>
    <col min="1" max="1" width="1.75390625" style="2" customWidth="1"/>
    <col min="2" max="2" width="18.75390625" style="2" customWidth="1"/>
    <col min="3" max="3" width="0.875" style="2" customWidth="1"/>
    <col min="4" max="9" width="15.625" style="2" customWidth="1"/>
    <col min="10" max="10" width="8.75390625" style="9" customWidth="1"/>
    <col min="11" max="13" width="8.75390625" style="10" customWidth="1"/>
    <col min="14" max="16384" width="8.625" style="2" customWidth="1"/>
  </cols>
  <sheetData>
    <row r="1" spans="1:13" ht="26.2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3" customHeight="1" thickBot="1">
      <c r="A2" s="11"/>
      <c r="B2" s="38" t="s">
        <v>31</v>
      </c>
      <c r="C2" s="11"/>
      <c r="D2" s="11"/>
      <c r="E2" s="11"/>
      <c r="F2" s="11"/>
      <c r="G2" s="11"/>
      <c r="H2" s="11"/>
      <c r="I2" s="11"/>
      <c r="J2" s="12"/>
      <c r="K2" s="13"/>
      <c r="L2" s="14" t="s">
        <v>32</v>
      </c>
      <c r="M2" s="15"/>
    </row>
    <row r="3" spans="1:13" ht="31.5" customHeight="1">
      <c r="A3" s="16"/>
      <c r="B3" s="44" t="s">
        <v>33</v>
      </c>
      <c r="C3" s="16"/>
      <c r="D3" s="42" t="s">
        <v>17</v>
      </c>
      <c r="E3" s="43"/>
      <c r="F3" s="42" t="s">
        <v>18</v>
      </c>
      <c r="G3" s="43"/>
      <c r="H3" s="42" t="s">
        <v>19</v>
      </c>
      <c r="I3" s="43"/>
      <c r="J3" s="40" t="s">
        <v>34</v>
      </c>
      <c r="K3" s="41"/>
      <c r="L3" s="41"/>
      <c r="M3" s="41"/>
    </row>
    <row r="4" spans="1:13" ht="31.5" customHeight="1">
      <c r="A4" s="17"/>
      <c r="B4" s="45"/>
      <c r="C4" s="18"/>
      <c r="D4" s="19" t="s">
        <v>29</v>
      </c>
      <c r="E4" s="19" t="s">
        <v>35</v>
      </c>
      <c r="F4" s="19" t="s">
        <v>29</v>
      </c>
      <c r="G4" s="19" t="s">
        <v>35</v>
      </c>
      <c r="H4" s="19" t="s">
        <v>29</v>
      </c>
      <c r="I4" s="19" t="s">
        <v>35</v>
      </c>
      <c r="J4" s="20" t="s">
        <v>27</v>
      </c>
      <c r="K4" s="20" t="s">
        <v>28</v>
      </c>
      <c r="L4" s="20" t="s">
        <v>29</v>
      </c>
      <c r="M4" s="20" t="s">
        <v>35</v>
      </c>
    </row>
    <row r="5" spans="1:13" ht="32.25" customHeight="1">
      <c r="A5" s="21"/>
      <c r="B5" s="22" t="s">
        <v>0</v>
      </c>
      <c r="C5" s="23"/>
      <c r="D5" s="3">
        <f aca="true" t="shared" si="0" ref="D5:I5">SUM(D6:D7)</f>
        <v>331377768</v>
      </c>
      <c r="E5" s="3">
        <f t="shared" si="0"/>
        <v>331535330</v>
      </c>
      <c r="F5" s="3">
        <f t="shared" si="0"/>
        <v>127419533</v>
      </c>
      <c r="G5" s="3">
        <f t="shared" si="0"/>
        <v>128688322</v>
      </c>
      <c r="H5" s="3">
        <f t="shared" si="0"/>
        <v>203918235</v>
      </c>
      <c r="I5" s="3">
        <f t="shared" si="0"/>
        <v>202847008</v>
      </c>
      <c r="J5" s="4">
        <v>0.387</v>
      </c>
      <c r="K5" s="4">
        <v>0.379</v>
      </c>
      <c r="L5" s="4">
        <v>0.373</v>
      </c>
      <c r="M5" s="36">
        <v>0.376</v>
      </c>
    </row>
    <row r="6" spans="1:13" ht="32.25" customHeight="1">
      <c r="A6" s="21"/>
      <c r="B6" s="22" t="s">
        <v>1</v>
      </c>
      <c r="C6" s="23"/>
      <c r="D6" s="1">
        <f aca="true" t="shared" si="1" ref="D6:I6">SUM(D8:D20)</f>
        <v>297294226</v>
      </c>
      <c r="E6" s="1">
        <f t="shared" si="1"/>
        <v>297538997</v>
      </c>
      <c r="F6" s="1">
        <f t="shared" si="1"/>
        <v>114470733</v>
      </c>
      <c r="G6" s="1">
        <f t="shared" si="1"/>
        <v>115580753</v>
      </c>
      <c r="H6" s="1">
        <f t="shared" si="1"/>
        <v>182783493</v>
      </c>
      <c r="I6" s="1">
        <f t="shared" si="1"/>
        <v>181958244</v>
      </c>
      <c r="J6" s="5">
        <v>0.381</v>
      </c>
      <c r="K6" s="5">
        <v>0.372</v>
      </c>
      <c r="L6" s="5">
        <v>0.368</v>
      </c>
      <c r="M6" s="37">
        <v>0.371</v>
      </c>
    </row>
    <row r="7" spans="1:13" ht="32.25" customHeight="1">
      <c r="A7" s="21"/>
      <c r="B7" s="22" t="s">
        <v>2</v>
      </c>
      <c r="C7" s="23"/>
      <c r="D7" s="1">
        <f aca="true" t="shared" si="2" ref="D7:I7">D21+D25+D30+D33</f>
        <v>34083542</v>
      </c>
      <c r="E7" s="1">
        <f t="shared" si="2"/>
        <v>33996333</v>
      </c>
      <c r="F7" s="1">
        <f t="shared" si="2"/>
        <v>12948800</v>
      </c>
      <c r="G7" s="1">
        <f t="shared" si="2"/>
        <v>13107569</v>
      </c>
      <c r="H7" s="1">
        <f t="shared" si="2"/>
        <v>21134742</v>
      </c>
      <c r="I7" s="1">
        <f t="shared" si="2"/>
        <v>20888764</v>
      </c>
      <c r="J7" s="5">
        <v>0.398</v>
      </c>
      <c r="K7" s="5">
        <v>0.389</v>
      </c>
      <c r="L7" s="5">
        <v>0.382</v>
      </c>
      <c r="M7" s="37">
        <v>0.384</v>
      </c>
    </row>
    <row r="8" spans="1:13" ht="40.5" customHeight="1">
      <c r="A8" s="21"/>
      <c r="B8" s="22" t="s">
        <v>3</v>
      </c>
      <c r="C8" s="23"/>
      <c r="D8" s="1">
        <v>81053211</v>
      </c>
      <c r="E8" s="1">
        <v>80758738</v>
      </c>
      <c r="F8" s="1">
        <v>40963204</v>
      </c>
      <c r="G8" s="1">
        <v>41724082</v>
      </c>
      <c r="H8" s="1">
        <v>40090007</v>
      </c>
      <c r="I8" s="1">
        <v>39034656</v>
      </c>
      <c r="J8" s="5">
        <v>0.565</v>
      </c>
      <c r="K8" s="5">
        <v>0.549</v>
      </c>
      <c r="L8" s="5">
        <v>0.539</v>
      </c>
      <c r="M8" s="37">
        <v>0.539</v>
      </c>
    </row>
    <row r="9" spans="1:13" ht="32.25" customHeight="1">
      <c r="A9" s="21"/>
      <c r="B9" s="22" t="s">
        <v>4</v>
      </c>
      <c r="C9" s="23"/>
      <c r="D9" s="1">
        <v>49975897</v>
      </c>
      <c r="E9" s="1">
        <v>49758895</v>
      </c>
      <c r="F9" s="1">
        <v>23245506</v>
      </c>
      <c r="G9" s="1">
        <v>23360026</v>
      </c>
      <c r="H9" s="1">
        <v>26730391</v>
      </c>
      <c r="I9" s="1">
        <v>26398869</v>
      </c>
      <c r="J9" s="5">
        <v>0.519</v>
      </c>
      <c r="K9" s="5">
        <v>0.504</v>
      </c>
      <c r="L9" s="5">
        <v>0.499</v>
      </c>
      <c r="M9" s="37">
        <v>0.502</v>
      </c>
    </row>
    <row r="10" spans="1:13" ht="32.25" customHeight="1">
      <c r="A10" s="21"/>
      <c r="B10" s="22" t="s">
        <v>5</v>
      </c>
      <c r="C10" s="23"/>
      <c r="D10" s="1">
        <v>9889390</v>
      </c>
      <c r="E10" s="1">
        <v>9932711</v>
      </c>
      <c r="F10" s="1">
        <v>3812442</v>
      </c>
      <c r="G10" s="1">
        <v>3830070</v>
      </c>
      <c r="H10" s="1">
        <v>6076948</v>
      </c>
      <c r="I10" s="1">
        <v>6102641</v>
      </c>
      <c r="J10" s="5">
        <v>0.439</v>
      </c>
      <c r="K10" s="5">
        <v>0.425</v>
      </c>
      <c r="L10" s="5">
        <v>0.417</v>
      </c>
      <c r="M10" s="37">
        <v>0.416</v>
      </c>
    </row>
    <row r="11" spans="1:13" ht="32.25" customHeight="1">
      <c r="A11" s="21"/>
      <c r="B11" s="22" t="s">
        <v>6</v>
      </c>
      <c r="C11" s="23"/>
      <c r="D11" s="1">
        <v>29651463</v>
      </c>
      <c r="E11" s="1">
        <v>30204273</v>
      </c>
      <c r="F11" s="1">
        <v>13771199</v>
      </c>
      <c r="G11" s="1">
        <v>13351036</v>
      </c>
      <c r="H11" s="1">
        <v>15880264</v>
      </c>
      <c r="I11" s="1">
        <v>16853237</v>
      </c>
      <c r="J11" s="5">
        <v>0.531</v>
      </c>
      <c r="K11" s="5">
        <v>0.514</v>
      </c>
      <c r="L11" s="5">
        <v>0.511</v>
      </c>
      <c r="M11" s="37">
        <v>0.512</v>
      </c>
    </row>
    <row r="12" spans="1:13" ht="32.25" customHeight="1">
      <c r="A12" s="21"/>
      <c r="B12" s="22" t="s">
        <v>7</v>
      </c>
      <c r="C12" s="23"/>
      <c r="D12" s="1">
        <v>14455891</v>
      </c>
      <c r="E12" s="1">
        <v>14605470</v>
      </c>
      <c r="F12" s="1">
        <v>8306451</v>
      </c>
      <c r="G12" s="1">
        <v>8534119</v>
      </c>
      <c r="H12" s="1">
        <v>6149440</v>
      </c>
      <c r="I12" s="1">
        <v>6071351</v>
      </c>
      <c r="J12" s="5">
        <v>0.615</v>
      </c>
      <c r="K12" s="5">
        <v>0.598</v>
      </c>
      <c r="L12" s="5">
        <v>0.58</v>
      </c>
      <c r="M12" s="37">
        <v>0.578</v>
      </c>
    </row>
    <row r="13" spans="1:13" ht="32.25" customHeight="1">
      <c r="A13" s="21"/>
      <c r="B13" s="22" t="s">
        <v>8</v>
      </c>
      <c r="C13" s="23"/>
      <c r="D13" s="1">
        <v>11951958</v>
      </c>
      <c r="E13" s="1">
        <v>11907654</v>
      </c>
      <c r="F13" s="1">
        <v>2463591</v>
      </c>
      <c r="G13" s="1">
        <v>2482283</v>
      </c>
      <c r="H13" s="1">
        <v>9448367</v>
      </c>
      <c r="I13" s="1">
        <v>9425371</v>
      </c>
      <c r="J13" s="5">
        <v>0.257</v>
      </c>
      <c r="K13" s="5">
        <v>0.248</v>
      </c>
      <c r="L13" s="5">
        <v>0.24</v>
      </c>
      <c r="M13" s="37">
        <v>0.241</v>
      </c>
    </row>
    <row r="14" spans="1:13" ht="32.25" customHeight="1">
      <c r="A14" s="21"/>
      <c r="B14" s="22" t="s">
        <v>9</v>
      </c>
      <c r="C14" s="23"/>
      <c r="D14" s="1">
        <v>8373281</v>
      </c>
      <c r="E14" s="1">
        <v>8246883</v>
      </c>
      <c r="F14" s="1">
        <v>3162394</v>
      </c>
      <c r="G14" s="1">
        <v>3026295</v>
      </c>
      <c r="H14" s="1">
        <v>5210887</v>
      </c>
      <c r="I14" s="1">
        <v>5220588</v>
      </c>
      <c r="J14" s="5">
        <v>0.46</v>
      </c>
      <c r="K14" s="5">
        <v>0.442</v>
      </c>
      <c r="L14" s="5">
        <v>0.431</v>
      </c>
      <c r="M14" s="37">
        <v>0.425</v>
      </c>
    </row>
    <row r="15" spans="1:13" ht="32.25" customHeight="1">
      <c r="A15" s="21"/>
      <c r="B15" s="22" t="s">
        <v>20</v>
      </c>
      <c r="C15" s="23"/>
      <c r="D15" s="6">
        <v>18438582</v>
      </c>
      <c r="E15" s="6">
        <v>18222953</v>
      </c>
      <c r="F15" s="6">
        <v>2623119</v>
      </c>
      <c r="G15" s="6">
        <v>2627059</v>
      </c>
      <c r="H15" s="6">
        <v>15815463</v>
      </c>
      <c r="I15" s="6">
        <v>15595894</v>
      </c>
      <c r="J15" s="5">
        <v>0.193</v>
      </c>
      <c r="K15" s="5">
        <v>0.187</v>
      </c>
      <c r="L15" s="5">
        <v>0.182</v>
      </c>
      <c r="M15" s="37">
        <v>0.183</v>
      </c>
    </row>
    <row r="16" spans="1:13" ht="32.25" customHeight="1">
      <c r="A16" s="21"/>
      <c r="B16" s="22" t="s">
        <v>21</v>
      </c>
      <c r="C16" s="23"/>
      <c r="D16" s="6">
        <v>12272789</v>
      </c>
      <c r="E16" s="6">
        <v>12377890</v>
      </c>
      <c r="F16" s="6">
        <v>2245252</v>
      </c>
      <c r="G16" s="6">
        <v>2267714</v>
      </c>
      <c r="H16" s="6">
        <v>10027537</v>
      </c>
      <c r="I16" s="6">
        <v>10110176</v>
      </c>
      <c r="J16" s="5">
        <v>0.239</v>
      </c>
      <c r="K16" s="5">
        <v>0.231</v>
      </c>
      <c r="L16" s="5">
        <v>0.225</v>
      </c>
      <c r="M16" s="37">
        <v>0.223</v>
      </c>
    </row>
    <row r="17" spans="1:13" ht="32.25" customHeight="1">
      <c r="A17" s="21"/>
      <c r="B17" s="22" t="s">
        <v>22</v>
      </c>
      <c r="C17" s="23"/>
      <c r="D17" s="6">
        <v>16099091</v>
      </c>
      <c r="E17" s="6">
        <v>16062579</v>
      </c>
      <c r="F17" s="6">
        <v>2999709</v>
      </c>
      <c r="G17" s="6">
        <v>3285382</v>
      </c>
      <c r="H17" s="6">
        <v>13099382</v>
      </c>
      <c r="I17" s="6">
        <v>12777197</v>
      </c>
      <c r="J17" s="5">
        <v>0.239</v>
      </c>
      <c r="K17" s="5">
        <v>0.231</v>
      </c>
      <c r="L17" s="5">
        <v>0.23</v>
      </c>
      <c r="M17" s="37">
        <v>0.237</v>
      </c>
    </row>
    <row r="18" spans="1:13" ht="32.25" customHeight="1">
      <c r="A18" s="21"/>
      <c r="B18" s="22" t="s">
        <v>23</v>
      </c>
      <c r="C18" s="23"/>
      <c r="D18" s="6">
        <v>11652378</v>
      </c>
      <c r="E18" s="6">
        <v>11725357</v>
      </c>
      <c r="F18" s="6">
        <v>4058036</v>
      </c>
      <c r="G18" s="6">
        <v>4259667</v>
      </c>
      <c r="H18" s="6">
        <v>7594342</v>
      </c>
      <c r="I18" s="6">
        <v>7465690</v>
      </c>
      <c r="J18" s="5">
        <v>0.332</v>
      </c>
      <c r="K18" s="5">
        <v>0.365</v>
      </c>
      <c r="L18" s="5">
        <v>0.393</v>
      </c>
      <c r="M18" s="37">
        <v>0.434</v>
      </c>
    </row>
    <row r="19" spans="1:13" ht="32.25" customHeight="1">
      <c r="A19" s="21"/>
      <c r="B19" s="22" t="s">
        <v>25</v>
      </c>
      <c r="C19" s="23"/>
      <c r="D19" s="6">
        <v>16121956</v>
      </c>
      <c r="E19" s="6">
        <v>16185881</v>
      </c>
      <c r="F19" s="6">
        <v>3440143</v>
      </c>
      <c r="G19" s="6">
        <v>3451695</v>
      </c>
      <c r="H19" s="6">
        <v>12681813</v>
      </c>
      <c r="I19" s="6">
        <v>12734186</v>
      </c>
      <c r="J19" s="5">
        <v>0.292</v>
      </c>
      <c r="K19" s="5">
        <v>0.281</v>
      </c>
      <c r="L19" s="5">
        <v>0.275</v>
      </c>
      <c r="M19" s="37">
        <v>0.277</v>
      </c>
    </row>
    <row r="20" spans="1:13" ht="32.25" customHeight="1">
      <c r="A20" s="21"/>
      <c r="B20" s="22" t="s">
        <v>26</v>
      </c>
      <c r="C20" s="23"/>
      <c r="D20" s="6">
        <v>17358339</v>
      </c>
      <c r="E20" s="6">
        <v>17549713</v>
      </c>
      <c r="F20" s="6">
        <v>3379687</v>
      </c>
      <c r="G20" s="6">
        <v>3381325</v>
      </c>
      <c r="H20" s="6">
        <v>13978652</v>
      </c>
      <c r="I20" s="6">
        <v>14168388</v>
      </c>
      <c r="J20" s="5">
        <v>0.269</v>
      </c>
      <c r="K20" s="5">
        <v>0.262</v>
      </c>
      <c r="L20" s="5">
        <v>0.257</v>
      </c>
      <c r="M20" s="37">
        <v>0.258</v>
      </c>
    </row>
    <row r="21" spans="1:13" ht="40.5" customHeight="1">
      <c r="A21" s="21"/>
      <c r="B21" s="24" t="s">
        <v>10</v>
      </c>
      <c r="C21" s="23"/>
      <c r="D21" s="1">
        <f aca="true" t="shared" si="3" ref="D21:I21">SUM(D22:D23)</f>
        <v>10247565</v>
      </c>
      <c r="E21" s="1">
        <f t="shared" si="3"/>
        <v>10237460</v>
      </c>
      <c r="F21" s="1">
        <f t="shared" si="3"/>
        <v>6469548</v>
      </c>
      <c r="G21" s="1">
        <f t="shared" si="3"/>
        <v>6570862</v>
      </c>
      <c r="H21" s="1">
        <f t="shared" si="3"/>
        <v>3778017</v>
      </c>
      <c r="I21" s="1">
        <f t="shared" si="3"/>
        <v>3666598</v>
      </c>
      <c r="J21" s="5">
        <v>0.663</v>
      </c>
      <c r="K21" s="5">
        <v>0.648</v>
      </c>
      <c r="L21" s="5">
        <v>0.635</v>
      </c>
      <c r="M21" s="37">
        <v>0.635</v>
      </c>
    </row>
    <row r="22" spans="1:13" ht="32.25" customHeight="1">
      <c r="A22" s="21"/>
      <c r="B22" s="25" t="s">
        <v>11</v>
      </c>
      <c r="C22" s="23"/>
      <c r="D22" s="1">
        <v>5540146</v>
      </c>
      <c r="E22" s="1">
        <v>5548428</v>
      </c>
      <c r="F22" s="1">
        <v>3541329</v>
      </c>
      <c r="G22" s="1">
        <v>3591921</v>
      </c>
      <c r="H22" s="1">
        <v>1998817</v>
      </c>
      <c r="I22" s="1">
        <v>1956507</v>
      </c>
      <c r="J22" s="5">
        <v>0.673</v>
      </c>
      <c r="K22" s="5">
        <v>0.654</v>
      </c>
      <c r="L22" s="5">
        <v>0.64</v>
      </c>
      <c r="M22" s="37">
        <v>0.641</v>
      </c>
    </row>
    <row r="23" spans="1:13" ht="32.25" customHeight="1">
      <c r="A23" s="21"/>
      <c r="B23" s="25" t="s">
        <v>12</v>
      </c>
      <c r="C23" s="23"/>
      <c r="D23" s="1">
        <v>4707419</v>
      </c>
      <c r="E23" s="1">
        <v>4689032</v>
      </c>
      <c r="F23" s="1">
        <v>2928219</v>
      </c>
      <c r="G23" s="1">
        <v>2978941</v>
      </c>
      <c r="H23" s="1">
        <v>1779200</v>
      </c>
      <c r="I23" s="1">
        <v>1710091</v>
      </c>
      <c r="J23" s="5">
        <v>0.652</v>
      </c>
      <c r="K23" s="5">
        <v>0.642</v>
      </c>
      <c r="L23" s="5">
        <v>0.629</v>
      </c>
      <c r="M23" s="37">
        <v>0.628</v>
      </c>
    </row>
    <row r="24" spans="1:13" ht="39.75" customHeight="1">
      <c r="A24" s="21"/>
      <c r="B24" s="25"/>
      <c r="C24" s="23"/>
      <c r="D24" s="1"/>
      <c r="E24" s="1"/>
      <c r="F24" s="1"/>
      <c r="G24" s="1"/>
      <c r="H24" s="1"/>
      <c r="I24" s="1"/>
      <c r="J24" s="5"/>
      <c r="K24" s="5"/>
      <c r="L24" s="5"/>
      <c r="M24" s="30"/>
    </row>
    <row r="25" spans="1:13" ht="32.25" customHeight="1">
      <c r="A25" s="21"/>
      <c r="B25" s="26" t="s">
        <v>13</v>
      </c>
      <c r="C25" s="23"/>
      <c r="D25" s="1">
        <f aca="true" t="shared" si="4" ref="D25:I25">SUM(D26:D28)</f>
        <v>8747679</v>
      </c>
      <c r="E25" s="1">
        <f t="shared" si="4"/>
        <v>8837602</v>
      </c>
      <c r="F25" s="1">
        <f t="shared" si="4"/>
        <v>2900197</v>
      </c>
      <c r="G25" s="1">
        <f t="shared" si="4"/>
        <v>2933568</v>
      </c>
      <c r="H25" s="1">
        <f t="shared" si="4"/>
        <v>5847482</v>
      </c>
      <c r="I25" s="1">
        <f t="shared" si="4"/>
        <v>5904034</v>
      </c>
      <c r="J25" s="5">
        <v>0.352</v>
      </c>
      <c r="K25" s="5">
        <v>0.338</v>
      </c>
      <c r="L25" s="5">
        <v>0.33</v>
      </c>
      <c r="M25" s="37">
        <v>0.328</v>
      </c>
    </row>
    <row r="26" spans="1:13" ht="32.25" customHeight="1">
      <c r="A26" s="21"/>
      <c r="B26" s="27" t="s">
        <v>14</v>
      </c>
      <c r="C26" s="23"/>
      <c r="D26" s="1">
        <v>2699434</v>
      </c>
      <c r="E26" s="1">
        <v>2717833</v>
      </c>
      <c r="F26" s="1">
        <v>713948</v>
      </c>
      <c r="G26" s="1">
        <v>695163</v>
      </c>
      <c r="H26" s="1">
        <v>1985486</v>
      </c>
      <c r="I26" s="1">
        <v>2022670</v>
      </c>
      <c r="J26" s="5">
        <v>0.275</v>
      </c>
      <c r="K26" s="5">
        <v>0.262</v>
      </c>
      <c r="L26" s="5">
        <v>0.259</v>
      </c>
      <c r="M26" s="37">
        <v>0.259</v>
      </c>
    </row>
    <row r="27" spans="1:13" ht="32.25" customHeight="1">
      <c r="A27" s="21"/>
      <c r="B27" s="27" t="s">
        <v>15</v>
      </c>
      <c r="C27" s="23"/>
      <c r="D27" s="1">
        <v>3155780</v>
      </c>
      <c r="E27" s="1">
        <v>3140562</v>
      </c>
      <c r="F27" s="1">
        <v>1110845</v>
      </c>
      <c r="G27" s="1">
        <v>1089878</v>
      </c>
      <c r="H27" s="1">
        <v>2044935</v>
      </c>
      <c r="I27" s="1">
        <v>2050684</v>
      </c>
      <c r="J27" s="5">
        <v>0.391</v>
      </c>
      <c r="K27" s="5">
        <v>0.372</v>
      </c>
      <c r="L27" s="5">
        <v>0.357</v>
      </c>
      <c r="M27" s="37">
        <v>0.349</v>
      </c>
    </row>
    <row r="28" spans="1:13" ht="39.75" customHeight="1">
      <c r="A28" s="21"/>
      <c r="B28" s="27" t="s">
        <v>16</v>
      </c>
      <c r="C28" s="23"/>
      <c r="D28" s="1">
        <v>2892465</v>
      </c>
      <c r="E28" s="1">
        <v>2979207</v>
      </c>
      <c r="F28" s="1">
        <v>1075404</v>
      </c>
      <c r="G28" s="1">
        <v>1148527</v>
      </c>
      <c r="H28" s="1">
        <v>1817061</v>
      </c>
      <c r="I28" s="1">
        <v>1830680</v>
      </c>
      <c r="J28" s="5">
        <v>0.39</v>
      </c>
      <c r="K28" s="5">
        <v>0.381</v>
      </c>
      <c r="L28" s="5">
        <v>0.374</v>
      </c>
      <c r="M28" s="37">
        <v>0.377</v>
      </c>
    </row>
    <row r="29" spans="1:13" ht="33.75" customHeight="1">
      <c r="A29" s="21"/>
      <c r="B29" s="25"/>
      <c r="C29" s="23"/>
      <c r="D29" s="1"/>
      <c r="E29" s="1"/>
      <c r="F29" s="1"/>
      <c r="G29" s="1"/>
      <c r="H29" s="1"/>
      <c r="I29" s="1"/>
      <c r="J29" s="5"/>
      <c r="K29" s="5"/>
      <c r="L29" s="5"/>
      <c r="M29" s="30"/>
    </row>
    <row r="30" spans="1:13" ht="32.25" customHeight="1">
      <c r="A30" s="21"/>
      <c r="B30" s="26" t="s">
        <v>36</v>
      </c>
      <c r="C30" s="28"/>
      <c r="D30" s="29">
        <f>SUM(D31:D32)</f>
        <v>4601314</v>
      </c>
      <c r="E30" s="1">
        <f>E31+E32</f>
        <v>4562924</v>
      </c>
      <c r="F30" s="1">
        <f>SUM(F31:F32)</f>
        <v>1447489</v>
      </c>
      <c r="G30" s="1">
        <f>SUM(G31:G32)</f>
        <v>1537172</v>
      </c>
      <c r="H30" s="1">
        <f>SUM(H31:H32)</f>
        <v>3153825</v>
      </c>
      <c r="I30" s="1">
        <f>SUM(I31:I32)</f>
        <v>3025752</v>
      </c>
      <c r="J30" s="5">
        <v>0.263</v>
      </c>
      <c r="K30" s="5">
        <v>0.263</v>
      </c>
      <c r="L30" s="5">
        <v>0.263</v>
      </c>
      <c r="M30" s="34">
        <v>0.276</v>
      </c>
    </row>
    <row r="31" spans="1:13" ht="32.25" customHeight="1">
      <c r="A31" s="21"/>
      <c r="B31" s="27" t="s">
        <v>37</v>
      </c>
      <c r="C31" s="28"/>
      <c r="D31" s="29">
        <v>1698440</v>
      </c>
      <c r="E31" s="1">
        <v>1687286</v>
      </c>
      <c r="F31" s="1">
        <v>157858</v>
      </c>
      <c r="G31" s="1">
        <v>161202</v>
      </c>
      <c r="H31" s="1">
        <v>1540582</v>
      </c>
      <c r="I31" s="1">
        <v>1526084</v>
      </c>
      <c r="J31" s="5">
        <v>0.095</v>
      </c>
      <c r="K31" s="5">
        <v>0.095</v>
      </c>
      <c r="L31" s="5">
        <v>0.093</v>
      </c>
      <c r="M31" s="34">
        <v>0.095</v>
      </c>
    </row>
    <row r="32" spans="1:13" ht="32.25" customHeight="1">
      <c r="A32" s="21"/>
      <c r="B32" s="25" t="s">
        <v>38</v>
      </c>
      <c r="C32" s="23"/>
      <c r="D32" s="1">
        <v>2902874</v>
      </c>
      <c r="E32" s="1">
        <v>2875638</v>
      </c>
      <c r="F32" s="1">
        <v>1289631</v>
      </c>
      <c r="G32" s="1">
        <v>1375970</v>
      </c>
      <c r="H32" s="1">
        <v>1613243</v>
      </c>
      <c r="I32" s="1">
        <v>1499668</v>
      </c>
      <c r="J32" s="5">
        <v>0.43</v>
      </c>
      <c r="K32" s="5">
        <v>0.431</v>
      </c>
      <c r="L32" s="5">
        <v>0.433</v>
      </c>
      <c r="M32" s="30">
        <v>0.456</v>
      </c>
    </row>
    <row r="33" spans="1:13" ht="39.75" customHeight="1">
      <c r="A33" s="21"/>
      <c r="B33" s="26" t="s">
        <v>39</v>
      </c>
      <c r="C33" s="23"/>
      <c r="D33" s="1">
        <f>SUM(D34:D34)</f>
        <v>10486984</v>
      </c>
      <c r="E33" s="1">
        <f>E34</f>
        <v>10358347</v>
      </c>
      <c r="F33" s="1">
        <f>SUM(F34:F34)</f>
        <v>2131566</v>
      </c>
      <c r="G33" s="1">
        <f>SUM(G34)</f>
        <v>2065967</v>
      </c>
      <c r="H33" s="1">
        <f>SUM(H34:H34)</f>
        <v>8355418</v>
      </c>
      <c r="I33" s="1">
        <f>SUM(I34)</f>
        <v>8292380</v>
      </c>
      <c r="J33" s="5">
        <v>0.274</v>
      </c>
      <c r="K33" s="5">
        <v>0.276</v>
      </c>
      <c r="L33" s="5">
        <v>0.271</v>
      </c>
      <c r="M33" s="30">
        <f>SUM(M34)</f>
        <v>0.269</v>
      </c>
    </row>
    <row r="34" spans="1:13" ht="32.25" customHeight="1">
      <c r="A34" s="21"/>
      <c r="B34" s="27" t="s">
        <v>24</v>
      </c>
      <c r="C34" s="23"/>
      <c r="D34" s="1">
        <v>10486984</v>
      </c>
      <c r="E34" s="25">
        <v>10358347</v>
      </c>
      <c r="F34" s="1">
        <v>2131566</v>
      </c>
      <c r="G34" s="25">
        <v>2065967</v>
      </c>
      <c r="H34" s="1">
        <v>8355418</v>
      </c>
      <c r="I34" s="25">
        <v>8292380</v>
      </c>
      <c r="J34" s="30">
        <v>0.274</v>
      </c>
      <c r="K34" s="5">
        <v>0.276</v>
      </c>
      <c r="L34" s="5">
        <v>0.271</v>
      </c>
      <c r="M34" s="30">
        <v>0.269</v>
      </c>
    </row>
    <row r="35" spans="1:13" s="7" customFormat="1" ht="15.75" customHeight="1" thickBot="1">
      <c r="A35" s="11"/>
      <c r="B35" s="11"/>
      <c r="C35" s="11"/>
      <c r="D35" s="31"/>
      <c r="E35" s="11"/>
      <c r="F35" s="11"/>
      <c r="G35" s="11"/>
      <c r="H35" s="11"/>
      <c r="I35" s="11"/>
      <c r="J35" s="12"/>
      <c r="K35" s="13"/>
      <c r="L35" s="13"/>
      <c r="M35" s="13"/>
    </row>
    <row r="36" spans="1:13" s="7" customFormat="1" ht="15.75" customHeight="1">
      <c r="A36" s="21"/>
      <c r="B36" s="32" t="s">
        <v>40</v>
      </c>
      <c r="C36" s="28"/>
      <c r="D36" s="21"/>
      <c r="E36" s="28"/>
      <c r="F36" s="28"/>
      <c r="G36" s="28"/>
      <c r="H36" s="28"/>
      <c r="I36" s="28"/>
      <c r="J36" s="33"/>
      <c r="K36" s="34"/>
      <c r="L36" s="34"/>
      <c r="M36" s="34"/>
    </row>
    <row r="37" spans="1:13" s="7" customFormat="1" ht="15.75" customHeight="1">
      <c r="A37" s="21"/>
      <c r="B37" s="35" t="s">
        <v>41</v>
      </c>
      <c r="C37" s="21"/>
      <c r="D37" s="25"/>
      <c r="E37" s="25"/>
      <c r="F37" s="25"/>
      <c r="G37" s="25"/>
      <c r="H37" s="25"/>
      <c r="I37" s="25"/>
      <c r="J37" s="30"/>
      <c r="K37" s="30"/>
      <c r="L37" s="30"/>
      <c r="M37" s="30"/>
    </row>
    <row r="38" spans="1:13" s="7" customFormat="1" ht="16.5" customHeight="1">
      <c r="A38" s="21"/>
      <c r="B38" s="35" t="s">
        <v>42</v>
      </c>
      <c r="C38" s="21"/>
      <c r="D38" s="25"/>
      <c r="E38" s="25"/>
      <c r="F38" s="25"/>
      <c r="G38" s="25"/>
      <c r="H38" s="25"/>
      <c r="I38" s="25"/>
      <c r="J38" s="30"/>
      <c r="K38" s="30"/>
      <c r="L38" s="30"/>
      <c r="M38" s="30"/>
    </row>
    <row r="39" spans="1:13" ht="16.5" customHeight="1">
      <c r="A39" s="21"/>
      <c r="B39" s="35" t="s">
        <v>43</v>
      </c>
      <c r="C39" s="21"/>
      <c r="D39" s="25"/>
      <c r="E39" s="25"/>
      <c r="F39" s="25"/>
      <c r="G39" s="25"/>
      <c r="H39" s="25"/>
      <c r="I39" s="25"/>
      <c r="J39" s="30"/>
      <c r="K39" s="30"/>
      <c r="L39" s="30"/>
      <c r="M39" s="30"/>
    </row>
    <row r="40" spans="2:13" ht="16.5" customHeight="1">
      <c r="B40" s="1"/>
      <c r="C40" s="1"/>
      <c r="D40" s="1"/>
      <c r="E40" s="1"/>
      <c r="F40" s="1"/>
      <c r="G40" s="1"/>
      <c r="H40" s="1"/>
      <c r="I40" s="1"/>
      <c r="J40" s="8"/>
      <c r="K40" s="5"/>
      <c r="L40" s="5"/>
      <c r="M40" s="5"/>
    </row>
    <row r="41" ht="15.75" customHeight="1"/>
    <row r="42" ht="24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20" spans="1:13" ht="14.25">
      <c r="A120" s="1"/>
      <c r="B120" s="1"/>
      <c r="C120" s="1"/>
      <c r="D120" s="1"/>
      <c r="E120" s="1"/>
      <c r="F120" s="1"/>
      <c r="G120" s="1"/>
      <c r="H120" s="1"/>
      <c r="I120" s="1"/>
      <c r="J120" s="8"/>
      <c r="K120" s="5"/>
      <c r="L120" s="5"/>
      <c r="M120" s="5"/>
    </row>
    <row r="121" spans="1:13" ht="14.25">
      <c r="A121" s="1"/>
      <c r="B121" s="1"/>
      <c r="C121" s="1"/>
      <c r="D121" s="1"/>
      <c r="E121" s="1"/>
      <c r="F121" s="1"/>
      <c r="G121" s="1"/>
      <c r="H121" s="1"/>
      <c r="I121" s="1"/>
      <c r="J121" s="8"/>
      <c r="K121" s="5"/>
      <c r="L121" s="5"/>
      <c r="M121" s="5"/>
    </row>
    <row r="122" spans="1:13" ht="14.25">
      <c r="A122" s="1"/>
      <c r="B122" s="1"/>
      <c r="C122" s="1"/>
      <c r="D122" s="1"/>
      <c r="E122" s="1"/>
      <c r="F122" s="1"/>
      <c r="G122" s="1"/>
      <c r="H122" s="1"/>
      <c r="I122" s="1"/>
      <c r="J122" s="8"/>
      <c r="K122" s="5"/>
      <c r="L122" s="5"/>
      <c r="M122" s="5"/>
    </row>
    <row r="123" spans="1:13" ht="14.25">
      <c r="A123" s="1"/>
      <c r="B123" s="1"/>
      <c r="C123" s="1"/>
      <c r="D123" s="1"/>
      <c r="E123" s="1"/>
      <c r="F123" s="1"/>
      <c r="G123" s="1"/>
      <c r="H123" s="1"/>
      <c r="I123" s="1"/>
      <c r="J123" s="8"/>
      <c r="K123" s="5"/>
      <c r="L123" s="5"/>
      <c r="M123" s="5"/>
    </row>
    <row r="124" spans="1:13" ht="14.25">
      <c r="A124" s="1"/>
      <c r="B124" s="1"/>
      <c r="C124" s="1"/>
      <c r="D124" s="1"/>
      <c r="E124" s="1"/>
      <c r="F124" s="1"/>
      <c r="G124" s="1"/>
      <c r="H124" s="1"/>
      <c r="I124" s="1"/>
      <c r="J124" s="8"/>
      <c r="K124" s="5"/>
      <c r="L124" s="5"/>
      <c r="M124" s="5"/>
    </row>
    <row r="125" spans="1:13" ht="14.25">
      <c r="A125" s="1"/>
      <c r="B125" s="1"/>
      <c r="C125" s="1"/>
      <c r="D125" s="1"/>
      <c r="E125" s="1"/>
      <c r="F125" s="1"/>
      <c r="G125" s="1"/>
      <c r="H125" s="1"/>
      <c r="I125" s="1"/>
      <c r="J125" s="8"/>
      <c r="K125" s="5"/>
      <c r="L125" s="5"/>
      <c r="M125" s="5"/>
    </row>
    <row r="126" spans="1:13" ht="14.25">
      <c r="A126" s="1"/>
      <c r="B126" s="1"/>
      <c r="C126" s="1"/>
      <c r="D126" s="1"/>
      <c r="E126" s="1"/>
      <c r="F126" s="1"/>
      <c r="G126" s="1"/>
      <c r="H126" s="1"/>
      <c r="I126" s="1"/>
      <c r="J126" s="8"/>
      <c r="K126" s="5"/>
      <c r="L126" s="5"/>
      <c r="M126" s="5"/>
    </row>
    <row r="127" spans="1:13" ht="14.25">
      <c r="A127" s="1"/>
      <c r="B127" s="1"/>
      <c r="C127" s="1"/>
      <c r="D127" s="1"/>
      <c r="E127" s="1"/>
      <c r="F127" s="1"/>
      <c r="G127" s="1"/>
      <c r="H127" s="1"/>
      <c r="I127" s="1"/>
      <c r="J127" s="8"/>
      <c r="K127" s="5"/>
      <c r="L127" s="5"/>
      <c r="M127" s="5"/>
    </row>
    <row r="128" spans="1:13" ht="14.25">
      <c r="A128" s="1"/>
      <c r="B128" s="1"/>
      <c r="C128" s="1"/>
      <c r="D128" s="1"/>
      <c r="E128" s="1"/>
      <c r="F128" s="1"/>
      <c r="G128" s="1"/>
      <c r="H128" s="1"/>
      <c r="I128" s="1"/>
      <c r="J128" s="8"/>
      <c r="K128" s="5"/>
      <c r="L128" s="5"/>
      <c r="M128" s="5"/>
    </row>
    <row r="129" spans="1:13" ht="14.25">
      <c r="A129" s="1"/>
      <c r="B129" s="1"/>
      <c r="C129" s="1"/>
      <c r="D129" s="1"/>
      <c r="E129" s="1"/>
      <c r="F129" s="1"/>
      <c r="G129" s="1"/>
      <c r="H129" s="1"/>
      <c r="I129" s="1"/>
      <c r="J129" s="8"/>
      <c r="K129" s="5"/>
      <c r="L129" s="5"/>
      <c r="M129" s="5"/>
    </row>
    <row r="130" spans="1:13" ht="14.25">
      <c r="A130" s="1"/>
      <c r="B130" s="1"/>
      <c r="C130" s="1"/>
      <c r="D130" s="1"/>
      <c r="E130" s="1"/>
      <c r="F130" s="1"/>
      <c r="G130" s="1"/>
      <c r="H130" s="1"/>
      <c r="I130" s="1"/>
      <c r="J130" s="8"/>
      <c r="K130" s="5"/>
      <c r="L130" s="5"/>
      <c r="M130" s="5"/>
    </row>
    <row r="131" spans="1:13" ht="14.25">
      <c r="A131" s="1"/>
      <c r="B131" s="1"/>
      <c r="C131" s="1"/>
      <c r="D131" s="1"/>
      <c r="E131" s="1"/>
      <c r="F131" s="1"/>
      <c r="G131" s="1"/>
      <c r="H131" s="1"/>
      <c r="I131" s="1"/>
      <c r="J131" s="8"/>
      <c r="K131" s="5"/>
      <c r="L131" s="5"/>
      <c r="M131" s="5"/>
    </row>
    <row r="132" spans="1:13" ht="14.25">
      <c r="A132" s="1"/>
      <c r="B132" s="1"/>
      <c r="C132" s="1"/>
      <c r="D132" s="1"/>
      <c r="E132" s="1"/>
      <c r="F132" s="1"/>
      <c r="G132" s="1"/>
      <c r="H132" s="1"/>
      <c r="I132" s="1"/>
      <c r="J132" s="8"/>
      <c r="K132" s="5"/>
      <c r="L132" s="5"/>
      <c r="M132" s="5"/>
    </row>
    <row r="133" spans="1:13" ht="14.25">
      <c r="A133" s="1"/>
      <c r="B133" s="1"/>
      <c r="C133" s="1"/>
      <c r="D133" s="1"/>
      <c r="E133" s="1"/>
      <c r="F133" s="1"/>
      <c r="G133" s="1"/>
      <c r="H133" s="1"/>
      <c r="I133" s="1"/>
      <c r="J133" s="8"/>
      <c r="K133" s="5"/>
      <c r="L133" s="5"/>
      <c r="M133" s="5"/>
    </row>
    <row r="134" spans="1:13" ht="14.25">
      <c r="A134" s="1"/>
      <c r="B134" s="1"/>
      <c r="C134" s="1"/>
      <c r="D134" s="1"/>
      <c r="E134" s="1"/>
      <c r="F134" s="1"/>
      <c r="G134" s="1"/>
      <c r="H134" s="1"/>
      <c r="I134" s="1"/>
      <c r="J134" s="8"/>
      <c r="K134" s="5"/>
      <c r="L134" s="5"/>
      <c r="M134" s="5"/>
    </row>
    <row r="135" spans="1:13" ht="14.25">
      <c r="A135" s="1"/>
      <c r="B135" s="1"/>
      <c r="C135" s="1"/>
      <c r="D135" s="1"/>
      <c r="E135" s="1"/>
      <c r="F135" s="1"/>
      <c r="G135" s="1"/>
      <c r="H135" s="1"/>
      <c r="I135" s="1"/>
      <c r="J135" s="8"/>
      <c r="K135" s="5"/>
      <c r="L135" s="5"/>
      <c r="M135" s="5"/>
    </row>
    <row r="136" spans="1:13" ht="14.25">
      <c r="A136" s="1"/>
      <c r="B136" s="1"/>
      <c r="C136" s="1"/>
      <c r="D136" s="1"/>
      <c r="E136" s="1"/>
      <c r="F136" s="1"/>
      <c r="G136" s="1"/>
      <c r="H136" s="1"/>
      <c r="I136" s="1"/>
      <c r="J136" s="8"/>
      <c r="K136" s="5"/>
      <c r="L136" s="5"/>
      <c r="M136" s="5"/>
    </row>
    <row r="137" spans="1:13" ht="14.25">
      <c r="A137" s="1"/>
      <c r="B137" s="1"/>
      <c r="C137" s="1"/>
      <c r="D137" s="1"/>
      <c r="E137" s="1"/>
      <c r="F137" s="1"/>
      <c r="G137" s="1"/>
      <c r="H137" s="1"/>
      <c r="I137" s="1"/>
      <c r="J137" s="8"/>
      <c r="K137" s="5"/>
      <c r="L137" s="5"/>
      <c r="M137" s="5"/>
    </row>
    <row r="138" spans="1:13" ht="14.25">
      <c r="A138" s="1"/>
      <c r="B138" s="1"/>
      <c r="C138" s="1"/>
      <c r="D138" s="1"/>
      <c r="E138" s="1"/>
      <c r="F138" s="1"/>
      <c r="G138" s="1"/>
      <c r="H138" s="1"/>
      <c r="I138" s="1"/>
      <c r="J138" s="8"/>
      <c r="K138" s="5"/>
      <c r="L138" s="5"/>
      <c r="M138" s="5"/>
    </row>
    <row r="139" spans="1:13" ht="14.25">
      <c r="A139" s="1"/>
      <c r="B139" s="1"/>
      <c r="C139" s="1"/>
      <c r="D139" s="1"/>
      <c r="E139" s="1"/>
      <c r="F139" s="1"/>
      <c r="G139" s="1"/>
      <c r="H139" s="1"/>
      <c r="I139" s="1"/>
      <c r="J139" s="8"/>
      <c r="K139" s="5"/>
      <c r="L139" s="5"/>
      <c r="M139" s="5"/>
    </row>
    <row r="140" spans="1:13" ht="14.25">
      <c r="A140" s="1"/>
      <c r="B140" s="1"/>
      <c r="C140" s="1"/>
      <c r="D140" s="1"/>
      <c r="E140" s="1"/>
      <c r="F140" s="1"/>
      <c r="G140" s="1"/>
      <c r="H140" s="1"/>
      <c r="I140" s="1"/>
      <c r="J140" s="8"/>
      <c r="K140" s="5"/>
      <c r="L140" s="5"/>
      <c r="M140" s="5"/>
    </row>
    <row r="141" spans="1:13" ht="14.25">
      <c r="A141" s="1"/>
      <c r="B141" s="1"/>
      <c r="C141" s="1"/>
      <c r="D141" s="1"/>
      <c r="E141" s="1"/>
      <c r="F141" s="1"/>
      <c r="G141" s="1"/>
      <c r="H141" s="1"/>
      <c r="I141" s="1"/>
      <c r="J141" s="8"/>
      <c r="K141" s="5"/>
      <c r="L141" s="5"/>
      <c r="M141" s="5"/>
    </row>
    <row r="142" spans="1:13" ht="14.25">
      <c r="A142" s="1"/>
      <c r="B142" s="1"/>
      <c r="C142" s="1"/>
      <c r="D142" s="1"/>
      <c r="E142" s="1"/>
      <c r="F142" s="1"/>
      <c r="G142" s="1"/>
      <c r="H142" s="1"/>
      <c r="I142" s="1"/>
      <c r="J142" s="8"/>
      <c r="K142" s="5"/>
      <c r="L142" s="5"/>
      <c r="M142" s="5"/>
    </row>
    <row r="143" spans="1:13" ht="14.25">
      <c r="A143" s="1"/>
      <c r="B143" s="1"/>
      <c r="C143" s="1"/>
      <c r="D143" s="1"/>
      <c r="E143" s="1"/>
      <c r="F143" s="1"/>
      <c r="G143" s="1"/>
      <c r="H143" s="1"/>
      <c r="I143" s="1"/>
      <c r="J143" s="8"/>
      <c r="K143" s="5"/>
      <c r="L143" s="5"/>
      <c r="M143" s="5"/>
    </row>
    <row r="144" spans="1:13" ht="14.25">
      <c r="A144" s="1"/>
      <c r="B144" s="1"/>
      <c r="C144" s="1"/>
      <c r="D144" s="1"/>
      <c r="E144" s="1"/>
      <c r="F144" s="1"/>
      <c r="G144" s="1"/>
      <c r="H144" s="1"/>
      <c r="I144" s="1"/>
      <c r="J144" s="8"/>
      <c r="K144" s="5"/>
      <c r="L144" s="5"/>
      <c r="M144" s="5"/>
    </row>
    <row r="145" spans="1:13" ht="14.25">
      <c r="A145" s="1"/>
      <c r="B145" s="1"/>
      <c r="C145" s="1"/>
      <c r="D145" s="1"/>
      <c r="E145" s="1"/>
      <c r="F145" s="1"/>
      <c r="G145" s="1"/>
      <c r="H145" s="1"/>
      <c r="I145" s="1"/>
      <c r="J145" s="8"/>
      <c r="K145" s="5"/>
      <c r="L145" s="5"/>
      <c r="M145" s="5"/>
    </row>
    <row r="146" spans="1:13" ht="14.25">
      <c r="A146" s="1"/>
      <c r="B146" s="1"/>
      <c r="C146" s="1"/>
      <c r="D146" s="1"/>
      <c r="E146" s="1"/>
      <c r="F146" s="1"/>
      <c r="G146" s="1"/>
      <c r="H146" s="1"/>
      <c r="I146" s="1"/>
      <c r="J146" s="8"/>
      <c r="K146" s="5"/>
      <c r="L146" s="5"/>
      <c r="M146" s="5"/>
    </row>
    <row r="147" spans="1:13" ht="14.25">
      <c r="A147" s="1"/>
      <c r="B147" s="1"/>
      <c r="C147" s="1"/>
      <c r="D147" s="1"/>
      <c r="E147" s="1"/>
      <c r="F147" s="1"/>
      <c r="G147" s="1"/>
      <c r="H147" s="1"/>
      <c r="I147" s="1"/>
      <c r="J147" s="8"/>
      <c r="K147" s="5"/>
      <c r="L147" s="5"/>
      <c r="M147" s="5"/>
    </row>
    <row r="148" spans="1:13" ht="14.25">
      <c r="A148" s="1"/>
      <c r="B148" s="1"/>
      <c r="C148" s="1"/>
      <c r="D148" s="1"/>
      <c r="E148" s="1"/>
      <c r="F148" s="1"/>
      <c r="G148" s="1"/>
      <c r="H148" s="1"/>
      <c r="I148" s="1"/>
      <c r="J148" s="8"/>
      <c r="K148" s="5"/>
      <c r="L148" s="5"/>
      <c r="M148" s="5"/>
    </row>
    <row r="149" spans="1:13" ht="14.25">
      <c r="A149" s="1"/>
      <c r="B149" s="1"/>
      <c r="C149" s="1"/>
      <c r="D149" s="1"/>
      <c r="E149" s="1"/>
      <c r="F149" s="1"/>
      <c r="G149" s="1"/>
      <c r="H149" s="1"/>
      <c r="I149" s="1"/>
      <c r="J149" s="8"/>
      <c r="K149" s="5"/>
      <c r="L149" s="5"/>
      <c r="M149" s="5"/>
    </row>
    <row r="150" spans="1:13" ht="14.25">
      <c r="A150" s="1"/>
      <c r="B150" s="1"/>
      <c r="C150" s="1"/>
      <c r="D150" s="1"/>
      <c r="E150" s="1"/>
      <c r="F150" s="1"/>
      <c r="G150" s="1"/>
      <c r="H150" s="1"/>
      <c r="I150" s="1"/>
      <c r="J150" s="8"/>
      <c r="K150" s="5"/>
      <c r="L150" s="5"/>
      <c r="M150" s="5"/>
    </row>
  </sheetData>
  <mergeCells count="6">
    <mergeCell ref="A1:M1"/>
    <mergeCell ref="J3:M3"/>
    <mergeCell ref="D3:E3"/>
    <mergeCell ref="F3:G3"/>
    <mergeCell ref="H3:I3"/>
    <mergeCell ref="B3:B4"/>
  </mergeCells>
  <printOptions/>
  <pageMargins left="0.5905511811023623" right="0.5905511811023623" top="0.5905511811023623" bottom="0.5905511811023623" header="0.31496062992125984" footer="0.4330708661417323"/>
  <pageSetup horizontalDpi="400" verticalDpi="400" orientation="portrait" pageOrder="overThenDown" paperSize="9" scale="66" r:id="rId1"/>
  <ignoredErrors>
    <ignoredError sqref="E30: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2015-04-21T01:41:14Z</cp:lastPrinted>
  <dcterms:created xsi:type="dcterms:W3CDTF">2004-10-14T11:21:32Z</dcterms:created>
  <dcterms:modified xsi:type="dcterms:W3CDTF">2015-04-21T01:43:26Z</dcterms:modified>
  <cp:category/>
  <cp:version/>
  <cp:contentType/>
  <cp:contentStatus/>
</cp:coreProperties>
</file>