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0" windowWidth="10800" windowHeight="9825" activeTab="0"/>
  </bookViews>
  <sheets>
    <sheet name="第１表 " sheetId="1" r:id="rId1"/>
  </sheets>
  <definedNames>
    <definedName name="_xlnm.Print_Area" localSheetId="0">'第１表 '!$A$1:$P$38</definedName>
  </definedNames>
  <calcPr fullCalcOnLoad="1"/>
</workbook>
</file>

<file path=xl/sharedStrings.xml><?xml version="1.0" encoding="utf-8"?>
<sst xmlns="http://schemas.openxmlformats.org/spreadsheetml/2006/main" count="78" uniqueCount="55">
  <si>
    <t>第１表</t>
  </si>
  <si>
    <t>事業所数、従業者数、製造品出荷額等、付加価値額、設備投資額</t>
  </si>
  <si>
    <t>事　業　所　数</t>
  </si>
  <si>
    <t>従　業　者　数</t>
  </si>
  <si>
    <t>製造品出荷額等</t>
  </si>
  <si>
    <t>付　加　価　値　額</t>
  </si>
  <si>
    <t>設備投資総額</t>
  </si>
  <si>
    <t>年　次</t>
  </si>
  <si>
    <t>　　（従業者４人以上の</t>
  </si>
  <si>
    <t>　（従業者３０人以上の</t>
  </si>
  <si>
    <t>　（従業者１０人以上の</t>
  </si>
  <si>
    <t>　　　事業所）</t>
  </si>
  <si>
    <t>　　事業所）</t>
  </si>
  <si>
    <t>　　　　事業所）</t>
  </si>
  <si>
    <t>実　数</t>
  </si>
  <si>
    <t>増減率</t>
  </si>
  <si>
    <t>　指　数</t>
  </si>
  <si>
    <t>（事業所）</t>
  </si>
  <si>
    <t>（人）</t>
  </si>
  <si>
    <t>（百万円）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</si>
  <si>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</si>
  <si>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</si>
  <si>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</si>
  <si>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</si>
  <si>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</si>
  <si>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</si>
  <si>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</si>
  <si>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</si>
  <si>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</si>
  <si>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</si>
  <si>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</si>
  <si>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（注）　　１　　　平成３年は島原市及び深江町については、雲仙普賢岳災害のため調査を実施していないので、統計数字に含まれていない。</t>
  </si>
  <si>
    <t>　　　　　２　　　平成３年の増減率は、平成２年の数値より島原市及び深江町の数値を除いて計算した。</t>
  </si>
  <si>
    <t>　　　　　４　　　平成１３年以降の設備投資総額は従業者３０人以上の事業所が対象</t>
  </si>
  <si>
    <t>　　　　　５　　　平成１４年の増加率は、平成１３年の数値から、新聞業、出版業を除いて計算した。</t>
  </si>
  <si>
    <t>（％）</t>
  </si>
  <si>
    <t>（％）</t>
  </si>
  <si>
    <t>（％）</t>
  </si>
  <si>
    <t>１５年</t>
  </si>
  <si>
    <t>　　　　　３　　　平成４年の増減率は、平成４年の数値より島原市及び深江町の数値を除いて計算した。　　　</t>
  </si>
  <si>
    <t>１６年</t>
  </si>
  <si>
    <t>１７年</t>
  </si>
  <si>
    <t>１８年</t>
  </si>
  <si>
    <t>１９年</t>
  </si>
  <si>
    <t>２０年</t>
  </si>
  <si>
    <t>　　　　　６　　　平成１９年の調査から調査項目を変更したことにより、製造品出荷額等及び付加価値額は１８年以前の数値とは接続しない。</t>
  </si>
  <si>
    <t>２１年</t>
  </si>
  <si>
    <t>２２年</t>
  </si>
  <si>
    <t>２３年</t>
  </si>
  <si>
    <t>２４年</t>
  </si>
  <si>
    <t>Ｈ22=100</t>
  </si>
  <si>
    <t>Ｈ22=100</t>
  </si>
  <si>
    <t>　　　　　７　　　平成２３年における数値は、「平成２４年経済センサス-活動調査」の調査結果から工業統計調査に合わせて集計した。</t>
  </si>
  <si>
    <t>２５年</t>
  </si>
  <si>
    <t>Ｈ　３年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</si>
</sst>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0.0_ 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182" fontId="7" fillId="0" borderId="25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2" fontId="7" fillId="0" borderId="27" xfId="0" applyNumberFormat="1" applyFont="1" applyBorder="1" applyAlignment="1">
      <alignment vertical="center"/>
    </xf>
    <xf numFmtId="182" fontId="7" fillId="0" borderId="24" xfId="0" applyNumberFormat="1" applyFont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2" fontId="7" fillId="0" borderId="24" xfId="0" applyNumberFormat="1" applyFont="1" applyFill="1" applyBorder="1" applyAlignment="1">
      <alignment vertical="center"/>
    </xf>
    <xf numFmtId="181" fontId="5" fillId="0" borderId="26" xfId="0" applyNumberFormat="1" applyFont="1" applyFill="1" applyBorder="1" applyAlignment="1">
      <alignment vertical="center"/>
    </xf>
    <xf numFmtId="181" fontId="5" fillId="0" borderId="28" xfId="0" applyNumberFormat="1" applyFont="1" applyBorder="1" applyAlignment="1">
      <alignment vertical="center"/>
    </xf>
    <xf numFmtId="181" fontId="5" fillId="0" borderId="29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181" fontId="5" fillId="0" borderId="28" xfId="0" applyNumberFormat="1" applyFont="1" applyFill="1" applyBorder="1" applyAlignment="1">
      <alignment vertical="center"/>
    </xf>
    <xf numFmtId="182" fontId="7" fillId="0" borderId="30" xfId="0" applyNumberFormat="1" applyFont="1" applyFill="1" applyBorder="1" applyAlignment="1">
      <alignment vertical="center"/>
    </xf>
    <xf numFmtId="182" fontId="7" fillId="0" borderId="25" xfId="0" applyNumberFormat="1" applyFont="1" applyFill="1" applyBorder="1" applyAlignment="1">
      <alignment vertical="center"/>
    </xf>
    <xf numFmtId="181" fontId="5" fillId="0" borderId="29" xfId="0" applyNumberFormat="1" applyFont="1" applyFill="1" applyBorder="1" applyAlignment="1">
      <alignment vertical="center"/>
    </xf>
    <xf numFmtId="182" fontId="7" fillId="0" borderId="27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181" fontId="5" fillId="0" borderId="31" xfId="0" applyNumberFormat="1" applyFont="1" applyFill="1" applyBorder="1" applyAlignment="1">
      <alignment vertical="center"/>
    </xf>
    <xf numFmtId="182" fontId="7" fillId="0" borderId="32" xfId="0" applyNumberFormat="1" applyFont="1" applyFill="1" applyBorder="1" applyAlignment="1">
      <alignment vertical="center"/>
    </xf>
    <xf numFmtId="181" fontId="5" fillId="0" borderId="33" xfId="0" applyNumberFormat="1" applyFont="1" applyFill="1" applyBorder="1" applyAlignment="1">
      <alignment vertical="center"/>
    </xf>
    <xf numFmtId="182" fontId="7" fillId="0" borderId="33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 shrinkToFit="1"/>
    </xf>
    <xf numFmtId="181" fontId="5" fillId="0" borderId="36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181" fontId="5" fillId="32" borderId="31" xfId="0" applyNumberFormat="1" applyFont="1" applyFill="1" applyBorder="1" applyAlignment="1">
      <alignment vertical="center"/>
    </xf>
    <xf numFmtId="181" fontId="5" fillId="32" borderId="26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182" fontId="7" fillId="0" borderId="39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2" fontId="7" fillId="0" borderId="40" xfId="0" applyNumberFormat="1" applyFont="1" applyFill="1" applyBorder="1" applyAlignment="1">
      <alignment vertical="center"/>
    </xf>
    <xf numFmtId="181" fontId="5" fillId="32" borderId="15" xfId="0" applyNumberFormat="1" applyFont="1" applyFill="1" applyBorder="1" applyAlignment="1">
      <alignment vertical="center"/>
    </xf>
    <xf numFmtId="181" fontId="5" fillId="32" borderId="41" xfId="0" applyNumberFormat="1" applyFont="1" applyFill="1" applyBorder="1" applyAlignment="1">
      <alignment vertical="center"/>
    </xf>
    <xf numFmtId="182" fontId="7" fillId="0" borderId="42" xfId="0" applyNumberFormat="1" applyFont="1" applyFill="1" applyBorder="1" applyAlignment="1">
      <alignment vertical="center"/>
    </xf>
    <xf numFmtId="182" fontId="7" fillId="0" borderId="43" xfId="0" applyNumberFormat="1" applyFont="1" applyFill="1" applyBorder="1" applyAlignment="1">
      <alignment vertical="center"/>
    </xf>
    <xf numFmtId="182" fontId="7" fillId="0" borderId="44" xfId="0" applyNumberFormat="1" applyFont="1" applyFill="1" applyBorder="1" applyAlignment="1">
      <alignment vertical="center"/>
    </xf>
    <xf numFmtId="182" fontId="7" fillId="0" borderId="45" xfId="0" applyNumberFormat="1" applyFont="1" applyFill="1" applyBorder="1" applyAlignment="1">
      <alignment vertical="center"/>
    </xf>
    <xf numFmtId="182" fontId="7" fillId="0" borderId="46" xfId="0" applyNumberFormat="1" applyFont="1" applyFill="1" applyBorder="1" applyAlignment="1">
      <alignment vertical="center"/>
    </xf>
    <xf numFmtId="182" fontId="7" fillId="0" borderId="36" xfId="0" applyNumberFormat="1" applyFont="1" applyFill="1" applyBorder="1" applyAlignment="1">
      <alignment vertical="center"/>
    </xf>
    <xf numFmtId="181" fontId="5" fillId="32" borderId="37" xfId="0" applyNumberFormat="1" applyFont="1" applyFill="1" applyBorder="1" applyAlignment="1">
      <alignment vertical="center"/>
    </xf>
    <xf numFmtId="181" fontId="5" fillId="32" borderId="29" xfId="0" applyNumberFormat="1" applyFont="1" applyFill="1" applyBorder="1" applyAlignment="1">
      <alignment vertical="center"/>
    </xf>
    <xf numFmtId="181" fontId="5" fillId="0" borderId="47" xfId="0" applyNumberFormat="1" applyFont="1" applyFill="1" applyBorder="1" applyAlignment="1">
      <alignment vertical="center"/>
    </xf>
    <xf numFmtId="181" fontId="5" fillId="32" borderId="47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Normal="75" zoomScaleSheetLayoutView="100" workbookViewId="0" topLeftCell="A1">
      <selection activeCell="R23" sqref="R23"/>
    </sheetView>
  </sheetViews>
  <sheetFormatPr defaultColWidth="8.796875" defaultRowHeight="15" customHeight="1"/>
  <cols>
    <col min="1" max="1" width="8.59765625" style="1" customWidth="1"/>
    <col min="2" max="2" width="10.59765625" style="1" customWidth="1"/>
    <col min="3" max="3" width="7.59765625" style="1" customWidth="1"/>
    <col min="4" max="4" width="8.09765625" style="1" customWidth="1"/>
    <col min="5" max="5" width="10.59765625" style="1" customWidth="1"/>
    <col min="6" max="6" width="7.59765625" style="1" customWidth="1"/>
    <col min="7" max="7" width="8.09765625" style="1" customWidth="1"/>
    <col min="8" max="8" width="10.59765625" style="1" customWidth="1"/>
    <col min="9" max="9" width="7.59765625" style="1" customWidth="1"/>
    <col min="10" max="10" width="8.09765625" style="1" customWidth="1"/>
    <col min="11" max="11" width="10.59765625" style="1" customWidth="1"/>
    <col min="12" max="12" width="7.59765625" style="1" customWidth="1"/>
    <col min="13" max="13" width="8.09765625" style="1" customWidth="1"/>
    <col min="14" max="14" width="10.59765625" style="1" customWidth="1"/>
    <col min="15" max="15" width="7.59765625" style="1" customWidth="1"/>
    <col min="16" max="16" width="8.09765625" style="1" customWidth="1"/>
    <col min="17" max="16384" width="9" style="1" customWidth="1"/>
  </cols>
  <sheetData>
    <row r="1" spans="2:4" ht="20.25" customHeight="1">
      <c r="B1" s="2" t="s">
        <v>0</v>
      </c>
      <c r="C1" s="2"/>
      <c r="D1" s="2" t="s">
        <v>1</v>
      </c>
    </row>
    <row r="2" ht="14.25" customHeight="1" thickBot="1"/>
    <row r="3" spans="1:16" ht="18" customHeight="1">
      <c r="A3" s="3"/>
      <c r="B3" s="4"/>
      <c r="C3" s="5"/>
      <c r="D3" s="6"/>
      <c r="E3" s="4"/>
      <c r="F3" s="5"/>
      <c r="G3" s="6"/>
      <c r="H3" s="4"/>
      <c r="I3" s="5"/>
      <c r="J3" s="6"/>
      <c r="K3" s="4"/>
      <c r="L3" s="5"/>
      <c r="M3" s="6"/>
      <c r="N3" s="4"/>
      <c r="O3" s="5"/>
      <c r="P3" s="6"/>
    </row>
    <row r="4" spans="1:16" ht="18" customHeight="1">
      <c r="A4" s="7"/>
      <c r="B4" s="71" t="s">
        <v>2</v>
      </c>
      <c r="C4" s="72"/>
      <c r="D4" s="73"/>
      <c r="E4" s="71" t="s">
        <v>3</v>
      </c>
      <c r="F4" s="72"/>
      <c r="G4" s="73"/>
      <c r="H4" s="71" t="s">
        <v>4</v>
      </c>
      <c r="I4" s="72"/>
      <c r="J4" s="73"/>
      <c r="K4" s="71" t="s">
        <v>5</v>
      </c>
      <c r="L4" s="72"/>
      <c r="M4" s="73"/>
      <c r="N4" s="71" t="s">
        <v>6</v>
      </c>
      <c r="O4" s="72"/>
      <c r="P4" s="73"/>
    </row>
    <row r="5" spans="1:16" ht="18" customHeight="1">
      <c r="A5" s="74" t="s">
        <v>7</v>
      </c>
      <c r="B5" s="8" t="s">
        <v>8</v>
      </c>
      <c r="C5" s="9"/>
      <c r="D5" s="10"/>
      <c r="E5" s="8" t="s">
        <v>8</v>
      </c>
      <c r="F5" s="9"/>
      <c r="G5" s="10"/>
      <c r="H5" s="8" t="s">
        <v>8</v>
      </c>
      <c r="I5" s="9"/>
      <c r="J5" s="10"/>
      <c r="K5" s="8" t="s">
        <v>9</v>
      </c>
      <c r="L5" s="9"/>
      <c r="M5" s="10"/>
      <c r="N5" s="8" t="s">
        <v>10</v>
      </c>
      <c r="O5" s="9"/>
      <c r="P5" s="10"/>
    </row>
    <row r="6" spans="1:16" ht="18" customHeight="1" thickBot="1">
      <c r="A6" s="74"/>
      <c r="B6" s="11"/>
      <c r="C6" s="12" t="s">
        <v>11</v>
      </c>
      <c r="D6" s="13"/>
      <c r="E6" s="11"/>
      <c r="F6" s="12" t="s">
        <v>11</v>
      </c>
      <c r="G6" s="13"/>
      <c r="H6" s="11"/>
      <c r="I6" s="12" t="s">
        <v>12</v>
      </c>
      <c r="J6" s="13"/>
      <c r="K6" s="11"/>
      <c r="L6" s="12" t="s">
        <v>11</v>
      </c>
      <c r="M6" s="13"/>
      <c r="N6" s="11"/>
      <c r="O6" s="12" t="s">
        <v>13</v>
      </c>
      <c r="P6" s="13"/>
    </row>
    <row r="7" spans="1:16" ht="18" customHeight="1">
      <c r="A7" s="7"/>
      <c r="B7" s="14" t="s">
        <v>14</v>
      </c>
      <c r="C7" s="15" t="s">
        <v>15</v>
      </c>
      <c r="D7" s="6" t="s">
        <v>16</v>
      </c>
      <c r="E7" s="14" t="s">
        <v>14</v>
      </c>
      <c r="F7" s="15" t="s">
        <v>15</v>
      </c>
      <c r="G7" s="6" t="s">
        <v>16</v>
      </c>
      <c r="H7" s="14" t="s">
        <v>14</v>
      </c>
      <c r="I7" s="15" t="s">
        <v>15</v>
      </c>
      <c r="J7" s="5" t="s">
        <v>16</v>
      </c>
      <c r="K7" s="14" t="s">
        <v>14</v>
      </c>
      <c r="L7" s="15" t="s">
        <v>15</v>
      </c>
      <c r="M7" s="6" t="s">
        <v>16</v>
      </c>
      <c r="N7" s="14" t="s">
        <v>14</v>
      </c>
      <c r="O7" s="15" t="s">
        <v>15</v>
      </c>
      <c r="P7" s="6" t="s">
        <v>16</v>
      </c>
    </row>
    <row r="8" spans="1:16" ht="18" customHeight="1" thickBot="1">
      <c r="A8" s="16"/>
      <c r="B8" s="11" t="s">
        <v>17</v>
      </c>
      <c r="C8" s="17" t="s">
        <v>35</v>
      </c>
      <c r="D8" s="18" t="s">
        <v>51</v>
      </c>
      <c r="E8" s="19" t="s">
        <v>18</v>
      </c>
      <c r="F8" s="17" t="s">
        <v>37</v>
      </c>
      <c r="G8" s="18" t="s">
        <v>50</v>
      </c>
      <c r="H8" s="19" t="s">
        <v>19</v>
      </c>
      <c r="I8" s="17" t="s">
        <v>36</v>
      </c>
      <c r="J8" s="46" t="s">
        <v>50</v>
      </c>
      <c r="K8" s="19" t="s">
        <v>19</v>
      </c>
      <c r="L8" s="17" t="s">
        <v>36</v>
      </c>
      <c r="M8" s="18" t="s">
        <v>50</v>
      </c>
      <c r="N8" s="19" t="s">
        <v>19</v>
      </c>
      <c r="O8" s="17" t="s">
        <v>36</v>
      </c>
      <c r="P8" s="18" t="s">
        <v>50</v>
      </c>
    </row>
    <row r="9" spans="1:16" ht="18" customHeight="1">
      <c r="A9" s="42" t="s">
        <v>54</v>
      </c>
      <c r="B9" s="20">
        <v>3055</v>
      </c>
      <c r="C9" s="21">
        <v>-0.2</v>
      </c>
      <c r="D9" s="22">
        <f aca="true" t="shared" si="0" ref="D9:D31">B9/$B$28*100</f>
        <v>152.29312063808572</v>
      </c>
      <c r="E9" s="23">
        <v>81630</v>
      </c>
      <c r="F9" s="21">
        <v>4.9</v>
      </c>
      <c r="G9" s="24">
        <f>E9/$E$28*100</f>
        <v>139.89956982981712</v>
      </c>
      <c r="H9" s="20">
        <v>1461013</v>
      </c>
      <c r="I9" s="21">
        <v>11.6</v>
      </c>
      <c r="J9" s="22">
        <f>H9/$H$28*100</f>
        <v>83.96235577539206</v>
      </c>
      <c r="K9" s="23">
        <v>455043</v>
      </c>
      <c r="L9" s="21">
        <v>20.8</v>
      </c>
      <c r="M9" s="24">
        <f>K9/$K$28*100</f>
        <v>86.9512794006088</v>
      </c>
      <c r="N9" s="23">
        <v>75884</v>
      </c>
      <c r="O9" s="21">
        <v>50.8</v>
      </c>
      <c r="P9" s="24">
        <f>N9/$N$28*100</f>
        <v>140.29210574967647</v>
      </c>
    </row>
    <row r="10" spans="1:16" ht="18" customHeight="1">
      <c r="A10" s="42" t="s">
        <v>20</v>
      </c>
      <c r="B10" s="20">
        <v>3126</v>
      </c>
      <c r="C10" s="21">
        <v>-1.4</v>
      </c>
      <c r="D10" s="22">
        <f t="shared" si="0"/>
        <v>155.83250249252242</v>
      </c>
      <c r="E10" s="23">
        <v>83419</v>
      </c>
      <c r="F10" s="21">
        <v>-1</v>
      </c>
      <c r="G10" s="24">
        <f aca="true" t="shared" si="1" ref="G10:G30">E10/$E$28*100</f>
        <v>142.96560352362508</v>
      </c>
      <c r="H10" s="20">
        <v>1659012</v>
      </c>
      <c r="I10" s="21">
        <v>11.4</v>
      </c>
      <c r="J10" s="22">
        <f aca="true" t="shared" si="2" ref="J10:J30">H10/$H$28*100</f>
        <v>95.34107894977303</v>
      </c>
      <c r="K10" s="23">
        <v>515264</v>
      </c>
      <c r="L10" s="21">
        <v>11.2</v>
      </c>
      <c r="M10" s="24">
        <f aca="true" t="shared" si="3" ref="M10:M30">K10/$K$28*100</f>
        <v>98.45852815904274</v>
      </c>
      <c r="N10" s="23">
        <v>73719</v>
      </c>
      <c r="O10" s="21">
        <v>-3.8</v>
      </c>
      <c r="P10" s="24">
        <f aca="true" t="shared" si="4" ref="P10:P30">N10/$N$28*100</f>
        <v>136.28951747088186</v>
      </c>
    </row>
    <row r="11" spans="1:16" ht="18" customHeight="1">
      <c r="A11" s="42" t="s">
        <v>21</v>
      </c>
      <c r="B11" s="20">
        <v>3163</v>
      </c>
      <c r="C11" s="25">
        <f aca="true" t="shared" si="5" ref="C11:C22">(B11/B10-1)*100</f>
        <v>1.1836212412028146</v>
      </c>
      <c r="D11" s="22">
        <f t="shared" si="0"/>
        <v>157.67696909272183</v>
      </c>
      <c r="E11" s="23">
        <v>83032</v>
      </c>
      <c r="F11" s="25">
        <f aca="true" t="shared" si="6" ref="F11:F22">(E11/E10-1)*100</f>
        <v>-0.4639230870664979</v>
      </c>
      <c r="G11" s="24">
        <f t="shared" si="1"/>
        <v>142.30235308231502</v>
      </c>
      <c r="H11" s="20">
        <v>1672806</v>
      </c>
      <c r="I11" s="25">
        <f aca="true" t="shared" si="7" ref="I11:I24">(H11/H10-1)*100</f>
        <v>0.8314587236258664</v>
      </c>
      <c r="J11" s="22">
        <f t="shared" si="2"/>
        <v>96.13380066789993</v>
      </c>
      <c r="K11" s="23">
        <v>587529</v>
      </c>
      <c r="L11" s="25">
        <f aca="true" t="shared" si="8" ref="L11:L24">(K11/K10-1)*100</f>
        <v>14.024849397590366</v>
      </c>
      <c r="M11" s="24">
        <f t="shared" si="3"/>
        <v>112.26718845243259</v>
      </c>
      <c r="N11" s="23">
        <v>57479</v>
      </c>
      <c r="O11" s="25">
        <f aca="true" t="shared" si="9" ref="O11:O24">(N11/N10-1)*100</f>
        <v>-22.02959888224203</v>
      </c>
      <c r="P11" s="24">
        <f t="shared" si="4"/>
        <v>106.26548345350342</v>
      </c>
    </row>
    <row r="12" spans="1:16" ht="18" customHeight="1">
      <c r="A12" s="42" t="s">
        <v>22</v>
      </c>
      <c r="B12" s="20">
        <v>3006</v>
      </c>
      <c r="C12" s="25">
        <f t="shared" si="5"/>
        <v>-4.963642111919064</v>
      </c>
      <c r="D12" s="22">
        <f t="shared" si="0"/>
        <v>149.8504486540379</v>
      </c>
      <c r="E12" s="23">
        <v>79897</v>
      </c>
      <c r="F12" s="25">
        <f t="shared" si="6"/>
        <v>-3.7756527603815426</v>
      </c>
      <c r="G12" s="24">
        <f t="shared" si="1"/>
        <v>136.92951036007472</v>
      </c>
      <c r="H12" s="20">
        <v>1573237</v>
      </c>
      <c r="I12" s="25">
        <f t="shared" si="7"/>
        <v>-5.952214422951618</v>
      </c>
      <c r="J12" s="22">
        <f t="shared" si="2"/>
        <v>90.41171071921364</v>
      </c>
      <c r="K12" s="23">
        <v>504987</v>
      </c>
      <c r="L12" s="25">
        <f t="shared" si="8"/>
        <v>-14.049008644679661</v>
      </c>
      <c r="M12" s="24">
        <f t="shared" si="3"/>
        <v>96.49476144161152</v>
      </c>
      <c r="N12" s="23">
        <v>76146</v>
      </c>
      <c r="O12" s="25">
        <f t="shared" si="9"/>
        <v>32.476208702308675</v>
      </c>
      <c r="P12" s="24">
        <f t="shared" si="4"/>
        <v>140.77648363838045</v>
      </c>
    </row>
    <row r="13" spans="1:16" ht="18" customHeight="1">
      <c r="A13" s="43" t="s">
        <v>23</v>
      </c>
      <c r="B13" s="26">
        <v>3082</v>
      </c>
      <c r="C13" s="27">
        <f t="shared" si="5"/>
        <v>2.528276779773786</v>
      </c>
      <c r="D13" s="22">
        <f t="shared" si="0"/>
        <v>153.63908275174475</v>
      </c>
      <c r="E13" s="28">
        <v>78787</v>
      </c>
      <c r="F13" s="27">
        <f t="shared" si="6"/>
        <v>-1.38928870921311</v>
      </c>
      <c r="G13" s="24">
        <f t="shared" si="1"/>
        <v>135.0271641330614</v>
      </c>
      <c r="H13" s="26">
        <v>1582541</v>
      </c>
      <c r="I13" s="27">
        <f t="shared" si="7"/>
        <v>0.591392142442615</v>
      </c>
      <c r="J13" s="22">
        <f t="shared" si="2"/>
        <v>90.94639847225503</v>
      </c>
      <c r="K13" s="28">
        <v>481736</v>
      </c>
      <c r="L13" s="27">
        <f t="shared" si="8"/>
        <v>-4.6042769417826594</v>
      </c>
      <c r="M13" s="24">
        <f t="shared" si="3"/>
        <v>92.05187539052721</v>
      </c>
      <c r="N13" s="28">
        <v>54564</v>
      </c>
      <c r="O13" s="27">
        <f t="shared" si="9"/>
        <v>-28.342920179654875</v>
      </c>
      <c r="P13" s="24">
        <f t="shared" si="4"/>
        <v>100.87631724902938</v>
      </c>
    </row>
    <row r="14" spans="1:16" ht="18" customHeight="1">
      <c r="A14" s="42" t="s">
        <v>24</v>
      </c>
      <c r="B14" s="20">
        <v>2947</v>
      </c>
      <c r="C14" s="25">
        <f t="shared" si="5"/>
        <v>-4.38027255029202</v>
      </c>
      <c r="D14" s="22">
        <f t="shared" si="0"/>
        <v>146.90927218344964</v>
      </c>
      <c r="E14" s="23">
        <v>78056</v>
      </c>
      <c r="F14" s="25">
        <f t="shared" si="6"/>
        <v>-0.9278180410473791</v>
      </c>
      <c r="G14" s="24">
        <f t="shared" si="1"/>
        <v>133.7743577439202</v>
      </c>
      <c r="H14" s="20">
        <v>1749191</v>
      </c>
      <c r="I14" s="25">
        <f t="shared" si="7"/>
        <v>10.530532858232423</v>
      </c>
      <c r="J14" s="22">
        <f t="shared" si="2"/>
        <v>100.52353884675485</v>
      </c>
      <c r="K14" s="23">
        <v>566143</v>
      </c>
      <c r="L14" s="25">
        <f t="shared" si="8"/>
        <v>17.521422521879202</v>
      </c>
      <c r="M14" s="24">
        <f t="shared" si="3"/>
        <v>108.18067341701523</v>
      </c>
      <c r="N14" s="23">
        <v>56898</v>
      </c>
      <c r="O14" s="25">
        <f t="shared" si="9"/>
        <v>4.277545634484281</v>
      </c>
      <c r="P14" s="24">
        <f t="shared" si="4"/>
        <v>105.19134775374377</v>
      </c>
    </row>
    <row r="15" spans="1:16" ht="18" customHeight="1">
      <c r="A15" s="42" t="s">
        <v>25</v>
      </c>
      <c r="B15" s="20">
        <v>2852</v>
      </c>
      <c r="C15" s="25">
        <f t="shared" si="5"/>
        <v>-3.223617237869014</v>
      </c>
      <c r="D15" s="22">
        <f t="shared" si="0"/>
        <v>142.17347956131604</v>
      </c>
      <c r="E15" s="23">
        <v>75470</v>
      </c>
      <c r="F15" s="25">
        <f t="shared" si="6"/>
        <v>-3.3130060469406586</v>
      </c>
      <c r="G15" s="24">
        <f t="shared" si="1"/>
        <v>129.34240518260808</v>
      </c>
      <c r="H15" s="20">
        <v>1544108</v>
      </c>
      <c r="I15" s="25">
        <f t="shared" si="7"/>
        <v>-11.724448616531868</v>
      </c>
      <c r="J15" s="22">
        <f t="shared" si="2"/>
        <v>88.73770818714762</v>
      </c>
      <c r="K15" s="23">
        <v>472239</v>
      </c>
      <c r="L15" s="25">
        <f t="shared" si="8"/>
        <v>-16.586622107842008</v>
      </c>
      <c r="M15" s="24">
        <f t="shared" si="3"/>
        <v>90.23715392361622</v>
      </c>
      <c r="N15" s="23">
        <v>61496</v>
      </c>
      <c r="O15" s="25">
        <f t="shared" si="9"/>
        <v>8.081127631902696</v>
      </c>
      <c r="P15" s="24">
        <f t="shared" si="4"/>
        <v>113.69199482344241</v>
      </c>
    </row>
    <row r="16" spans="1:16" ht="18" customHeight="1">
      <c r="A16" s="42" t="s">
        <v>26</v>
      </c>
      <c r="B16" s="20">
        <v>3052</v>
      </c>
      <c r="C16" s="25">
        <f t="shared" si="5"/>
        <v>7.012622720897621</v>
      </c>
      <c r="D16" s="22">
        <f t="shared" si="0"/>
        <v>152.14356929212363</v>
      </c>
      <c r="E16" s="23">
        <v>75997</v>
      </c>
      <c r="F16" s="25">
        <f t="shared" si="6"/>
        <v>0.6982907115410164</v>
      </c>
      <c r="G16" s="24">
        <f t="shared" si="1"/>
        <v>130.245591184082</v>
      </c>
      <c r="H16" s="20">
        <v>1558409</v>
      </c>
      <c r="I16" s="25">
        <f t="shared" si="7"/>
        <v>0.9261657863310013</v>
      </c>
      <c r="J16" s="22">
        <f t="shared" si="2"/>
        <v>89.55956647995123</v>
      </c>
      <c r="K16" s="23">
        <v>437873</v>
      </c>
      <c r="L16" s="25">
        <f t="shared" si="8"/>
        <v>-7.277247326036185</v>
      </c>
      <c r="M16" s="24">
        <f t="shared" si="3"/>
        <v>83.67037305261871</v>
      </c>
      <c r="N16" s="23">
        <v>64888</v>
      </c>
      <c r="O16" s="25">
        <f t="shared" si="9"/>
        <v>5.5158059060751885</v>
      </c>
      <c r="P16" s="24">
        <f t="shared" si="4"/>
        <v>119.96302458864857</v>
      </c>
    </row>
    <row r="17" spans="1:16" ht="18" customHeight="1">
      <c r="A17" s="44" t="s">
        <v>27</v>
      </c>
      <c r="B17" s="29">
        <v>2867</v>
      </c>
      <c r="C17" s="25">
        <f t="shared" si="5"/>
        <v>-6.061598951507207</v>
      </c>
      <c r="D17" s="22">
        <f t="shared" si="0"/>
        <v>142.92123629112663</v>
      </c>
      <c r="E17" s="30">
        <v>72003</v>
      </c>
      <c r="F17" s="25">
        <f t="shared" si="6"/>
        <v>-5.255470610682</v>
      </c>
      <c r="G17" s="24">
        <f t="shared" si="1"/>
        <v>123.40057241769354</v>
      </c>
      <c r="H17" s="29">
        <v>1389703</v>
      </c>
      <c r="I17" s="25">
        <f t="shared" si="7"/>
        <v>-10.825527829985582</v>
      </c>
      <c r="J17" s="22">
        <f t="shared" si="2"/>
        <v>79.86427068624965</v>
      </c>
      <c r="K17" s="30">
        <v>392236</v>
      </c>
      <c r="L17" s="25">
        <f t="shared" si="8"/>
        <v>-10.422428421026186</v>
      </c>
      <c r="M17" s="24">
        <f t="shared" si="3"/>
        <v>74.94988831160394</v>
      </c>
      <c r="N17" s="30">
        <v>46638</v>
      </c>
      <c r="O17" s="25">
        <f t="shared" si="9"/>
        <v>-28.125385279250402</v>
      </c>
      <c r="P17" s="24">
        <f t="shared" si="4"/>
        <v>86.22296173044926</v>
      </c>
    </row>
    <row r="18" spans="1:16" ht="18" customHeight="1">
      <c r="A18" s="45" t="s">
        <v>28</v>
      </c>
      <c r="B18" s="32">
        <v>2853</v>
      </c>
      <c r="C18" s="33">
        <f t="shared" si="5"/>
        <v>-0.4883153121730044</v>
      </c>
      <c r="D18" s="34">
        <f t="shared" si="0"/>
        <v>142.22333000997008</v>
      </c>
      <c r="E18" s="35">
        <v>69374</v>
      </c>
      <c r="F18" s="33">
        <f t="shared" si="6"/>
        <v>-3.651236754024134</v>
      </c>
      <c r="G18" s="36">
        <f t="shared" si="1"/>
        <v>118.89492536290254</v>
      </c>
      <c r="H18" s="32">
        <v>1537118</v>
      </c>
      <c r="I18" s="33">
        <f t="shared" si="7"/>
        <v>10.607662212717383</v>
      </c>
      <c r="J18" s="34">
        <f t="shared" si="2"/>
        <v>88.33600274929731</v>
      </c>
      <c r="K18" s="35">
        <v>387790</v>
      </c>
      <c r="L18" s="33">
        <f t="shared" si="8"/>
        <v>-1.133501259445846</v>
      </c>
      <c r="M18" s="36">
        <f t="shared" si="3"/>
        <v>74.10033038363866</v>
      </c>
      <c r="N18" s="35">
        <v>104118</v>
      </c>
      <c r="O18" s="33">
        <f t="shared" si="9"/>
        <v>123.2471375273382</v>
      </c>
      <c r="P18" s="36">
        <f t="shared" si="4"/>
        <v>192.49029395452024</v>
      </c>
    </row>
    <row r="19" spans="1:16" ht="18" customHeight="1">
      <c r="A19" s="43" t="s">
        <v>29</v>
      </c>
      <c r="B19" s="26">
        <v>2684</v>
      </c>
      <c r="C19" s="27">
        <f t="shared" si="5"/>
        <v>-5.923589204346302</v>
      </c>
      <c r="D19" s="34">
        <f t="shared" si="0"/>
        <v>133.7986041874377</v>
      </c>
      <c r="E19" s="28">
        <v>66220</v>
      </c>
      <c r="F19" s="27">
        <f t="shared" si="6"/>
        <v>-4.546371839594087</v>
      </c>
      <c r="G19" s="36">
        <f t="shared" si="1"/>
        <v>113.48951995749712</v>
      </c>
      <c r="H19" s="26">
        <v>1638916</v>
      </c>
      <c r="I19" s="27">
        <f t="shared" si="7"/>
        <v>6.622653563356873</v>
      </c>
      <c r="J19" s="34">
        <f t="shared" si="2"/>
        <v>94.18619018310068</v>
      </c>
      <c r="K19" s="28">
        <v>350662</v>
      </c>
      <c r="L19" s="27">
        <f t="shared" si="8"/>
        <v>-9.574254106604085</v>
      </c>
      <c r="M19" s="36">
        <f t="shared" si="3"/>
        <v>67.00577645887593</v>
      </c>
      <c r="N19" s="28">
        <v>103987</v>
      </c>
      <c r="O19" s="27">
        <f t="shared" si="9"/>
        <v>-0.12581878253520307</v>
      </c>
      <c r="P19" s="36">
        <f t="shared" si="4"/>
        <v>192.24810501016825</v>
      </c>
    </row>
    <row r="20" spans="1:16" ht="18" customHeight="1">
      <c r="A20" s="43" t="s">
        <v>30</v>
      </c>
      <c r="B20" s="26">
        <v>2564</v>
      </c>
      <c r="C20" s="37">
        <v>-4.1</v>
      </c>
      <c r="D20" s="34">
        <f t="shared" si="0"/>
        <v>127.81655034895314</v>
      </c>
      <c r="E20" s="28">
        <v>62957</v>
      </c>
      <c r="F20" s="37">
        <v>-4.3</v>
      </c>
      <c r="G20" s="36">
        <f t="shared" si="1"/>
        <v>107.89730758024987</v>
      </c>
      <c r="H20" s="26">
        <v>1493485</v>
      </c>
      <c r="I20" s="37">
        <v>-8.4</v>
      </c>
      <c r="J20" s="34">
        <f t="shared" si="2"/>
        <v>85.82847580083916</v>
      </c>
      <c r="K20" s="28">
        <v>408941</v>
      </c>
      <c r="L20" s="37">
        <v>18.6</v>
      </c>
      <c r="M20" s="36">
        <f t="shared" si="3"/>
        <v>78.14194076024543</v>
      </c>
      <c r="N20" s="28">
        <v>63482</v>
      </c>
      <c r="O20" s="37">
        <v>-38.9</v>
      </c>
      <c r="P20" s="36">
        <f t="shared" si="4"/>
        <v>117.36365317064153</v>
      </c>
    </row>
    <row r="21" spans="1:16" ht="18" customHeight="1">
      <c r="A21" s="43" t="s">
        <v>38</v>
      </c>
      <c r="B21" s="40">
        <v>2543</v>
      </c>
      <c r="C21" s="27">
        <f t="shared" si="5"/>
        <v>-0.8190327613104564</v>
      </c>
      <c r="D21" s="41">
        <f t="shared" si="0"/>
        <v>126.76969092721835</v>
      </c>
      <c r="E21" s="38">
        <v>61257</v>
      </c>
      <c r="F21" s="27">
        <f t="shared" si="6"/>
        <v>-2.7002557301014973</v>
      </c>
      <c r="G21" s="39">
        <f t="shared" si="1"/>
        <v>104.98380434968895</v>
      </c>
      <c r="H21" s="40">
        <v>1303197</v>
      </c>
      <c r="I21" s="27">
        <f t="shared" si="7"/>
        <v>-12.741205971268544</v>
      </c>
      <c r="J21" s="41">
        <f t="shared" si="2"/>
        <v>74.89289291705387</v>
      </c>
      <c r="K21" s="38">
        <v>320842</v>
      </c>
      <c r="L21" s="27">
        <f t="shared" si="8"/>
        <v>-21.543205499081775</v>
      </c>
      <c r="M21" s="39">
        <f t="shared" si="3"/>
        <v>61.30766188129502</v>
      </c>
      <c r="N21" s="38">
        <v>103535</v>
      </c>
      <c r="O21" s="27">
        <f t="shared" si="9"/>
        <v>63.09347531583755</v>
      </c>
      <c r="P21" s="39">
        <f t="shared" si="4"/>
        <v>191.41246071362542</v>
      </c>
    </row>
    <row r="22" spans="1:16" ht="18" customHeight="1">
      <c r="A22" s="43" t="s">
        <v>40</v>
      </c>
      <c r="B22" s="40">
        <v>2404</v>
      </c>
      <c r="C22" s="27">
        <f t="shared" si="5"/>
        <v>-5.465985057019274</v>
      </c>
      <c r="D22" s="41">
        <f t="shared" si="0"/>
        <v>119.84047856430709</v>
      </c>
      <c r="E22" s="38">
        <v>59481</v>
      </c>
      <c r="F22" s="27">
        <f t="shared" si="6"/>
        <v>-2.8992604926783905</v>
      </c>
      <c r="G22" s="39">
        <f t="shared" si="1"/>
        <v>101.94005038646763</v>
      </c>
      <c r="H22" s="40">
        <v>1269929</v>
      </c>
      <c r="I22" s="27">
        <f t="shared" si="7"/>
        <v>-2.5527990012254476</v>
      </c>
      <c r="J22" s="41">
        <f t="shared" si="2"/>
        <v>72.98102789467846</v>
      </c>
      <c r="K22" s="38">
        <v>371006</v>
      </c>
      <c r="L22" s="27">
        <f t="shared" si="8"/>
        <v>15.635110116505935</v>
      </c>
      <c r="M22" s="39">
        <f t="shared" si="3"/>
        <v>70.89318232629063</v>
      </c>
      <c r="N22" s="38">
        <v>346964</v>
      </c>
      <c r="O22" s="27">
        <f t="shared" si="9"/>
        <v>235.11759308446418</v>
      </c>
      <c r="P22" s="39">
        <f t="shared" si="4"/>
        <v>641.4568312072472</v>
      </c>
    </row>
    <row r="23" spans="1:16" ht="18" customHeight="1">
      <c r="A23" s="45" t="s">
        <v>41</v>
      </c>
      <c r="B23" s="47">
        <v>2467</v>
      </c>
      <c r="C23" s="27">
        <f aca="true" t="shared" si="10" ref="C23:C28">(B23/B22-1)*100</f>
        <v>2.6206322795341075</v>
      </c>
      <c r="D23" s="41">
        <f t="shared" si="0"/>
        <v>122.98105682951146</v>
      </c>
      <c r="E23" s="48">
        <v>59023</v>
      </c>
      <c r="F23" s="27">
        <f aca="true" t="shared" si="11" ref="F23:F28">(E23/E22-1)*100</f>
        <v>-0.7699937795262346</v>
      </c>
      <c r="G23" s="39">
        <f t="shared" si="1"/>
        <v>101.15511833964592</v>
      </c>
      <c r="H23" s="47">
        <v>1492355</v>
      </c>
      <c r="I23" s="27">
        <f t="shared" si="7"/>
        <v>17.514837443668107</v>
      </c>
      <c r="J23" s="41">
        <f t="shared" si="2"/>
        <v>85.76353629514948</v>
      </c>
      <c r="K23" s="48">
        <v>431113</v>
      </c>
      <c r="L23" s="27">
        <f t="shared" si="8"/>
        <v>16.20108569672727</v>
      </c>
      <c r="M23" s="39">
        <f t="shared" si="3"/>
        <v>82.37864754811008</v>
      </c>
      <c r="N23" s="48">
        <v>111162</v>
      </c>
      <c r="O23" s="27">
        <f t="shared" si="9"/>
        <v>-67.9615176214247</v>
      </c>
      <c r="P23" s="39">
        <f t="shared" si="4"/>
        <v>205.51303383250138</v>
      </c>
    </row>
    <row r="24" spans="1:16" ht="18" customHeight="1">
      <c r="A24" s="43" t="s">
        <v>42</v>
      </c>
      <c r="B24" s="40">
        <v>2280</v>
      </c>
      <c r="C24" s="27">
        <f t="shared" si="10"/>
        <v>-7.5800567490879605</v>
      </c>
      <c r="D24" s="41">
        <f t="shared" si="0"/>
        <v>113.65902293120638</v>
      </c>
      <c r="E24" s="38">
        <v>58324</v>
      </c>
      <c r="F24" s="27">
        <f t="shared" si="11"/>
        <v>-1.1842840926418519</v>
      </c>
      <c r="G24" s="39">
        <f t="shared" si="1"/>
        <v>99.95715436425647</v>
      </c>
      <c r="H24" s="40">
        <v>1514787</v>
      </c>
      <c r="I24" s="27">
        <f t="shared" si="7"/>
        <v>1.5031276070371913</v>
      </c>
      <c r="J24" s="41">
        <f t="shared" si="2"/>
        <v>87.05267168597324</v>
      </c>
      <c r="K24" s="49">
        <v>487160</v>
      </c>
      <c r="L24" s="27">
        <f t="shared" si="8"/>
        <v>13.0005358223946</v>
      </c>
      <c r="M24" s="39">
        <f t="shared" si="3"/>
        <v>93.08831313260633</v>
      </c>
      <c r="N24" s="49">
        <v>81705</v>
      </c>
      <c r="O24" s="27">
        <f t="shared" si="9"/>
        <v>-26.49916338317051</v>
      </c>
      <c r="P24" s="39">
        <f t="shared" si="4"/>
        <v>151.05379922351636</v>
      </c>
    </row>
    <row r="25" spans="1:17" ht="18" customHeight="1">
      <c r="A25" s="43" t="s">
        <v>43</v>
      </c>
      <c r="B25" s="40">
        <v>2256</v>
      </c>
      <c r="C25" s="27">
        <f t="shared" si="10"/>
        <v>-1.0526315789473717</v>
      </c>
      <c r="D25" s="39">
        <f t="shared" si="0"/>
        <v>112.46261216350948</v>
      </c>
      <c r="E25" s="38">
        <v>60643</v>
      </c>
      <c r="F25" s="27">
        <f t="shared" si="11"/>
        <v>3.9760647417872663</v>
      </c>
      <c r="G25" s="36">
        <f t="shared" si="1"/>
        <v>103.93151553582751</v>
      </c>
      <c r="H25" s="40">
        <v>1928210</v>
      </c>
      <c r="I25" s="27">
        <f aca="true" t="shared" si="12" ref="I25:I30">(H25/H24-1)*100</f>
        <v>27.292484025806928</v>
      </c>
      <c r="J25" s="39">
        <f t="shared" si="2"/>
        <v>110.81150819990565</v>
      </c>
      <c r="K25" s="49">
        <v>501346</v>
      </c>
      <c r="L25" s="27">
        <f aca="true" t="shared" si="13" ref="L25:L30">(K25/K24-1)*100</f>
        <v>2.911979637080231</v>
      </c>
      <c r="M25" s="39">
        <f t="shared" si="3"/>
        <v>95.7990258555293</v>
      </c>
      <c r="N25" s="50">
        <v>67583</v>
      </c>
      <c r="O25" s="27">
        <f aca="true" t="shared" si="14" ref="O25:O30">(N25/N24-1)*100</f>
        <v>-17.28413193806989</v>
      </c>
      <c r="P25" s="39">
        <f t="shared" si="4"/>
        <v>124.94546126825661</v>
      </c>
      <c r="Q25" s="8"/>
    </row>
    <row r="26" spans="1:17" ht="18" customHeight="1">
      <c r="A26" s="51" t="s">
        <v>44</v>
      </c>
      <c r="B26" s="52">
        <v>2274</v>
      </c>
      <c r="C26" s="55">
        <f t="shared" si="10"/>
        <v>0.7978723404255428</v>
      </c>
      <c r="D26" s="56">
        <f t="shared" si="0"/>
        <v>113.35992023928216</v>
      </c>
      <c r="E26" s="57">
        <v>61052</v>
      </c>
      <c r="F26" s="55">
        <f t="shared" si="11"/>
        <v>0.6744389294724762</v>
      </c>
      <c r="G26" s="58">
        <f t="shared" si="1"/>
        <v>104.63247013659189</v>
      </c>
      <c r="H26" s="52">
        <v>1823417</v>
      </c>
      <c r="I26" s="55">
        <f t="shared" si="12"/>
        <v>-5.434729619699096</v>
      </c>
      <c r="J26" s="53">
        <f t="shared" si="2"/>
        <v>104.78920234173006</v>
      </c>
      <c r="K26" s="59">
        <v>518195</v>
      </c>
      <c r="L26" s="55">
        <f t="shared" si="13"/>
        <v>3.3607528533188713</v>
      </c>
      <c r="M26" s="56">
        <f t="shared" si="3"/>
        <v>99.01859435042067</v>
      </c>
      <c r="N26" s="60">
        <v>110806</v>
      </c>
      <c r="O26" s="33">
        <f t="shared" si="14"/>
        <v>63.95543257919891</v>
      </c>
      <c r="P26" s="61">
        <f t="shared" si="4"/>
        <v>204.85487151044555</v>
      </c>
      <c r="Q26" s="8"/>
    </row>
    <row r="27" spans="1:17" ht="18" customHeight="1">
      <c r="A27" s="44" t="s">
        <v>46</v>
      </c>
      <c r="B27" s="48">
        <v>2091</v>
      </c>
      <c r="C27" s="33">
        <f t="shared" si="10"/>
        <v>-8.047493403693927</v>
      </c>
      <c r="D27" s="61">
        <f t="shared" si="0"/>
        <v>104.23728813559323</v>
      </c>
      <c r="E27" s="48">
        <v>58077</v>
      </c>
      <c r="F27" s="33">
        <f t="shared" si="11"/>
        <v>-4.872895236847274</v>
      </c>
      <c r="G27" s="65">
        <f t="shared" si="1"/>
        <v>99.53383948311026</v>
      </c>
      <c r="H27" s="47">
        <v>1675555</v>
      </c>
      <c r="I27" s="33">
        <f t="shared" si="12"/>
        <v>-8.10906117470661</v>
      </c>
      <c r="J27" s="66">
        <f t="shared" si="2"/>
        <v>96.29178181935208</v>
      </c>
      <c r="K27" s="67">
        <v>498603</v>
      </c>
      <c r="L27" s="33">
        <f t="shared" si="13"/>
        <v>-3.7808161020465247</v>
      </c>
      <c r="M27" s="61">
        <f t="shared" si="3"/>
        <v>95.27488339119984</v>
      </c>
      <c r="N27" s="68">
        <v>79689</v>
      </c>
      <c r="O27" s="33">
        <f t="shared" si="14"/>
        <v>-28.082414309694425</v>
      </c>
      <c r="P27" s="61">
        <f t="shared" si="4"/>
        <v>147.32667775929008</v>
      </c>
      <c r="Q27" s="8"/>
    </row>
    <row r="28" spans="1:17" ht="18" customHeight="1">
      <c r="A28" s="42" t="s">
        <v>47</v>
      </c>
      <c r="B28" s="38">
        <v>2006</v>
      </c>
      <c r="C28" s="27">
        <f t="shared" si="10"/>
        <v>-4.0650406504065035</v>
      </c>
      <c r="D28" s="39">
        <f t="shared" si="0"/>
        <v>100</v>
      </c>
      <c r="E28" s="38">
        <v>58349</v>
      </c>
      <c r="F28" s="27">
        <f t="shared" si="11"/>
        <v>0.4683437505380805</v>
      </c>
      <c r="G28" s="36">
        <f t="shared" si="1"/>
        <v>100</v>
      </c>
      <c r="H28" s="40">
        <v>1740081</v>
      </c>
      <c r="I28" s="27">
        <f t="shared" si="12"/>
        <v>3.851022497023382</v>
      </c>
      <c r="J28" s="41">
        <f t="shared" si="2"/>
        <v>100</v>
      </c>
      <c r="K28" s="49">
        <v>523331</v>
      </c>
      <c r="L28" s="27">
        <f t="shared" si="13"/>
        <v>4.95945672208149</v>
      </c>
      <c r="M28" s="39">
        <f t="shared" si="3"/>
        <v>100</v>
      </c>
      <c r="N28" s="50">
        <v>54090</v>
      </c>
      <c r="O28" s="27">
        <f t="shared" si="14"/>
        <v>-32.123630614011965</v>
      </c>
      <c r="P28" s="39">
        <f t="shared" si="4"/>
        <v>100</v>
      </c>
      <c r="Q28" s="8"/>
    </row>
    <row r="29" spans="1:17" ht="18" customHeight="1">
      <c r="A29" s="51" t="s">
        <v>48</v>
      </c>
      <c r="B29" s="57">
        <v>2044</v>
      </c>
      <c r="C29" s="55">
        <f>(B29/B28-1)*100</f>
        <v>1.8943170488534333</v>
      </c>
      <c r="D29" s="56">
        <f t="shared" si="0"/>
        <v>101.89431704885344</v>
      </c>
      <c r="E29" s="57">
        <v>60337</v>
      </c>
      <c r="F29" s="55">
        <f>(E29/E28-1)*100</f>
        <v>3.407084954326556</v>
      </c>
      <c r="G29" s="58">
        <f t="shared" si="1"/>
        <v>103.40708495432655</v>
      </c>
      <c r="H29" s="52">
        <v>1653981</v>
      </c>
      <c r="I29" s="55">
        <f t="shared" si="12"/>
        <v>-4.948045522018807</v>
      </c>
      <c r="J29" s="53">
        <f t="shared" si="2"/>
        <v>95.0519544779812</v>
      </c>
      <c r="K29" s="59">
        <v>514706</v>
      </c>
      <c r="L29" s="55">
        <f t="shared" si="13"/>
        <v>-1.6480965201755682</v>
      </c>
      <c r="M29" s="56">
        <f t="shared" si="3"/>
        <v>98.35190347982443</v>
      </c>
      <c r="N29" s="60">
        <v>119726</v>
      </c>
      <c r="O29" s="55">
        <f t="shared" si="14"/>
        <v>121.34590497319282</v>
      </c>
      <c r="P29" s="56">
        <f t="shared" si="4"/>
        <v>221.34590497319283</v>
      </c>
      <c r="Q29" s="9"/>
    </row>
    <row r="30" spans="1:17" ht="18" customHeight="1">
      <c r="A30" s="44" t="s">
        <v>49</v>
      </c>
      <c r="B30" s="48">
        <v>1935</v>
      </c>
      <c r="C30" s="33">
        <f>(B30/B29-1)*100</f>
        <v>-5.332681017612528</v>
      </c>
      <c r="D30" s="61">
        <f t="shared" si="0"/>
        <v>96.46061814556332</v>
      </c>
      <c r="E30" s="48">
        <v>58017</v>
      </c>
      <c r="F30" s="33">
        <f>(E30/E29-1)*100</f>
        <v>-3.845070189104527</v>
      </c>
      <c r="G30" s="65">
        <f t="shared" si="1"/>
        <v>99.43100995732574</v>
      </c>
      <c r="H30" s="47">
        <v>1775007</v>
      </c>
      <c r="I30" s="33">
        <f t="shared" si="12"/>
        <v>7.3172545512917075</v>
      </c>
      <c r="J30" s="66">
        <f t="shared" si="2"/>
        <v>102.00714794311298</v>
      </c>
      <c r="K30" s="67">
        <v>491889</v>
      </c>
      <c r="L30" s="33">
        <f t="shared" si="13"/>
        <v>-4.433016129596313</v>
      </c>
      <c r="M30" s="61">
        <f t="shared" si="3"/>
        <v>93.99194773479881</v>
      </c>
      <c r="N30" s="68">
        <v>76759</v>
      </c>
      <c r="O30" s="33">
        <f t="shared" si="14"/>
        <v>-35.88777709102451</v>
      </c>
      <c r="P30" s="61">
        <f t="shared" si="4"/>
        <v>141.90977999630246</v>
      </c>
      <c r="Q30" s="9"/>
    </row>
    <row r="31" spans="1:17" ht="18" customHeight="1" thickBot="1">
      <c r="A31" s="54" t="s">
        <v>53</v>
      </c>
      <c r="B31" s="69">
        <v>1849</v>
      </c>
      <c r="C31" s="62">
        <f>(B31/B30-1)*100</f>
        <v>-4.444444444444439</v>
      </c>
      <c r="D31" s="63">
        <f t="shared" si="0"/>
        <v>92.17347956131606</v>
      </c>
      <c r="E31" s="69">
        <v>56459</v>
      </c>
      <c r="F31" s="62">
        <f>(E31/E30-1)*100</f>
        <v>-2.685419790750987</v>
      </c>
      <c r="G31" s="64">
        <f>E31/$E$28*100</f>
        <v>96.76086993778814</v>
      </c>
      <c r="H31" s="69">
        <v>1627820</v>
      </c>
      <c r="I31" s="62">
        <f>(H31/H30-1)*100</f>
        <v>-8.292192650507857</v>
      </c>
      <c r="J31" s="64">
        <f>H31/$H$28*100</f>
        <v>93.5485187183815</v>
      </c>
      <c r="K31" s="70">
        <v>420235</v>
      </c>
      <c r="L31" s="62">
        <f>(K31/K30-1)*100</f>
        <v>-14.567107619808539</v>
      </c>
      <c r="M31" s="63">
        <f>K31/$K$28*100</f>
        <v>80.30003955431648</v>
      </c>
      <c r="N31" s="70">
        <v>78060</v>
      </c>
      <c r="O31" s="62">
        <f>(N31/N30-1)*100</f>
        <v>1.6949152542372836</v>
      </c>
      <c r="P31" s="63">
        <f>N31/$N$28*100</f>
        <v>144.31503050471437</v>
      </c>
      <c r="Q31" s="9"/>
    </row>
    <row r="32" spans="1:16" ht="18" customHeight="1">
      <c r="A32" s="9"/>
      <c r="B32" s="1" t="s">
        <v>31</v>
      </c>
      <c r="F32" s="9"/>
      <c r="O32" s="9"/>
      <c r="P32" s="9"/>
    </row>
    <row r="33" ht="18" customHeight="1">
      <c r="B33" s="31" t="s">
        <v>32</v>
      </c>
    </row>
    <row r="34" ht="18" customHeight="1">
      <c r="B34" s="31" t="s">
        <v>39</v>
      </c>
    </row>
    <row r="35" ht="18" customHeight="1">
      <c r="B35" s="1" t="s">
        <v>33</v>
      </c>
    </row>
    <row r="36" ht="18" customHeight="1">
      <c r="B36" s="1" t="s">
        <v>34</v>
      </c>
    </row>
    <row r="37" ht="15" customHeight="1">
      <c r="B37" s="1" t="s">
        <v>45</v>
      </c>
    </row>
    <row r="38" ht="15" customHeight="1">
      <c r="B38" s="1" t="s">
        <v>52</v>
      </c>
    </row>
  </sheetData>
  <sheetProtection/>
  <mergeCells count="6">
    <mergeCell ref="K4:M4"/>
    <mergeCell ref="N4:P4"/>
    <mergeCell ref="A5:A6"/>
    <mergeCell ref="B4:D4"/>
    <mergeCell ref="E4:G4"/>
    <mergeCell ref="H4:J4"/>
  </mergeCells>
  <printOptions/>
  <pageMargins left="0.7874015748031497" right="0.4330708661417323" top="0.5118110236220472" bottom="0.2362204724409449" header="0.5118110236220472" footer="0.5511811023622047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010608</dc:creator>
  <cp:keywords/>
  <dc:description/>
  <cp:lastModifiedBy>中武 隆太</cp:lastModifiedBy>
  <cp:lastPrinted>2014-01-24T02:01:49Z</cp:lastPrinted>
  <dcterms:created xsi:type="dcterms:W3CDTF">2003-08-27T09:38:40Z</dcterms:created>
  <dcterms:modified xsi:type="dcterms:W3CDTF">2015-01-15T07:05:27Z</dcterms:modified>
  <cp:category/>
  <cp:version/>
  <cp:contentType/>
  <cp:contentStatus/>
</cp:coreProperties>
</file>