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60" tabRatio="601" activeTab="0"/>
  </bookViews>
  <sheets>
    <sheet name="都-1" sheetId="1" r:id="rId1"/>
    <sheet name="都-2" sheetId="2" r:id="rId2"/>
    <sheet name="都-3" sheetId="3" r:id="rId3"/>
    <sheet name="都-4" sheetId="4" r:id="rId4"/>
    <sheet name="都-5" sheetId="5" r:id="rId5"/>
    <sheet name="都-6" sheetId="6" r:id="rId6"/>
  </sheets>
  <definedNames>
    <definedName name="_xlnm.Print_Area" localSheetId="0">'都-1'!$A$1:$Y$60</definedName>
    <definedName name="_xlnm.Print_Area" localSheetId="1">'都-2'!$A$1:$V$59</definedName>
    <definedName name="_xlnm.Print_Area" localSheetId="2">'都-3'!$A$1:$T$60</definedName>
    <definedName name="_xlnm.Print_Area" localSheetId="3">'都-4'!$A$1:$V$58</definedName>
    <definedName name="_xlnm.Print_Area" localSheetId="4">'都-5'!$A$1:$R$59</definedName>
    <definedName name="_xlnm.Print_Area" localSheetId="5">'都-6'!$A$1:$V$58</definedName>
  </definedNames>
  <calcPr fullCalcOnLoad="1"/>
</workbook>
</file>

<file path=xl/sharedStrings.xml><?xml version="1.0" encoding="utf-8"?>
<sst xmlns="http://schemas.openxmlformats.org/spreadsheetml/2006/main" count="1022" uniqueCount="595">
  <si>
    <t>都道府県</t>
  </si>
  <si>
    <t>総世帯数</t>
  </si>
  <si>
    <t>総数</t>
  </si>
  <si>
    <t>男</t>
  </si>
  <si>
    <t>女</t>
  </si>
  <si>
    <t>15～64歳</t>
  </si>
  <si>
    <t>65歳以上</t>
  </si>
  <si>
    <t>第1次産業</t>
  </si>
  <si>
    <t>第2次産業</t>
  </si>
  <si>
    <t>第3次産業</t>
  </si>
  <si>
    <t>持ち家</t>
  </si>
  <si>
    <t>調査年</t>
  </si>
  <si>
    <t>年</t>
  </si>
  <si>
    <t>単位</t>
  </si>
  <si>
    <t>人</t>
  </si>
  <si>
    <t>㎡</t>
  </si>
  <si>
    <t>県の全国順位</t>
  </si>
  <si>
    <t>全国</t>
  </si>
  <si>
    <t xml:space="preserve"> 1 北 海 道</t>
  </si>
  <si>
    <t xml:space="preserve"> 2 青    森</t>
  </si>
  <si>
    <t xml:space="preserve"> 3 岩    手</t>
  </si>
  <si>
    <t xml:space="preserve"> 4 宮    城</t>
  </si>
  <si>
    <t xml:space="preserve"> 5 秋    田</t>
  </si>
  <si>
    <t xml:space="preserve"> 6 山    形</t>
  </si>
  <si>
    <t xml:space="preserve"> 7 福    島</t>
  </si>
  <si>
    <t xml:space="preserve"> 8 茨    城</t>
  </si>
  <si>
    <t xml:space="preserve"> 9 栃    木</t>
  </si>
  <si>
    <t>10 群    馬</t>
  </si>
  <si>
    <t>11 埼    玉</t>
  </si>
  <si>
    <t>12 千    葉</t>
  </si>
  <si>
    <t>13 東    京</t>
  </si>
  <si>
    <t>14 神 奈 川</t>
  </si>
  <si>
    <t>15 新    潟</t>
  </si>
  <si>
    <t>16 富    山</t>
  </si>
  <si>
    <t>17 石    川</t>
  </si>
  <si>
    <t>18 福    井</t>
  </si>
  <si>
    <t>19 山    梨</t>
  </si>
  <si>
    <t>20 長    野</t>
  </si>
  <si>
    <t>21 岐    阜</t>
  </si>
  <si>
    <t>22 静    岡</t>
  </si>
  <si>
    <t>23 愛    知</t>
  </si>
  <si>
    <t>24 三    重</t>
  </si>
  <si>
    <t>25 滋    賀</t>
  </si>
  <si>
    <t>26 京    都</t>
  </si>
  <si>
    <t>27 大    阪</t>
  </si>
  <si>
    <t>28 兵    庫</t>
  </si>
  <si>
    <t>29 奈    良</t>
  </si>
  <si>
    <t>30 和 歌 山</t>
  </si>
  <si>
    <t>31 鳥    取</t>
  </si>
  <si>
    <t>32 島    根</t>
  </si>
  <si>
    <t>33 岡    山</t>
  </si>
  <si>
    <t>34 広    島</t>
  </si>
  <si>
    <t>35 山    口</t>
  </si>
  <si>
    <t>36 徳    島</t>
  </si>
  <si>
    <t>37 香    川</t>
  </si>
  <si>
    <t>38 愛    媛</t>
  </si>
  <si>
    <t>39 高    知</t>
  </si>
  <si>
    <t>40 福    岡</t>
  </si>
  <si>
    <t>41 佐    賀</t>
  </si>
  <si>
    <t>42 長    崎</t>
  </si>
  <si>
    <t>43 熊    本</t>
  </si>
  <si>
    <t>44 大    分</t>
  </si>
  <si>
    <t>45 宮    崎</t>
  </si>
  <si>
    <t>46 鹿 児 島</t>
  </si>
  <si>
    <t>47 沖    縄</t>
  </si>
  <si>
    <t>資料</t>
  </si>
  <si>
    <t xml:space="preserve">                        １      都          道          府          県</t>
  </si>
  <si>
    <t>住宅に
住む
一般世帯</t>
  </si>
  <si>
    <t>人口総数</t>
  </si>
  <si>
    <t>人</t>
  </si>
  <si>
    <t>1世帯当たり人員</t>
  </si>
  <si>
    <t>ｋ㎡</t>
  </si>
  <si>
    <t xml:space="preserve">   現         況         指         標　　(1)</t>
  </si>
  <si>
    <t>北海道</t>
  </si>
  <si>
    <t>神奈川</t>
  </si>
  <si>
    <t>和歌山</t>
  </si>
  <si>
    <t>鹿児島</t>
  </si>
  <si>
    <t>都道  　府県</t>
  </si>
  <si>
    <t>1）総 面 積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</si>
  <si>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</si>
  <si>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</si>
  <si>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</si>
  <si>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</si>
  <si>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</si>
  <si>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</si>
  <si>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</si>
  <si>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</si>
  <si>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</si>
  <si>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</si>
  <si>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</si>
  <si>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</si>
  <si>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</si>
  <si>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</si>
  <si>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</si>
  <si>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</si>
  <si>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</si>
  <si>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</si>
  <si>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</si>
  <si>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</si>
  <si>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</si>
  <si>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</si>
  <si>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</si>
  <si>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</si>
  <si>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</si>
  <si>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</si>
  <si>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</si>
  <si>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</si>
  <si>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</si>
  <si>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</si>
  <si>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</si>
  <si>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</si>
  <si>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</si>
  <si>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</si>
  <si>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</si>
  <si>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</si>
  <si>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</si>
  <si>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</si>
  <si>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</si>
  <si>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</si>
  <si>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</si>
  <si>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</si>
  <si>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沖   縄</t>
  </si>
  <si>
    <t>順    位</t>
  </si>
  <si>
    <t>全    国</t>
  </si>
  <si>
    <t>0～14歳</t>
  </si>
  <si>
    <t>平成 22 年　10 月　1 日</t>
  </si>
  <si>
    <t>世帯</t>
  </si>
  <si>
    <t>…</t>
  </si>
  <si>
    <t>1)全国には、都県にまたがる境界未定地域 12,833.85k㎡を含む。</t>
  </si>
  <si>
    <t>2)人口</t>
  </si>
  <si>
    <t>3)人口密度     (1ｋ㎡当たり)</t>
  </si>
  <si>
    <t>年齢（3区分）別人口</t>
  </si>
  <si>
    <t>2)男、女の計と総数は千人未満四捨五入をしているため、一致しないこともある。</t>
  </si>
  <si>
    <t>都県にまたがる境界未定地域</t>
  </si>
  <si>
    <t>千人</t>
  </si>
  <si>
    <t>就業者数（15歳以上）</t>
  </si>
  <si>
    <t>4)総数</t>
  </si>
  <si>
    <t xml:space="preserve"> 4)分類不能の産業を含む。</t>
  </si>
  <si>
    <t>5）平成22年国勢調査から数値が得られなくなった。</t>
  </si>
  <si>
    <t>5)1世帯当た
り延べ面積</t>
  </si>
  <si>
    <t>労働力率</t>
  </si>
  <si>
    <t>千  世  帯</t>
  </si>
  <si>
    <t>総務省統計局ホームページ　　　　　　　　　（国勢調査報告）　</t>
  </si>
  <si>
    <t xml:space="preserve"> 人</t>
  </si>
  <si>
    <t>％</t>
  </si>
  <si>
    <t>総務省統計局ホームページ（国勢調査報告）</t>
  </si>
  <si>
    <t>3)北方四島 5,036.14k㎡、竹島 0.21k㎡を除いて計算した。</t>
  </si>
  <si>
    <t>国土地理院 ホームページ  (全国都道府県市区町村別面積調)</t>
  </si>
  <si>
    <t>　総務省統計局ホームページ（人口推計）　</t>
  </si>
  <si>
    <t>出生</t>
  </si>
  <si>
    <t>死亡</t>
  </si>
  <si>
    <t>転出入者数</t>
  </si>
  <si>
    <t>第２次産業</t>
  </si>
  <si>
    <t>事業所数</t>
  </si>
  <si>
    <t>従業者数</t>
  </si>
  <si>
    <t>件</t>
  </si>
  <si>
    <t>所</t>
  </si>
  <si>
    <t>順位</t>
  </si>
  <si>
    <t xml:space="preserve">    1 北  海  道</t>
  </si>
  <si>
    <t xml:space="preserve">    2 青      森</t>
  </si>
  <si>
    <t xml:space="preserve">    3 岩      手</t>
  </si>
  <si>
    <t xml:space="preserve">    4 宮      城</t>
  </si>
  <si>
    <t xml:space="preserve">    5 秋      田</t>
  </si>
  <si>
    <t xml:space="preserve">    6 山      形</t>
  </si>
  <si>
    <t xml:space="preserve">    7 福      島</t>
  </si>
  <si>
    <t xml:space="preserve">    8 茨      城</t>
  </si>
  <si>
    <t xml:space="preserve">    9 栃      木</t>
  </si>
  <si>
    <t xml:space="preserve">   10 群      馬</t>
  </si>
  <si>
    <t xml:space="preserve">   11 埼      玉</t>
  </si>
  <si>
    <t xml:space="preserve">   12 千      葉</t>
  </si>
  <si>
    <t xml:space="preserve">   13 東      京</t>
  </si>
  <si>
    <t xml:space="preserve">   14 神  奈  川</t>
  </si>
  <si>
    <t xml:space="preserve">   15 新      潟</t>
  </si>
  <si>
    <t xml:space="preserve">   16 富      山</t>
  </si>
  <si>
    <t xml:space="preserve">   17 石      川</t>
  </si>
  <si>
    <t xml:space="preserve">   18 福      井</t>
  </si>
  <si>
    <t xml:space="preserve">   19 山      梨</t>
  </si>
  <si>
    <t xml:space="preserve">   20 長      野</t>
  </si>
  <si>
    <t xml:space="preserve">   21 岐      阜</t>
  </si>
  <si>
    <t xml:space="preserve">   22 静      岡</t>
  </si>
  <si>
    <t xml:space="preserve">   23 愛      知</t>
  </si>
  <si>
    <t xml:space="preserve">   24 三      重</t>
  </si>
  <si>
    <t xml:space="preserve">   25 滋      賀</t>
  </si>
  <si>
    <t xml:space="preserve">   26 京      都</t>
  </si>
  <si>
    <t xml:space="preserve">   27 大      阪</t>
  </si>
  <si>
    <t xml:space="preserve">   28 兵      庫</t>
  </si>
  <si>
    <t xml:space="preserve">   29 奈      良</t>
  </si>
  <si>
    <t xml:space="preserve">   30 和  歌  山</t>
  </si>
  <si>
    <t xml:space="preserve">   31 鳥      取</t>
  </si>
  <si>
    <t xml:space="preserve">   32 島      根</t>
  </si>
  <si>
    <t xml:space="preserve">   33 岡      山</t>
  </si>
  <si>
    <t xml:space="preserve">   34 広      島</t>
  </si>
  <si>
    <t xml:space="preserve">   35 山      口</t>
  </si>
  <si>
    <t xml:space="preserve">   36 徳      島</t>
  </si>
  <si>
    <t xml:space="preserve">   37 香      川</t>
  </si>
  <si>
    <t xml:space="preserve">   38 愛      媛</t>
  </si>
  <si>
    <t xml:space="preserve">   39 高      知</t>
  </si>
  <si>
    <t xml:space="preserve">   40 福      岡</t>
  </si>
  <si>
    <t xml:space="preserve">   41 佐      賀</t>
  </si>
  <si>
    <t xml:space="preserve">   42 長      崎</t>
  </si>
  <si>
    <t xml:space="preserve">   43 熊      本</t>
  </si>
  <si>
    <t xml:space="preserve">   44 大      分</t>
  </si>
  <si>
    <t xml:space="preserve">   45 宮      崎</t>
  </si>
  <si>
    <t xml:space="preserve">   46 鹿  児  島</t>
  </si>
  <si>
    <t xml:space="preserve">   47 沖      縄</t>
  </si>
  <si>
    <t xml:space="preserve">             １      都         道         府         県</t>
  </si>
  <si>
    <t xml:space="preserve">   現         況         指         標　　(2)</t>
  </si>
  <si>
    <t>婚姻</t>
  </si>
  <si>
    <t>離婚</t>
  </si>
  <si>
    <t>事業所数および従業者数</t>
  </si>
  <si>
    <t>都道府県</t>
  </si>
  <si>
    <t xml:space="preserve"> 1)
  実  数</t>
  </si>
  <si>
    <t>人  口
1000対</t>
  </si>
  <si>
    <t xml:space="preserve"> 2)
  実  数</t>
  </si>
  <si>
    <t>他都道府県
からの転入</t>
  </si>
  <si>
    <t>他都道府県
への転出</t>
  </si>
  <si>
    <r>
      <t>転入超過数</t>
    </r>
    <r>
      <rPr>
        <sz val="11"/>
        <rFont val="ＭＳ 明朝"/>
        <family val="1"/>
      </rPr>
      <t>　　　　</t>
    </r>
    <r>
      <rPr>
        <sz val="10"/>
        <rFont val="ＭＳ 明朝"/>
        <family val="1"/>
      </rPr>
      <t>（△は転出超過）</t>
    </r>
  </si>
  <si>
    <t>総数</t>
  </si>
  <si>
    <t>第１次産業</t>
  </si>
  <si>
    <t>第３次産業</t>
  </si>
  <si>
    <t>調   査   年</t>
  </si>
  <si>
    <t>平成　24　年</t>
  </si>
  <si>
    <t>平成 21 年　7 月　1 日</t>
  </si>
  <si>
    <t>単         位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</si>
  <si>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</si>
  <si>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</si>
  <si>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</si>
  <si>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</si>
  <si>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</si>
  <si>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</si>
  <si>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</si>
  <si>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</si>
  <si>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　木</t>
  </si>
  <si>
    <t>群 　馬</t>
  </si>
  <si>
    <t>埼 　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</si>
  <si>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</si>
  <si>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</si>
  <si>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</si>
  <si>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</si>
  <si>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</si>
  <si>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</si>
  <si>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</si>
  <si>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</si>
  <si>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</si>
  <si>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</si>
  <si>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</si>
  <si>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</si>
  <si>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</si>
  <si>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</si>
  <si>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</si>
  <si>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</si>
  <si>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</si>
  <si>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</si>
  <si>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</si>
  <si>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</si>
  <si>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</si>
  <si>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</si>
  <si>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</si>
  <si>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</si>
  <si>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</si>
  <si>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</si>
  <si>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</si>
  <si>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</si>
  <si>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</si>
  <si>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</si>
  <si>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</si>
  <si>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</si>
  <si>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</si>
  <si>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</si>
  <si>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</si>
  <si>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</si>
  <si>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厚生労働省ホームページ（人口動態統計）</t>
  </si>
  <si>
    <t>総務省統計局ホームページ                   　　　（住民基本台帳人口移動報告年報）</t>
  </si>
  <si>
    <t>総務省統計局ホームページ （経済センサス基礎調査）</t>
  </si>
  <si>
    <t>1)全国の数には住所地外国の 67人を含む。2)全国の数には住所地外国の168人･不詳の1,361人を含む。</t>
  </si>
  <si>
    <t xml:space="preserve"> 1)
 総 農 家 数</t>
  </si>
  <si>
    <t>農       家       数    （ 販   売   農   家 ）</t>
  </si>
  <si>
    <t>農 業 就 業 人 口（ 販 売 農 家 ）</t>
  </si>
  <si>
    <t>耕地面積</t>
  </si>
  <si>
    <t>稲・麦収穫量</t>
  </si>
  <si>
    <t>専業</t>
  </si>
  <si>
    <t>兼業</t>
  </si>
  <si>
    <t>＃男</t>
  </si>
  <si>
    <t>稲</t>
  </si>
  <si>
    <t>麦類</t>
  </si>
  <si>
    <t>第1種</t>
  </si>
  <si>
    <t>第2種</t>
  </si>
  <si>
    <t>平成 22 年　2 月　1 日</t>
  </si>
  <si>
    <t>平成 23 年　7 月　15 日</t>
  </si>
  <si>
    <t>平成　23　年　産</t>
  </si>
  <si>
    <t>単　　位</t>
  </si>
  <si>
    <t>戸</t>
  </si>
  <si>
    <t>ｈａ</t>
  </si>
  <si>
    <t>ｔ</t>
  </si>
  <si>
    <t>1 北  海  道</t>
  </si>
  <si>
    <t>2 青      森</t>
  </si>
  <si>
    <t>3 岩      手</t>
  </si>
  <si>
    <t>4 宮      城</t>
  </si>
  <si>
    <t>5 秋      田</t>
  </si>
  <si>
    <t>6 山      形</t>
  </si>
  <si>
    <t>7 福      島</t>
  </si>
  <si>
    <t>8 茨      城</t>
  </si>
  <si>
    <t>9 栃      木</t>
  </si>
  <si>
    <t>10 群      馬</t>
  </si>
  <si>
    <t>11 埼      玉</t>
  </si>
  <si>
    <t>12 千      葉</t>
  </si>
  <si>
    <t>13 東      京</t>
  </si>
  <si>
    <t>14 神  奈  川</t>
  </si>
  <si>
    <t>15 新      潟</t>
  </si>
  <si>
    <t>16 富      山</t>
  </si>
  <si>
    <t>17 石      川</t>
  </si>
  <si>
    <t>18 福      井</t>
  </si>
  <si>
    <t>19 山      梨</t>
  </si>
  <si>
    <t>20 長      野</t>
  </si>
  <si>
    <t>21 岐      阜</t>
  </si>
  <si>
    <t>22 静      岡</t>
  </si>
  <si>
    <t>23 愛      知</t>
  </si>
  <si>
    <t>24 三      重</t>
  </si>
  <si>
    <t>25 滋      賀</t>
  </si>
  <si>
    <t>26 京      都</t>
  </si>
  <si>
    <t>27 大      阪</t>
  </si>
  <si>
    <t xml:space="preserve">  χ</t>
  </si>
  <si>
    <t>28 兵      庫</t>
  </si>
  <si>
    <t>29 奈      良</t>
  </si>
  <si>
    <t>30 和  歌  山</t>
  </si>
  <si>
    <t>31 鳥      取</t>
  </si>
  <si>
    <t>32 島      根</t>
  </si>
  <si>
    <t>33 岡      山</t>
  </si>
  <si>
    <t>34 広      島</t>
  </si>
  <si>
    <t>35 山      口</t>
  </si>
  <si>
    <t>36 徳      島</t>
  </si>
  <si>
    <t>37 香      川</t>
  </si>
  <si>
    <t>38 愛      媛</t>
  </si>
  <si>
    <t>39 高      知</t>
  </si>
  <si>
    <t>40 福      岡</t>
  </si>
  <si>
    <t>41 佐      賀</t>
  </si>
  <si>
    <t>42 長      崎</t>
  </si>
  <si>
    <t>43 熊      本</t>
  </si>
  <si>
    <t>44 大      分</t>
  </si>
  <si>
    <t>45 宮      崎</t>
  </si>
  <si>
    <t>46 鹿  児  島</t>
  </si>
  <si>
    <t>47 沖      縄</t>
  </si>
  <si>
    <t>資料</t>
  </si>
  <si>
    <t>農林水産省（2010年世界農林業センサス農林業経営体調査報告書）</t>
  </si>
  <si>
    <t>農　　林　　水　　産　　省　　　　　　　　　　　　　　　　　　　　　　　　（2010年 世界農林業センサス　　　　　　　　　　　 　農林業経営体調査報告書）</t>
  </si>
  <si>
    <t>農　　林　　水　　産　　省　（ 農 林 水 産 省 統 計 表 ）</t>
  </si>
  <si>
    <t>１      都         道         府         県</t>
  </si>
  <si>
    <t xml:space="preserve">    現       況       指       標　　(3)</t>
  </si>
  <si>
    <t xml:space="preserve"> 農 家 人 口 （販売農家）</t>
  </si>
  <si>
    <t>都道府県</t>
  </si>
  <si>
    <t>総   数</t>
  </si>
  <si>
    <t>田</t>
  </si>
  <si>
    <t>畑</t>
  </si>
  <si>
    <t>平成 22 年　2 月　1 日</t>
  </si>
  <si>
    <t>単　　位</t>
  </si>
  <si>
    <t>全       国</t>
  </si>
  <si>
    <t>全    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</si>
  <si>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</si>
  <si>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</si>
  <si>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</si>
  <si>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</si>
  <si>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</si>
  <si>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</si>
  <si>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</si>
  <si>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</si>
  <si>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</si>
  <si>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</si>
  <si>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</si>
  <si>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</si>
  <si>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</si>
  <si>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</si>
  <si>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</si>
  <si>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</si>
  <si>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</si>
  <si>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</si>
  <si>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</si>
  <si>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</si>
  <si>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</si>
  <si>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</si>
  <si>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</si>
  <si>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</si>
  <si>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</si>
  <si>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</si>
  <si>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</si>
  <si>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</si>
  <si>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</si>
  <si>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</si>
  <si>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</si>
  <si>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</si>
  <si>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</si>
  <si>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</si>
  <si>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</si>
  <si>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</si>
  <si>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</si>
  <si>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</si>
  <si>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</si>
  <si>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</si>
  <si>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</si>
  <si>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</si>
  <si>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</si>
  <si>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</si>
  <si>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</si>
  <si>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</si>
  <si>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</si>
  <si>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t>1) 自給的農家数を含む。  自給的農家数＝総農家数－農家数（販売農家）</t>
  </si>
  <si>
    <t>農業産出額（実額）</t>
  </si>
  <si>
    <t>海面漁業　　　　　　就業者数</t>
  </si>
  <si>
    <t>海面漁業保有    漁船隻数</t>
  </si>
  <si>
    <t>製造業(従業者4人以上の事業所）</t>
  </si>
  <si>
    <t>水道普及率</t>
  </si>
  <si>
    <t>放送受信契約数</t>
  </si>
  <si>
    <t>＃耕種</t>
  </si>
  <si>
    <t>事業所数</t>
  </si>
  <si>
    <t>製造品
出荷額等</t>
  </si>
  <si>
    <t>平成　23　年</t>
  </si>
  <si>
    <t>平成　23　年</t>
  </si>
  <si>
    <t>平24.2.1</t>
  </si>
  <si>
    <t>平成23年</t>
  </si>
  <si>
    <t>平成 23 年</t>
  </si>
  <si>
    <t>平24.3.31</t>
  </si>
  <si>
    <t>平23.4.1</t>
  </si>
  <si>
    <t>平25.3.31</t>
  </si>
  <si>
    <t>億     円</t>
  </si>
  <si>
    <t>経営体</t>
  </si>
  <si>
    <t>隻</t>
  </si>
  <si>
    <t>億円</t>
  </si>
  <si>
    <t>事業所</t>
  </si>
  <si>
    <t>百万円</t>
  </si>
  <si>
    <t>％</t>
  </si>
  <si>
    <t>㎞</t>
  </si>
  <si>
    <t>両</t>
  </si>
  <si>
    <t>－</t>
  </si>
  <si>
    <t>農林水産省　　　　　　　　　　　（生産農業所得統計）</t>
  </si>
  <si>
    <t>農林水産省　　　　　　　　　　（ 農林水産省統計表 ）</t>
  </si>
  <si>
    <t>農林水産省 （漁業・養殖業生産統計）</t>
  </si>
  <si>
    <t>経済産業省　　　　　　　　　　　　　　　　　（平成24年経済センサス-活動調査）</t>
  </si>
  <si>
    <t>厚生労働省　　健康局水道課　　ホームページ</t>
  </si>
  <si>
    <t>自動車検査登録情報協会ホームページ  (保有台数統計データ)</t>
  </si>
  <si>
    <t>日本放送協会ホームページ</t>
  </si>
  <si>
    <t>1)年間の海上作業日数が30日未満の経営体は含まない。</t>
  </si>
  <si>
    <t xml:space="preserve">                 １      都       道       府       県</t>
  </si>
  <si>
    <t xml:space="preserve">    現       況       指       標　　(4)</t>
  </si>
  <si>
    <t>1)海面漁業
経営体数</t>
  </si>
  <si>
    <t>海面漁業       漁獲量</t>
  </si>
  <si>
    <t>海面漁業　　　　　　　　　　　　　　　生産額</t>
  </si>
  <si>
    <t>着工新設
住宅戸数</t>
  </si>
  <si>
    <t>道路実延長
（一般道路）</t>
  </si>
  <si>
    <t>自動車
保有車両数</t>
  </si>
  <si>
    <t>都道府県</t>
  </si>
  <si>
    <t>総数</t>
  </si>
  <si>
    <t>調   査   年</t>
  </si>
  <si>
    <t>平成　22　年</t>
  </si>
  <si>
    <t>平成　23　年</t>
  </si>
  <si>
    <t>単  　   　位</t>
  </si>
  <si>
    <t>全　　国</t>
  </si>
  <si>
    <t>北海道</t>
  </si>
  <si>
    <t>青   森</t>
  </si>
  <si>
    <t>岩   手</t>
  </si>
  <si>
    <t>宮   城</t>
  </si>
  <si>
    <t>秋   田</t>
  </si>
  <si>
    <t>山   形</t>
  </si>
  <si>
    <t>福   島</t>
  </si>
  <si>
    <t>茨   城</t>
  </si>
  <si>
    <t>-</t>
  </si>
  <si>
    <t>栃   木</t>
  </si>
  <si>
    <t>群   馬</t>
  </si>
  <si>
    <t>埼   玉</t>
  </si>
  <si>
    <t>千   葉</t>
  </si>
  <si>
    <t>東   京</t>
  </si>
  <si>
    <t>神奈川</t>
  </si>
  <si>
    <t>新   潟</t>
  </si>
  <si>
    <t>富   山</t>
  </si>
  <si>
    <t>石   川</t>
  </si>
  <si>
    <t>福   井</t>
  </si>
  <si>
    <t>山   梨</t>
  </si>
  <si>
    <t>長   野</t>
  </si>
  <si>
    <t>岐   阜</t>
  </si>
  <si>
    <t>静   岡</t>
  </si>
  <si>
    <t>愛   知</t>
  </si>
  <si>
    <t>三   重</t>
  </si>
  <si>
    <t>滋   賀</t>
  </si>
  <si>
    <t>京   都</t>
  </si>
  <si>
    <t>大   阪</t>
  </si>
  <si>
    <t>兵   庫</t>
  </si>
  <si>
    <t>奈   良</t>
  </si>
  <si>
    <t>和歌山</t>
  </si>
  <si>
    <t>鳥   取</t>
  </si>
  <si>
    <t>島   根</t>
  </si>
  <si>
    <t>岡   山</t>
  </si>
  <si>
    <t>広   島</t>
  </si>
  <si>
    <t>山   口</t>
  </si>
  <si>
    <t>徳   島</t>
  </si>
  <si>
    <t>香   川</t>
  </si>
  <si>
    <t>愛   媛</t>
  </si>
  <si>
    <t>高   知</t>
  </si>
  <si>
    <t>福   岡</t>
  </si>
  <si>
    <t>佐   賀</t>
  </si>
  <si>
    <t>長   崎</t>
  </si>
  <si>
    <t>熊   本</t>
  </si>
  <si>
    <t>大   分</t>
  </si>
  <si>
    <t>宮   崎</t>
  </si>
  <si>
    <t>鹿児島</t>
  </si>
  <si>
    <t>沖   縄</t>
  </si>
  <si>
    <r>
      <t>農林水産省　</t>
    </r>
    <r>
      <rPr>
        <sz val="11"/>
        <rFont val="ＭＳ 明朝"/>
        <family val="1"/>
      </rPr>
      <t>（</t>
    </r>
    <r>
      <rPr>
        <sz val="12"/>
        <rFont val="ＭＳ 明朝"/>
        <family val="1"/>
      </rPr>
      <t>2008年漁業センサス</t>
    </r>
    <r>
      <rPr>
        <sz val="11"/>
        <rFont val="ＭＳ 明朝"/>
        <family val="1"/>
      </rPr>
      <t>）</t>
    </r>
  </si>
  <si>
    <r>
      <t>国土交通省 　　　</t>
    </r>
    <r>
      <rPr>
        <sz val="10"/>
        <rFont val="ＭＳ 明朝"/>
        <family val="1"/>
      </rPr>
      <t>(建築統計年報)</t>
    </r>
  </si>
  <si>
    <r>
      <t>国土交通省  ホームページ　</t>
    </r>
    <r>
      <rPr>
        <sz val="10"/>
        <rFont val="ＭＳ 明朝"/>
        <family val="1"/>
      </rPr>
      <t>(道路統計年報)　</t>
    </r>
  </si>
  <si>
    <t>1)商　　  業 （ 卸売業・小売業 ）</t>
  </si>
  <si>
    <t>3)消費者物価
地域差指数
(51市平均=100)</t>
  </si>
  <si>
    <t>常用労働者1人平均月間現金給与総額(事業所規模     30人以上）</t>
  </si>
  <si>
    <t>病院数</t>
  </si>
  <si>
    <t>事業所数</t>
  </si>
  <si>
    <t>年間商品販売額</t>
  </si>
  <si>
    <t>平成 19 年　6 月　1 日</t>
  </si>
  <si>
    <t>平成 24 年平均</t>
  </si>
  <si>
    <t>平成 23 年平均</t>
  </si>
  <si>
    <t>平成 22 年度</t>
  </si>
  <si>
    <t>平成 23 年度</t>
  </si>
  <si>
    <t>平成 23 年　10 月　1 日</t>
  </si>
  <si>
    <t>平成22年12月31日</t>
  </si>
  <si>
    <t>事 業 所</t>
  </si>
  <si>
    <t>百万円</t>
  </si>
  <si>
    <t>円</t>
  </si>
  <si>
    <t>千円</t>
  </si>
  <si>
    <t>施　設</t>
  </si>
  <si>
    <t>　県 統 計 課（長 崎 県 の 商 業）</t>
  </si>
  <si>
    <t>総務省統計局　　　ホームページ                    (家計調査)</t>
  </si>
  <si>
    <t>総務省統計局ホームページ        (消費者物価指数)</t>
  </si>
  <si>
    <t>厚生労働省    (毎月勤労統計    調査年報)</t>
  </si>
  <si>
    <t>内閣府経済社会総合研究所(県民経済計算年報等）</t>
  </si>
  <si>
    <t>厚生労働省ホームページ（社会福祉行政業務報告）</t>
  </si>
  <si>
    <t>厚生労働省ホームページ                          (医療施設調査)</t>
  </si>
  <si>
    <t>厚生労働省ホームページ　　　　　　　　(医師・歯科医師・薬剤師調査)</t>
  </si>
  <si>
    <t>1) 長崎県の数値は本県独自集計の数値に修正し、全国合計値も修正した。2) 各都道府県庁所在市についてである。二人以上</t>
  </si>
  <si>
    <t xml:space="preserve"> 3) 全国は国民所得である。</t>
  </si>
  <si>
    <t>4) 従業地による。（その他の業務に従事する者及び無職の者を含む。この場合、従業地</t>
  </si>
  <si>
    <t>　 の世帯のうち勤労者世帯。3) 51市とは都道府県庁所在市（東京都については東京都区部）及び政令指定都市（川崎市、浜</t>
  </si>
  <si>
    <t>　 は、住所地で計上している。）</t>
  </si>
  <si>
    <t>　 松市、堺市及び北九州市）のことである。持家の帰属家賃を除く総合。</t>
  </si>
  <si>
    <t xml:space="preserve">         １      都        道        府        県</t>
  </si>
  <si>
    <t xml:space="preserve">  　　現        況        指        標　　(5)</t>
  </si>
  <si>
    <r>
      <t>2)家計支出（</t>
    </r>
    <r>
      <rPr>
        <sz val="11"/>
        <rFont val="ＭＳ 明朝"/>
        <family val="1"/>
      </rPr>
      <t>勤労者世帯１か月１世帯当たり実支出）</t>
    </r>
  </si>
  <si>
    <t>3) １人当たり
県民所得</t>
  </si>
  <si>
    <t>生活保護１か月
平均実人員</t>
  </si>
  <si>
    <t>一般診療所数</t>
  </si>
  <si>
    <t>4)医師数</t>
  </si>
  <si>
    <t>4)歯科
医師数</t>
  </si>
  <si>
    <t>都道府県</t>
  </si>
  <si>
    <t>H18.4.1～H19.3.31</t>
  </si>
  <si>
    <t>単　　位</t>
  </si>
  <si>
    <t>全　　国</t>
  </si>
  <si>
    <t>栃   木</t>
  </si>
  <si>
    <t>群   馬</t>
  </si>
  <si>
    <t>埼   玉</t>
  </si>
  <si>
    <t>資　　料</t>
  </si>
  <si>
    <t>小学校</t>
  </si>
  <si>
    <t>中学校</t>
  </si>
  <si>
    <t>学校数</t>
  </si>
  <si>
    <t>児童数</t>
  </si>
  <si>
    <t>生徒数</t>
  </si>
  <si>
    <t>＃地方税</t>
  </si>
  <si>
    <t>＃地方交付税</t>
  </si>
  <si>
    <t>＃国庫支出金</t>
  </si>
  <si>
    <t>＃地方債</t>
  </si>
  <si>
    <t>平成　23　年度</t>
  </si>
  <si>
    <t>平成　23　年度</t>
  </si>
  <si>
    <t>平24.9.2</t>
  </si>
  <si>
    <t>平成 24 年　5 月　1 日</t>
  </si>
  <si>
    <t>平成 24 年</t>
  </si>
  <si>
    <t>百    万    円</t>
  </si>
  <si>
    <t>校</t>
  </si>
  <si>
    <t>件</t>
  </si>
  <si>
    <t>北海道</t>
  </si>
  <si>
    <t>青 　森</t>
  </si>
  <si>
    <t>総務省自治行政局ホームページ　　　（報道資料）</t>
  </si>
  <si>
    <t>文  部  科  学  省（ 学 校 基 本 調 査 報 告 書 ）</t>
  </si>
  <si>
    <t>警察庁ホームページ
(警察白書)</t>
  </si>
  <si>
    <t>県警察本部
(交通統計)</t>
  </si>
  <si>
    <t>注）　1)～4）は、表示単位未満を四捨五入しているため、各都道府県の数値の計と合計は一致しない。</t>
  </si>
  <si>
    <t xml:space="preserve">                 １    都      道      府      県</t>
  </si>
  <si>
    <t xml:space="preserve">   現        況        指        標　　(6)</t>
  </si>
  <si>
    <t>都道府県普通会計</t>
  </si>
  <si>
    <t>3)基準財政        需要額</t>
  </si>
  <si>
    <t>4）地方交付税   交付金    　　（普通）</t>
  </si>
  <si>
    <t>選挙人名簿      登録者数</t>
  </si>
  <si>
    <t>一般刑法犯　　認知件数</t>
  </si>
  <si>
    <t>交通事故　　発生件数</t>
  </si>
  <si>
    <t>都道府県</t>
  </si>
  <si>
    <t>歳入</t>
  </si>
  <si>
    <t>2）歳  出        (総額)</t>
  </si>
  <si>
    <t>教員数
（本務者）</t>
  </si>
  <si>
    <t>1)総額</t>
  </si>
  <si>
    <t xml:space="preserve">   </t>
  </si>
  <si>
    <t>-</t>
  </si>
  <si>
    <t>総 務 省 自 治 財 政 局 ホ ー ム ペ ー ジ             （ 都 道 府 県 決 算 状 況 調 ）</t>
  </si>
  <si>
    <r>
      <t xml:space="preserve">総務省自治財政局ホームページ         </t>
    </r>
    <r>
      <rPr>
        <sz val="11.5"/>
        <rFont val="ＭＳ 明朝"/>
        <family val="1"/>
      </rPr>
      <t xml:space="preserve"> (普通交付税の算定結果等)</t>
    </r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</si>
</sst>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0.000"/>
    <numFmt numFmtId="186" formatCode="0.0000"/>
    <numFmt numFmtId="187" formatCode="0.00000"/>
    <numFmt numFmtId="188" formatCode="0.000000"/>
    <numFmt numFmtId="189" formatCode="0.0000000"/>
    <numFmt numFmtId="190" formatCode="0.00000000"/>
    <numFmt numFmtId="191" formatCode="#,##0.0;&quot;△ &quot;#,##0.0"/>
    <numFmt numFmtId="192" formatCode="#,##0.00_);[Red]\(#,##0.00\)"/>
    <numFmt numFmtId="193" formatCode="#,##0.00_ "/>
    <numFmt numFmtId="194" formatCode="#,###,"/>
    <numFmt numFmtId="195" formatCode="##,##0"/>
    <numFmt numFmtId="196" formatCode="#,##0_);[Red]\(#,##0\)"/>
    <numFmt numFmtId="197" formatCode="&quot;\&quot;#,##0.0;[Red]&quot;\&quot;#,##0.0"/>
    <numFmt numFmtId="198" formatCode="#,###,###,##0"/>
    <numFmt numFmtId="199" formatCode="[&lt;=999]000;[&lt;=99999]000\-00;000\-0000"/>
    <numFmt numFmtId="200" formatCode="0.0_ "/>
    <numFmt numFmtId="201" formatCode="0.00_ "/>
    <numFmt numFmtId="202" formatCode="#,##0_ "/>
    <numFmt numFmtId="203" formatCode="#,##0.0_);[Red]\(#,##0.0\)"/>
    <numFmt numFmtId="204" formatCode="&quot;\&quot;#,##0.00_);\(&quot;\&quot;#,##0.00\)"/>
  </numFmts>
  <fonts count="22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name val="ＭＳ Ｐゴシック"/>
      <family val="3"/>
    </font>
    <font>
      <sz val="12"/>
      <color indexed="8"/>
      <name val="ＭＳ 明朝"/>
      <family val="1"/>
    </font>
    <font>
      <sz val="12"/>
      <name val="ＭＳ Ｐゴシック"/>
      <family val="3"/>
    </font>
    <font>
      <sz val="12"/>
      <name val="ＭＳ Ｐ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1.5"/>
      <name val="ＭＳ 明朝"/>
      <family val="1"/>
    </font>
    <font>
      <sz val="11.5"/>
      <name val="ＭＳ ゴシック"/>
      <family val="3"/>
    </font>
    <font>
      <sz val="14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" fillId="0" borderId="0">
      <alignment vertical="center"/>
      <protection/>
    </xf>
    <xf numFmtId="0" fontId="8" fillId="0" borderId="0" applyNumberFormat="0" applyFill="0" applyBorder="0" applyAlignment="0" applyProtection="0"/>
  </cellStyleXfs>
  <cellXfs count="394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0" xfId="0" applyFont="1" applyFill="1" applyAlignment="1">
      <alignment horizontal="distributed"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 horizontal="distributed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2" xfId="0" applyFont="1" applyFill="1" applyBorder="1" applyAlignment="1">
      <alignment horizontal="right"/>
    </xf>
    <xf numFmtId="4" fontId="4" fillId="0" borderId="2" xfId="0" applyNumberFormat="1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5" xfId="0" applyFont="1" applyFill="1" applyBorder="1" applyAlignment="1">
      <alignment horizontal="distributed" vertical="center"/>
    </xf>
    <xf numFmtId="4" fontId="4" fillId="0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/>
    </xf>
    <xf numFmtId="0" fontId="4" fillId="0" borderId="2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5" xfId="0" applyFont="1" applyFill="1" applyBorder="1" applyAlignment="1">
      <alignment horizontal="distributed"/>
    </xf>
    <xf numFmtId="181" fontId="5" fillId="0" borderId="0" xfId="16" applyFont="1" applyFill="1" applyAlignment="1">
      <alignment/>
    </xf>
    <xf numFmtId="0" fontId="4" fillId="0" borderId="2" xfId="0" applyFont="1" applyFill="1" applyBorder="1" applyAlignment="1">
      <alignment horizontal="distributed"/>
    </xf>
    <xf numFmtId="0" fontId="4" fillId="0" borderId="9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/>
    </xf>
    <xf numFmtId="176" fontId="4" fillId="0" borderId="0" xfId="0" applyNumberFormat="1" applyFont="1" applyFill="1" applyAlignment="1">
      <alignment/>
    </xf>
    <xf numFmtId="181" fontId="4" fillId="0" borderId="0" xfId="16" applyFont="1" applyFill="1" applyAlignment="1">
      <alignment/>
    </xf>
    <xf numFmtId="176" fontId="4" fillId="0" borderId="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/>
    </xf>
    <xf numFmtId="0" fontId="0" fillId="0" borderId="0" xfId="0" applyFill="1" applyAlignment="1">
      <alignment/>
    </xf>
    <xf numFmtId="58" fontId="4" fillId="0" borderId="21" xfId="0" applyNumberFormat="1" applyFont="1" applyFill="1" applyBorder="1" applyAlignment="1">
      <alignment horizontal="center" vertical="center"/>
    </xf>
    <xf numFmtId="182" fontId="4" fillId="0" borderId="0" xfId="16" applyNumberFormat="1" applyFont="1" applyFill="1" applyAlignment="1">
      <alignment horizontal="right"/>
    </xf>
    <xf numFmtId="182" fontId="4" fillId="0" borderId="15" xfId="16" applyNumberFormat="1" applyFont="1" applyFill="1" applyBorder="1" applyAlignment="1">
      <alignment horizontal="right"/>
    </xf>
    <xf numFmtId="0" fontId="4" fillId="0" borderId="11" xfId="0" applyFont="1" applyFill="1" applyBorder="1" applyAlignment="1">
      <alignment horizontal="centerContinuous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58" fontId="4" fillId="0" borderId="23" xfId="0" applyNumberFormat="1" applyFont="1" applyFill="1" applyBorder="1" applyAlignment="1">
      <alignment horizontal="center" vertical="center"/>
    </xf>
    <xf numFmtId="196" fontId="4" fillId="0" borderId="12" xfId="0" applyNumberFormat="1" applyFont="1" applyFill="1" applyBorder="1" applyAlignment="1">
      <alignment/>
    </xf>
    <xf numFmtId="196" fontId="4" fillId="0" borderId="0" xfId="0" applyNumberFormat="1" applyFont="1" applyFill="1" applyBorder="1" applyAlignment="1">
      <alignment/>
    </xf>
    <xf numFmtId="196" fontId="4" fillId="0" borderId="0" xfId="16" applyNumberFormat="1" applyFont="1" applyFill="1" applyBorder="1" applyAlignment="1">
      <alignment/>
    </xf>
    <xf numFmtId="196" fontId="4" fillId="0" borderId="2" xfId="0" applyNumberFormat="1" applyFont="1" applyFill="1" applyBorder="1" applyAlignment="1">
      <alignment/>
    </xf>
    <xf numFmtId="3" fontId="4" fillId="0" borderId="0" xfId="17" applyNumberFormat="1" applyFont="1" applyFill="1" applyAlignment="1">
      <alignment/>
    </xf>
    <xf numFmtId="181" fontId="4" fillId="0" borderId="2" xfId="16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0" fontId="4" fillId="0" borderId="8" xfId="0" applyFont="1" applyFill="1" applyBorder="1" applyAlignment="1">
      <alignment horizontal="distributed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center"/>
    </xf>
    <xf numFmtId="0" fontId="9" fillId="0" borderId="0" xfId="0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0" xfId="16" applyFont="1" applyFill="1" applyBorder="1" applyAlignment="1">
      <alignment/>
    </xf>
    <xf numFmtId="181" fontId="4" fillId="0" borderId="6" xfId="16" applyFont="1" applyFill="1" applyBorder="1" applyAlignment="1">
      <alignment/>
    </xf>
    <xf numFmtId="181" fontId="4" fillId="0" borderId="14" xfId="16" applyFont="1" applyFill="1" applyBorder="1" applyAlignment="1">
      <alignment/>
    </xf>
    <xf numFmtId="181" fontId="4" fillId="0" borderId="24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10" xfId="16" applyFont="1" applyFill="1" applyBorder="1" applyAlignment="1">
      <alignment horizontal="distributed" vertical="center"/>
    </xf>
    <xf numFmtId="181" fontId="4" fillId="0" borderId="25" xfId="16" applyFont="1" applyFill="1" applyBorder="1" applyAlignment="1">
      <alignment horizontal="distributed" vertical="center"/>
    </xf>
    <xf numFmtId="181" fontId="4" fillId="0" borderId="1" xfId="16" applyFont="1" applyFill="1" applyBorder="1" applyAlignment="1">
      <alignment vertical="center"/>
    </xf>
    <xf numFmtId="181" fontId="4" fillId="0" borderId="14" xfId="16" applyFont="1" applyFill="1" applyBorder="1" applyAlignment="1">
      <alignment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vertical="center"/>
    </xf>
    <xf numFmtId="181" fontId="4" fillId="0" borderId="0" xfId="16" applyFont="1" applyFill="1" applyBorder="1" applyAlignment="1">
      <alignment vertical="center"/>
    </xf>
    <xf numFmtId="181" fontId="4" fillId="0" borderId="2" xfId="16" applyFont="1" applyFill="1" applyBorder="1" applyAlignment="1">
      <alignment horizontal="distributed" vertical="center"/>
    </xf>
    <xf numFmtId="181" fontId="4" fillId="0" borderId="4" xfId="16" applyFont="1" applyFill="1" applyBorder="1" applyAlignment="1">
      <alignment/>
    </xf>
    <xf numFmtId="181" fontId="4" fillId="0" borderId="18" xfId="16" applyFont="1" applyFill="1" applyBorder="1" applyAlignment="1">
      <alignment horizontal="center"/>
    </xf>
    <xf numFmtId="181" fontId="4" fillId="0" borderId="16" xfId="16" applyFont="1" applyFill="1" applyBorder="1" applyAlignment="1">
      <alignment horizontal="center"/>
    </xf>
    <xf numFmtId="181" fontId="4" fillId="0" borderId="2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distributed" vertical="center"/>
    </xf>
    <xf numFmtId="181" fontId="4" fillId="0" borderId="11" xfId="16" applyFont="1" applyFill="1" applyBorder="1" applyAlignment="1">
      <alignment horizontal="center"/>
    </xf>
    <xf numFmtId="181" fontId="4" fillId="0" borderId="4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center"/>
    </xf>
    <xf numFmtId="181" fontId="4" fillId="0" borderId="0" xfId="16" applyFont="1" applyFill="1" applyAlignment="1">
      <alignment horizontal="distributed"/>
    </xf>
    <xf numFmtId="181" fontId="4" fillId="0" borderId="26" xfId="16" applyFont="1" applyFill="1" applyBorder="1" applyAlignment="1">
      <alignment/>
    </xf>
    <xf numFmtId="0" fontId="4" fillId="0" borderId="0" xfId="16" applyNumberFormat="1" applyFont="1" applyFill="1" applyAlignment="1">
      <alignment/>
    </xf>
    <xf numFmtId="191" fontId="4" fillId="0" borderId="0" xfId="16" applyNumberFormat="1" applyFont="1" applyFill="1" applyAlignment="1">
      <alignment/>
    </xf>
    <xf numFmtId="181" fontId="4" fillId="0" borderId="12" xfId="16" applyFont="1" applyFill="1" applyBorder="1" applyAlignment="1">
      <alignment/>
    </xf>
    <xf numFmtId="181" fontId="4" fillId="0" borderId="0" xfId="16" applyFont="1" applyFill="1" applyAlignment="1">
      <alignment horizontal="right"/>
    </xf>
    <xf numFmtId="191" fontId="4" fillId="0" borderId="0" xfId="16" applyNumberFormat="1" applyFont="1" applyFill="1" applyAlignment="1">
      <alignment horizontal="right"/>
    </xf>
    <xf numFmtId="181" fontId="4" fillId="0" borderId="2" xfId="16" applyFont="1" applyFill="1" applyBorder="1" applyAlignment="1">
      <alignment horizontal="right"/>
    </xf>
    <xf numFmtId="191" fontId="4" fillId="0" borderId="2" xfId="16" applyNumberFormat="1" applyFont="1" applyFill="1" applyBorder="1" applyAlignment="1">
      <alignment/>
    </xf>
    <xf numFmtId="181" fontId="4" fillId="0" borderId="8" xfId="16" applyFont="1" applyFill="1" applyBorder="1" applyAlignment="1">
      <alignment/>
    </xf>
    <xf numFmtId="181" fontId="4" fillId="0" borderId="8" xfId="16" applyFont="1" applyFill="1" applyBorder="1" applyAlignment="1">
      <alignment horizontal="distributed" vertical="center"/>
    </xf>
    <xf numFmtId="181" fontId="4" fillId="0" borderId="9" xfId="16" applyFont="1" applyFill="1" applyBorder="1" applyAlignment="1">
      <alignment/>
    </xf>
    <xf numFmtId="181" fontId="4" fillId="0" borderId="9" xfId="16" applyFont="1" applyFill="1" applyBorder="1" applyAlignment="1">
      <alignment horizontal="distributed" vertical="center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distributed"/>
    </xf>
    <xf numFmtId="181" fontId="4" fillId="0" borderId="9" xfId="16" applyFont="1" applyFill="1" applyBorder="1" applyAlignment="1">
      <alignment horizontal="distributed" vertical="distributed"/>
    </xf>
    <xf numFmtId="182" fontId="4" fillId="0" borderId="0" xfId="16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181" fontId="4" fillId="0" borderId="1" xfId="16" applyFont="1" applyFill="1" applyBorder="1" applyAlignment="1">
      <alignment/>
    </xf>
    <xf numFmtId="181" fontId="4" fillId="0" borderId="27" xfId="16" applyFont="1" applyFill="1" applyBorder="1" applyAlignment="1">
      <alignment horizontal="center"/>
    </xf>
    <xf numFmtId="181" fontId="4" fillId="0" borderId="28" xfId="16" applyFont="1" applyFill="1" applyBorder="1" applyAlignment="1">
      <alignment horizontal="center"/>
    </xf>
    <xf numFmtId="181" fontId="4" fillId="0" borderId="23" xfId="16" applyFont="1" applyFill="1" applyBorder="1" applyAlignment="1">
      <alignment horizontal="center"/>
    </xf>
    <xf numFmtId="181" fontId="4" fillId="0" borderId="5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centerContinuous"/>
    </xf>
    <xf numFmtId="181" fontId="4" fillId="0" borderId="2" xfId="16" applyFont="1" applyFill="1" applyBorder="1" applyAlignment="1">
      <alignment horizontal="distributed" vertical="center"/>
    </xf>
    <xf numFmtId="181" fontId="4" fillId="0" borderId="15" xfId="16" applyFont="1" applyFill="1" applyBorder="1" applyAlignment="1">
      <alignment horizontal="center"/>
    </xf>
    <xf numFmtId="181" fontId="4" fillId="0" borderId="7" xfId="16" applyFont="1" applyFill="1" applyBorder="1" applyAlignment="1">
      <alignment/>
    </xf>
    <xf numFmtId="198" fontId="4" fillId="0" borderId="0" xfId="21" applyNumberFormat="1" applyFont="1" applyFill="1" applyBorder="1" applyAlignment="1">
      <alignment horizontal="right"/>
      <protection/>
    </xf>
    <xf numFmtId="181" fontId="4" fillId="0" borderId="0" xfId="16" applyFont="1" applyFill="1" applyBorder="1" applyAlignment="1">
      <alignment horizontal="right"/>
    </xf>
    <xf numFmtId="181" fontId="12" fillId="0" borderId="0" xfId="16" applyFont="1" applyFill="1" applyBorder="1" applyAlignment="1">
      <alignment horizontal="right"/>
    </xf>
    <xf numFmtId="198" fontId="4" fillId="0" borderId="0" xfId="21" applyNumberFormat="1" applyFont="1" applyFill="1" applyBorder="1" applyAlignment="1">
      <alignment horizontal="right" vertical="center"/>
      <protection/>
    </xf>
    <xf numFmtId="181" fontId="4" fillId="0" borderId="0" xfId="16" applyNumberFormat="1" applyFont="1" applyFill="1" applyBorder="1" applyAlignment="1">
      <alignment horizontal="right"/>
    </xf>
    <xf numFmtId="181" fontId="13" fillId="0" borderId="0" xfId="16" applyNumberFormat="1" applyFont="1" applyFill="1" applyBorder="1" applyAlignment="1">
      <alignment horizontal="right"/>
    </xf>
    <xf numFmtId="181" fontId="4" fillId="0" borderId="8" xfId="16" applyFont="1" applyFill="1" applyBorder="1" applyAlignment="1">
      <alignment vertical="center"/>
    </xf>
    <xf numFmtId="181" fontId="4" fillId="0" borderId="9" xfId="16" applyFont="1" applyFill="1" applyBorder="1" applyAlignment="1">
      <alignment vertical="center"/>
    </xf>
    <xf numFmtId="0" fontId="0" fillId="0" borderId="8" xfId="0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 wrapText="1"/>
    </xf>
    <xf numFmtId="181" fontId="0" fillId="0" borderId="0" xfId="0" applyNumberFormat="1" applyFont="1" applyFill="1" applyAlignment="1">
      <alignment/>
    </xf>
    <xf numFmtId="181" fontId="7" fillId="0" borderId="0" xfId="15" applyFill="1" applyAlignment="1">
      <alignment/>
    </xf>
    <xf numFmtId="182" fontId="0" fillId="0" borderId="0" xfId="0" applyNumberFormat="1" applyFill="1" applyAlignment="1">
      <alignment/>
    </xf>
    <xf numFmtId="0" fontId="4" fillId="0" borderId="0" xfId="0" applyFont="1" applyFill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5" xfId="0" applyFont="1" applyFill="1" applyBorder="1" applyAlignment="1">
      <alignment horizontal="distributed" vertical="center"/>
    </xf>
    <xf numFmtId="0" fontId="4" fillId="0" borderId="25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49" fontId="4" fillId="0" borderId="3" xfId="0" applyNumberFormat="1" applyFont="1" applyFill="1" applyBorder="1" applyAlignment="1">
      <alignment horizontal="center" shrinkToFit="1"/>
    </xf>
    <xf numFmtId="49" fontId="4" fillId="0" borderId="2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Continuous"/>
    </xf>
    <xf numFmtId="0" fontId="4" fillId="0" borderId="2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202" fontId="4" fillId="0" borderId="0" xfId="0" applyNumberFormat="1" applyFont="1" applyFill="1" applyAlignment="1">
      <alignment/>
    </xf>
    <xf numFmtId="202" fontId="4" fillId="0" borderId="0" xfId="0" applyNumberFormat="1" applyFont="1" applyFill="1" applyAlignment="1">
      <alignment horizontal="right" wrapText="1"/>
    </xf>
    <xf numFmtId="3" fontId="4" fillId="0" borderId="2" xfId="0" applyNumberFormat="1" applyFont="1" applyFill="1" applyBorder="1" applyAlignment="1">
      <alignment horizontal="right"/>
    </xf>
    <xf numFmtId="202" fontId="4" fillId="0" borderId="2" xfId="0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4" fillId="0" borderId="29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193" fontId="4" fillId="0" borderId="0" xfId="0" applyNumberFormat="1" applyFont="1" applyFill="1" applyAlignment="1">
      <alignment/>
    </xf>
    <xf numFmtId="181" fontId="4" fillId="0" borderId="3" xfId="16" applyFont="1" applyFill="1" applyBorder="1" applyAlignment="1">
      <alignment horizontal="distributed" vertical="center" wrapText="1"/>
    </xf>
    <xf numFmtId="0" fontId="20" fillId="0" borderId="23" xfId="0" applyFont="1" applyFill="1" applyBorder="1" applyAlignment="1">
      <alignment horizontal="center" shrinkToFit="1"/>
    </xf>
    <xf numFmtId="181" fontId="4" fillId="0" borderId="3" xfId="16" applyFont="1" applyFill="1" applyBorder="1" applyAlignment="1">
      <alignment horizontal="center"/>
    </xf>
    <xf numFmtId="181" fontId="4" fillId="0" borderId="24" xfId="16" applyFont="1" applyFill="1" applyBorder="1" applyAlignment="1">
      <alignment horizontal="center"/>
    </xf>
    <xf numFmtId="181" fontId="4" fillId="0" borderId="1" xfId="16" applyFont="1" applyFill="1" applyBorder="1" applyAlignment="1">
      <alignment horizontal="centerContinuous"/>
    </xf>
    <xf numFmtId="181" fontId="0" fillId="0" borderId="0" xfId="16" applyFont="1" applyFill="1" applyAlignment="1">
      <alignment/>
    </xf>
    <xf numFmtId="181" fontId="4" fillId="0" borderId="25" xfId="16" applyFont="1" applyFill="1" applyBorder="1" applyAlignment="1">
      <alignment horizontal="distributed" vertical="center" wrapText="1"/>
    </xf>
    <xf numFmtId="181" fontId="4" fillId="0" borderId="9" xfId="16" applyFont="1" applyFill="1" applyBorder="1" applyAlignment="1">
      <alignment horizontal="distributed" vertical="center" wrapText="1"/>
    </xf>
    <xf numFmtId="181" fontId="18" fillId="0" borderId="9" xfId="16" applyFont="1" applyFill="1" applyBorder="1" applyAlignment="1">
      <alignment horizontal="distributed" vertical="center" wrapText="1"/>
    </xf>
    <xf numFmtId="181" fontId="4" fillId="0" borderId="29" xfId="16" applyFont="1" applyFill="1" applyBorder="1" applyAlignment="1">
      <alignment/>
    </xf>
    <xf numFmtId="181" fontId="4" fillId="0" borderId="0" xfId="16" applyFont="1" applyFill="1" applyAlignment="1">
      <alignment/>
    </xf>
    <xf numFmtId="181" fontId="4" fillId="0" borderId="0" xfId="16" applyFont="1" applyFill="1" applyBorder="1" applyAlignment="1">
      <alignment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/>
    </xf>
    <xf numFmtId="49" fontId="4" fillId="0" borderId="28" xfId="0" applyNumberFormat="1" applyFont="1" applyFill="1" applyBorder="1" applyAlignment="1">
      <alignment horizontal="center" shrinkToFit="1"/>
    </xf>
    <xf numFmtId="0" fontId="4" fillId="0" borderId="1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"/>
    </xf>
    <xf numFmtId="202" fontId="4" fillId="0" borderId="0" xfId="0" applyNumberFormat="1" applyFont="1" applyFill="1" applyBorder="1" applyAlignment="1">
      <alignment horizontal="right" wrapText="1"/>
    </xf>
    <xf numFmtId="0" fontId="4" fillId="0" borderId="8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0" fillId="0" borderId="9" xfId="0" applyFill="1" applyBorder="1" applyAlignment="1">
      <alignment horizontal="distributed" vertical="center"/>
    </xf>
    <xf numFmtId="0" fontId="9" fillId="0" borderId="9" xfId="0" applyFont="1" applyFill="1" applyBorder="1" applyAlignment="1">
      <alignment horizontal="distributed" vertical="center"/>
    </xf>
    <xf numFmtId="0" fontId="4" fillId="0" borderId="25" xfId="0" applyNumberFormat="1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1" fillId="0" borderId="29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181" fontId="4" fillId="0" borderId="31" xfId="16" applyFont="1" applyFill="1" applyBorder="1" applyAlignment="1">
      <alignment horizontal="distributed" vertical="center"/>
    </xf>
    <xf numFmtId="0" fontId="0" fillId="0" borderId="32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  <xf numFmtId="181" fontId="4" fillId="0" borderId="16" xfId="16" applyFont="1" applyFill="1" applyBorder="1" applyAlignment="1">
      <alignment horizontal="center"/>
    </xf>
    <xf numFmtId="181" fontId="4" fillId="0" borderId="18" xfId="16" applyFont="1" applyFill="1" applyBorder="1" applyAlignment="1">
      <alignment horizontal="distributed" vertical="center"/>
    </xf>
    <xf numFmtId="181" fontId="4" fillId="0" borderId="13" xfId="16" applyFont="1" applyFill="1" applyBorder="1" applyAlignment="1">
      <alignment horizontal="distributed" vertical="center"/>
    </xf>
    <xf numFmtId="181" fontId="4" fillId="0" borderId="29" xfId="16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distributed" vertical="center" wrapText="1"/>
    </xf>
    <xf numFmtId="181" fontId="4" fillId="0" borderId="24" xfId="16" applyFont="1" applyFill="1" applyBorder="1" applyAlignment="1">
      <alignment horizontal="distributed" vertical="center"/>
    </xf>
    <xf numFmtId="181" fontId="4" fillId="0" borderId="19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/>
    </xf>
    <xf numFmtId="181" fontId="4" fillId="0" borderId="26" xfId="16" applyFont="1" applyFill="1" applyBorder="1" applyAlignment="1">
      <alignment horizontal="center" vertical="center" wrapText="1"/>
    </xf>
    <xf numFmtId="181" fontId="4" fillId="0" borderId="3" xfId="16" applyFont="1" applyFill="1" applyBorder="1" applyAlignment="1">
      <alignment horizontal="center" vertical="center"/>
    </xf>
    <xf numFmtId="181" fontId="4" fillId="0" borderId="18" xfId="16" applyFont="1" applyFill="1" applyBorder="1" applyAlignment="1">
      <alignment horizontal="center"/>
    </xf>
    <xf numFmtId="181" fontId="4" fillId="0" borderId="22" xfId="16" applyFont="1" applyFill="1" applyBorder="1" applyAlignment="1">
      <alignment horizontal="center"/>
    </xf>
    <xf numFmtId="181" fontId="4" fillId="0" borderId="20" xfId="16" applyFont="1" applyFill="1" applyBorder="1" applyAlignment="1">
      <alignment horizontal="distributed" vertical="center"/>
    </xf>
    <xf numFmtId="181" fontId="4" fillId="0" borderId="3" xfId="16" applyFont="1" applyFill="1" applyBorder="1" applyAlignment="1">
      <alignment horizontal="distributed" vertical="center"/>
    </xf>
    <xf numFmtId="181" fontId="4" fillId="0" borderId="27" xfId="16" applyFont="1" applyFill="1" applyBorder="1" applyAlignment="1">
      <alignment horizontal="center" vertical="center"/>
    </xf>
    <xf numFmtId="181" fontId="4" fillId="0" borderId="28" xfId="16" applyFont="1" applyFill="1" applyBorder="1" applyAlignment="1">
      <alignment horizontal="center" vertical="center"/>
    </xf>
    <xf numFmtId="181" fontId="4" fillId="0" borderId="20" xfId="16" applyFont="1" applyFill="1" applyBorder="1" applyAlignment="1">
      <alignment horizontal="center"/>
    </xf>
    <xf numFmtId="58" fontId="4" fillId="0" borderId="27" xfId="0" applyNumberFormat="1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181" fontId="4" fillId="0" borderId="33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58" fontId="4" fillId="0" borderId="28" xfId="0" applyNumberFormat="1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 vertical="center" wrapText="1"/>
    </xf>
    <xf numFmtId="0" fontId="0" fillId="0" borderId="13" xfId="0" applyBorder="1" applyAlignment="1">
      <alignment horizontal="center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14" xfId="0" applyFont="1" applyFill="1" applyBorder="1" applyAlignment="1">
      <alignment horizontal="distributed" vertical="center" wrapText="1"/>
    </xf>
    <xf numFmtId="0" fontId="4" fillId="0" borderId="27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center" vertical="center" wrapText="1"/>
    </xf>
    <xf numFmtId="181" fontId="4" fillId="0" borderId="24" xfId="16" applyFont="1" applyFill="1" applyBorder="1" applyAlignment="1">
      <alignment horizontal="center" vertical="center"/>
    </xf>
    <xf numFmtId="181" fontId="4" fillId="0" borderId="16" xfId="16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vertical="center" wrapText="1"/>
    </xf>
    <xf numFmtId="181" fontId="4" fillId="0" borderId="24" xfId="16" applyFont="1" applyFill="1" applyBorder="1" applyAlignment="1">
      <alignment vertical="center"/>
    </xf>
    <xf numFmtId="181" fontId="4" fillId="0" borderId="30" xfId="16" applyFont="1" applyFill="1" applyBorder="1" applyAlignment="1">
      <alignment horizontal="distributed" vertical="center"/>
    </xf>
    <xf numFmtId="181" fontId="4" fillId="0" borderId="34" xfId="16" applyFont="1" applyFill="1" applyBorder="1" applyAlignment="1">
      <alignment horizontal="distributed" vertical="center"/>
    </xf>
    <xf numFmtId="181" fontId="4" fillId="0" borderId="22" xfId="16" applyFont="1" applyFill="1" applyBorder="1" applyAlignment="1">
      <alignment horizontal="distributed" vertical="center"/>
    </xf>
    <xf numFmtId="181" fontId="4" fillId="0" borderId="14" xfId="16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center" vertical="center"/>
    </xf>
    <xf numFmtId="181" fontId="4" fillId="0" borderId="8" xfId="16" applyFont="1" applyFill="1" applyBorder="1" applyAlignment="1">
      <alignment horizontal="distributed" vertical="distributed" wrapText="1"/>
    </xf>
    <xf numFmtId="0" fontId="0" fillId="0" borderId="8" xfId="0" applyBorder="1" applyAlignment="1">
      <alignment horizontal="distributed" vertical="distributed"/>
    </xf>
    <xf numFmtId="181" fontId="4" fillId="0" borderId="13" xfId="16" applyFont="1" applyFill="1" applyBorder="1" applyAlignment="1">
      <alignment horizontal="center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distributed" vertical="center" wrapText="1"/>
    </xf>
    <xf numFmtId="181" fontId="4" fillId="0" borderId="8" xfId="16" applyFont="1" applyFill="1" applyBorder="1" applyAlignment="1">
      <alignment horizontal="distributed" vertical="center" wrapText="1"/>
    </xf>
    <xf numFmtId="181" fontId="4" fillId="0" borderId="31" xfId="16" applyFont="1" applyFill="1" applyBorder="1" applyAlignment="1">
      <alignment vertical="center" wrapText="1"/>
    </xf>
    <xf numFmtId="181" fontId="4" fillId="0" borderId="32" xfId="16" applyFont="1" applyFill="1" applyBorder="1" applyAlignment="1">
      <alignment vertical="center"/>
    </xf>
    <xf numFmtId="181" fontId="4" fillId="0" borderId="17" xfId="16" applyFont="1" applyFill="1" applyBorder="1" applyAlignment="1">
      <alignment horizontal="distributed" vertical="center"/>
    </xf>
    <xf numFmtId="181" fontId="4" fillId="0" borderId="0" xfId="16" applyFont="1" applyFill="1" applyAlignment="1">
      <alignment horizontal="distributed" vertical="center"/>
    </xf>
    <xf numFmtId="181" fontId="4" fillId="0" borderId="1" xfId="16" applyFont="1" applyFill="1" applyBorder="1" applyAlignment="1">
      <alignment horizontal="distributed" vertical="center"/>
    </xf>
    <xf numFmtId="181" fontId="4" fillId="0" borderId="7" xfId="16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181" fontId="4" fillId="0" borderId="13" xfId="16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181" fontId="4" fillId="0" borderId="26" xfId="16" applyFont="1" applyFill="1" applyBorder="1" applyAlignment="1">
      <alignment horizontal="distributed" vertical="center"/>
    </xf>
    <xf numFmtId="181" fontId="4" fillId="0" borderId="18" xfId="16" applyFont="1" applyFill="1" applyBorder="1" applyAlignment="1">
      <alignment horizontal="center" vertical="center"/>
    </xf>
    <xf numFmtId="181" fontId="4" fillId="0" borderId="16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81" fontId="4" fillId="0" borderId="32" xfId="16" applyFont="1" applyFill="1" applyBorder="1" applyAlignment="1">
      <alignment horizontal="center" vertical="center"/>
    </xf>
    <xf numFmtId="181" fontId="4" fillId="0" borderId="19" xfId="16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181" fontId="4" fillId="0" borderId="17" xfId="16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81" fontId="4" fillId="0" borderId="27" xfId="16" applyFont="1" applyFill="1" applyBorder="1" applyAlignment="1">
      <alignment horizontal="center"/>
    </xf>
    <xf numFmtId="181" fontId="4" fillId="0" borderId="28" xfId="16" applyFont="1" applyFill="1" applyBorder="1" applyAlignment="1">
      <alignment horizontal="center"/>
    </xf>
    <xf numFmtId="0" fontId="4" fillId="0" borderId="17" xfId="0" applyFont="1" applyFill="1" applyBorder="1" applyAlignment="1">
      <alignment horizontal="distributed" vertical="center"/>
    </xf>
    <xf numFmtId="0" fontId="4" fillId="0" borderId="24" xfId="0" applyFont="1" applyFill="1" applyBorder="1" applyAlignment="1">
      <alignment horizontal="distributed" vertical="center"/>
    </xf>
    <xf numFmtId="181" fontId="4" fillId="0" borderId="23" xfId="16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181" fontId="4" fillId="0" borderId="8" xfId="16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4" fillId="0" borderId="8" xfId="0" applyFont="1" applyFill="1" applyBorder="1" applyAlignment="1">
      <alignment horizontal="distributed" vertical="center" wrapText="1"/>
    </xf>
    <xf numFmtId="0" fontId="9" fillId="0" borderId="8" xfId="0" applyFont="1" applyFill="1" applyBorder="1" applyAlignment="1">
      <alignment horizontal="distributed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distributed" vertical="center" wrapText="1"/>
    </xf>
    <xf numFmtId="0" fontId="17" fillId="0" borderId="8" xfId="0" applyFont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58" fontId="4" fillId="0" borderId="27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distributed" vertical="center" wrapText="1"/>
    </xf>
    <xf numFmtId="0" fontId="4" fillId="0" borderId="31" xfId="0" applyFont="1" applyFill="1" applyBorder="1" applyAlignment="1">
      <alignment horizontal="distributed" vertical="center"/>
    </xf>
    <xf numFmtId="0" fontId="14" fillId="0" borderId="13" xfId="0" applyFont="1" applyFill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4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181" fontId="18" fillId="0" borderId="33" xfId="16" applyFont="1" applyFill="1" applyBorder="1" applyAlignment="1">
      <alignment vertical="center" wrapText="1"/>
    </xf>
    <xf numFmtId="0" fontId="19" fillId="0" borderId="3" xfId="0" applyFont="1" applyFill="1" applyBorder="1" applyAlignment="1">
      <alignment vertical="center" wrapText="1"/>
    </xf>
    <xf numFmtId="181" fontId="4" fillId="0" borderId="34" xfId="16" applyFont="1" applyFill="1" applyBorder="1" applyAlignment="1">
      <alignment horizontal="distributed" vertical="center" wrapText="1"/>
    </xf>
    <xf numFmtId="181" fontId="4" fillId="0" borderId="14" xfId="16" applyFont="1" applyFill="1" applyBorder="1" applyAlignment="1">
      <alignment horizontal="distributed" vertical="center" wrapText="1"/>
    </xf>
    <xf numFmtId="181" fontId="4" fillId="0" borderId="31" xfId="16" applyFont="1" applyFill="1" applyBorder="1" applyAlignment="1">
      <alignment horizontal="distributed" vertical="center" wrapText="1"/>
    </xf>
    <xf numFmtId="0" fontId="0" fillId="0" borderId="24" xfId="0" applyFill="1" applyBorder="1" applyAlignment="1">
      <alignment horizontal="distributed" vertical="center"/>
    </xf>
    <xf numFmtId="181" fontId="18" fillId="0" borderId="10" xfId="16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181" fontId="4" fillId="0" borderId="10" xfId="16" applyFont="1" applyFill="1" applyBorder="1" applyAlignment="1">
      <alignment horizontal="center" vertical="center" wrapText="1"/>
    </xf>
    <xf numFmtId="181" fontId="4" fillId="0" borderId="9" xfId="16" applyFont="1" applyFill="1" applyBorder="1" applyAlignment="1">
      <alignment horizontal="center" vertical="center" wrapText="1"/>
    </xf>
    <xf numFmtId="181" fontId="4" fillId="0" borderId="33" xfId="16" applyFont="1" applyFill="1" applyBorder="1" applyAlignment="1">
      <alignment horizontal="distributed" vertical="center" wrapText="1"/>
    </xf>
    <xf numFmtId="0" fontId="0" fillId="0" borderId="34" xfId="0" applyFont="1" applyFill="1" applyBorder="1" applyAlignment="1">
      <alignment horizontal="distributed" vertical="center"/>
    </xf>
    <xf numFmtId="49" fontId="4" fillId="0" borderId="27" xfId="16" applyNumberFormat="1" applyFont="1" applyFill="1" applyBorder="1" applyAlignment="1">
      <alignment horizontal="center"/>
    </xf>
    <xf numFmtId="49" fontId="4" fillId="0" borderId="28" xfId="16" applyNumberFormat="1" applyFont="1" applyFill="1" applyBorder="1" applyAlignment="1">
      <alignment horizontal="center"/>
    </xf>
    <xf numFmtId="181" fontId="4" fillId="0" borderId="0" xfId="16" applyFont="1" applyFill="1" applyAlignment="1">
      <alignment/>
    </xf>
    <xf numFmtId="0" fontId="0" fillId="0" borderId="0" xfId="0" applyAlignment="1">
      <alignment/>
    </xf>
    <xf numFmtId="0" fontId="0" fillId="0" borderId="1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vertical="center"/>
    </xf>
    <xf numFmtId="0" fontId="0" fillId="0" borderId="2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4" fillId="0" borderId="7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/>
    </xf>
    <xf numFmtId="0" fontId="4" fillId="0" borderId="13" xfId="0" applyFont="1" applyFill="1" applyBorder="1" applyAlignment="1">
      <alignment horizontal="distributed"/>
    </xf>
    <xf numFmtId="0" fontId="4" fillId="0" borderId="16" xfId="0" applyFont="1" applyFill="1" applyBorder="1" applyAlignment="1">
      <alignment horizontal="distributed"/>
    </xf>
    <xf numFmtId="0" fontId="0" fillId="0" borderId="34" xfId="0" applyFill="1" applyBorder="1" applyAlignment="1">
      <alignment horizontal="distributed" vertical="center" wrapText="1"/>
    </xf>
    <xf numFmtId="0" fontId="4" fillId="0" borderId="7" xfId="0" applyFont="1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4" fillId="0" borderId="29" xfId="0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 wrapText="1"/>
    </xf>
    <xf numFmtId="0" fontId="4" fillId="0" borderId="32" xfId="0" applyFont="1" applyFill="1" applyBorder="1" applyAlignment="1">
      <alignment horizontal="distributed" vertical="center" wrapText="1"/>
    </xf>
    <xf numFmtId="0" fontId="4" fillId="0" borderId="24" xfId="0" applyFont="1" applyFill="1" applyBorder="1" applyAlignment="1">
      <alignment horizontal="distributed" vertical="center" wrapText="1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 wrapText="1"/>
    </xf>
  </cellXfs>
  <cellStyles count="9">
    <cellStyle name="Normal" xfId="0"/>
    <cellStyle name="Hyperlink" xfId="15"/>
    <cellStyle name="Comma [0]" xfId="16"/>
    <cellStyle name="桁区切り 2" xfId="17"/>
    <cellStyle name="桁区切り[0.00]" xfId="18"/>
    <cellStyle name="Currency [0]" xfId="19"/>
    <cellStyle name="通貨[0.00]" xfId="20"/>
    <cellStyle name="標準 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GridLines="0" tabSelected="1" zoomScale="75" zoomScaleNormal="75" zoomScaleSheetLayoutView="100" workbookViewId="0" topLeftCell="A1">
      <selection activeCell="M8" sqref="M8"/>
    </sheetView>
  </sheetViews>
  <sheetFormatPr defaultColWidth="8.625" defaultRowHeight="12.75"/>
  <cols>
    <col min="1" max="1" width="0.875" style="1" customWidth="1"/>
    <col min="2" max="2" width="16.375" style="1" customWidth="1"/>
    <col min="3" max="3" width="1.00390625" style="1" customWidth="1"/>
    <col min="4" max="4" width="20.75390625" style="1" customWidth="1"/>
    <col min="5" max="7" width="13.25390625" style="1" customWidth="1"/>
    <col min="8" max="10" width="13.75390625" style="1" customWidth="1"/>
    <col min="11" max="11" width="16.375" style="1" customWidth="1"/>
    <col min="12" max="12" width="16.25390625" style="1" bestFit="1" customWidth="1"/>
    <col min="13" max="13" width="19.25390625" style="1" customWidth="1"/>
    <col min="14" max="17" width="13.00390625" style="1" customWidth="1"/>
    <col min="18" max="18" width="12.625" style="1" customWidth="1"/>
    <col min="19" max="19" width="11.375" style="1" customWidth="1"/>
    <col min="20" max="21" width="13.875" style="1" customWidth="1"/>
    <col min="22" max="22" width="9.75390625" style="1" customWidth="1"/>
    <col min="23" max="23" width="8.25390625" style="1" customWidth="1"/>
    <col min="24" max="24" width="1.25" style="1" customWidth="1"/>
    <col min="25" max="25" width="10.25390625" style="1" customWidth="1"/>
    <col min="26" max="26" width="4.00390625" style="1" customWidth="1"/>
    <col min="27" max="27" width="16.75390625" style="1" customWidth="1"/>
    <col min="28" max="16384" width="8.625" style="1" customWidth="1"/>
  </cols>
  <sheetData>
    <row r="1" spans="2:14" ht="24">
      <c r="B1" s="54" t="s">
        <v>66</v>
      </c>
      <c r="N1" s="37" t="s">
        <v>72</v>
      </c>
    </row>
    <row r="2" spans="1:27" ht="18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3"/>
      <c r="AA2" s="4"/>
    </row>
    <row r="3" spans="1:26" ht="18" customHeight="1">
      <c r="A3" s="247" t="s">
        <v>0</v>
      </c>
      <c r="B3" s="247"/>
      <c r="C3" s="248"/>
      <c r="D3" s="254" t="s">
        <v>78</v>
      </c>
      <c r="E3" s="251" t="s">
        <v>129</v>
      </c>
      <c r="F3" s="252"/>
      <c r="G3" s="253"/>
      <c r="H3" s="252" t="s">
        <v>131</v>
      </c>
      <c r="I3" s="252"/>
      <c r="J3" s="252"/>
      <c r="K3" s="257" t="s">
        <v>68</v>
      </c>
      <c r="L3" s="257" t="s">
        <v>1</v>
      </c>
      <c r="M3" s="258" t="s">
        <v>130</v>
      </c>
      <c r="N3" s="252" t="s">
        <v>135</v>
      </c>
      <c r="O3" s="252"/>
      <c r="P3" s="252"/>
      <c r="Q3" s="253"/>
      <c r="R3" s="256" t="s">
        <v>67</v>
      </c>
      <c r="S3" s="5"/>
      <c r="T3" s="38"/>
      <c r="U3" s="38"/>
      <c r="V3" s="251" t="s">
        <v>140</v>
      </c>
      <c r="W3" s="252"/>
      <c r="X3" s="252"/>
      <c r="Y3" s="257" t="s">
        <v>77</v>
      </c>
      <c r="Z3" s="3"/>
    </row>
    <row r="4" spans="1:26" ht="36" customHeight="1" thickBot="1">
      <c r="A4" s="249"/>
      <c r="B4" s="249"/>
      <c r="C4" s="250"/>
      <c r="D4" s="255"/>
      <c r="E4" s="40" t="s">
        <v>2</v>
      </c>
      <c r="F4" s="51" t="s">
        <v>3</v>
      </c>
      <c r="G4" s="51" t="s">
        <v>4</v>
      </c>
      <c r="H4" s="52" t="s">
        <v>124</v>
      </c>
      <c r="I4" s="53" t="s">
        <v>5</v>
      </c>
      <c r="J4" s="55" t="s">
        <v>6</v>
      </c>
      <c r="K4" s="237"/>
      <c r="L4" s="237"/>
      <c r="M4" s="259"/>
      <c r="N4" s="39" t="s">
        <v>136</v>
      </c>
      <c r="O4" s="40" t="s">
        <v>7</v>
      </c>
      <c r="P4" s="40" t="s">
        <v>8</v>
      </c>
      <c r="Q4" s="40" t="s">
        <v>9</v>
      </c>
      <c r="R4" s="237"/>
      <c r="S4" s="40" t="s">
        <v>10</v>
      </c>
      <c r="T4" s="40" t="s">
        <v>70</v>
      </c>
      <c r="U4" s="41" t="s">
        <v>139</v>
      </c>
      <c r="V4" s="40" t="s">
        <v>3</v>
      </c>
      <c r="W4" s="262" t="s">
        <v>4</v>
      </c>
      <c r="X4" s="263"/>
      <c r="Y4" s="237"/>
      <c r="Z4" s="3"/>
    </row>
    <row r="5" spans="1:26" ht="18" customHeight="1" thickBot="1">
      <c r="A5" s="2"/>
      <c r="B5" s="27" t="s">
        <v>11</v>
      </c>
      <c r="C5" s="28"/>
      <c r="D5" s="58">
        <v>41183</v>
      </c>
      <c r="E5" s="242">
        <v>41183</v>
      </c>
      <c r="F5" s="243"/>
      <c r="G5" s="243"/>
      <c r="H5" s="243"/>
      <c r="I5" s="243"/>
      <c r="J5" s="244"/>
      <c r="K5" s="260" t="s">
        <v>125</v>
      </c>
      <c r="L5" s="261"/>
      <c r="M5" s="64">
        <v>40452</v>
      </c>
      <c r="N5" s="264" t="s">
        <v>125</v>
      </c>
      <c r="O5" s="264"/>
      <c r="P5" s="264"/>
      <c r="Q5" s="265"/>
      <c r="R5" s="264" t="s">
        <v>125</v>
      </c>
      <c r="S5" s="266"/>
      <c r="T5" s="266"/>
      <c r="U5" s="267"/>
      <c r="V5" s="231">
        <v>40452</v>
      </c>
      <c r="W5" s="232"/>
      <c r="X5" s="233"/>
      <c r="Y5" s="6" t="s">
        <v>12</v>
      </c>
      <c r="Z5" s="3"/>
    </row>
    <row r="6" spans="1:26" s="35" customFormat="1" ht="18" customHeight="1">
      <c r="A6" s="30"/>
      <c r="B6" s="20" t="s">
        <v>13</v>
      </c>
      <c r="C6" s="31"/>
      <c r="D6" s="32" t="s">
        <v>71</v>
      </c>
      <c r="E6" s="42"/>
      <c r="F6" s="26" t="s">
        <v>134</v>
      </c>
      <c r="G6" s="32"/>
      <c r="H6" s="239" t="s">
        <v>134</v>
      </c>
      <c r="I6" s="240"/>
      <c r="J6" s="241"/>
      <c r="K6" s="61" t="s">
        <v>69</v>
      </c>
      <c r="L6" s="21" t="s">
        <v>126</v>
      </c>
      <c r="M6" s="62" t="s">
        <v>14</v>
      </c>
      <c r="N6" s="240" t="s">
        <v>143</v>
      </c>
      <c r="O6" s="240"/>
      <c r="P6" s="240"/>
      <c r="Q6" s="241"/>
      <c r="R6" s="239" t="s">
        <v>141</v>
      </c>
      <c r="S6" s="241"/>
      <c r="T6" s="43" t="s">
        <v>14</v>
      </c>
      <c r="U6" s="43" t="s">
        <v>15</v>
      </c>
      <c r="V6" s="239" t="s">
        <v>144</v>
      </c>
      <c r="W6" s="246"/>
      <c r="X6" s="44"/>
      <c r="Y6" s="33" t="s">
        <v>13</v>
      </c>
      <c r="Z6" s="34"/>
    </row>
    <row r="7" spans="1:26" ht="18" customHeight="1">
      <c r="A7" s="5"/>
      <c r="B7" s="20" t="s">
        <v>16</v>
      </c>
      <c r="C7" s="7"/>
      <c r="D7" s="29">
        <f aca="true" t="shared" si="0" ref="D7:W7">RANK(D50,D9:D55,0)</f>
        <v>36</v>
      </c>
      <c r="E7" s="8">
        <f t="shared" si="0"/>
        <v>29</v>
      </c>
      <c r="F7" s="8">
        <f t="shared" si="0"/>
        <v>29</v>
      </c>
      <c r="G7" s="23">
        <f t="shared" si="0"/>
        <v>26</v>
      </c>
      <c r="H7" s="45">
        <f t="shared" si="0"/>
        <v>27</v>
      </c>
      <c r="I7" s="8">
        <f t="shared" si="0"/>
        <v>29</v>
      </c>
      <c r="J7" s="56">
        <f t="shared" si="0"/>
        <v>27</v>
      </c>
      <c r="K7" s="8">
        <f t="shared" si="0"/>
        <v>27</v>
      </c>
      <c r="L7" s="8">
        <f>RANK(L50,L9:L55,0)</f>
        <v>27</v>
      </c>
      <c r="M7" s="63">
        <f>RANK(M50,M9:M55,0)</f>
        <v>17</v>
      </c>
      <c r="N7" s="45">
        <f t="shared" si="0"/>
        <v>28</v>
      </c>
      <c r="O7" s="8">
        <f t="shared" si="0"/>
        <v>21</v>
      </c>
      <c r="P7" s="8">
        <f t="shared" si="0"/>
        <v>35</v>
      </c>
      <c r="Q7" s="8">
        <f t="shared" si="0"/>
        <v>25</v>
      </c>
      <c r="R7" s="8">
        <f t="shared" si="0"/>
        <v>27</v>
      </c>
      <c r="S7" s="8">
        <f t="shared" si="0"/>
        <v>29</v>
      </c>
      <c r="T7" s="8">
        <f t="shared" si="0"/>
        <v>32</v>
      </c>
      <c r="U7" s="60" t="s">
        <v>127</v>
      </c>
      <c r="V7" s="8">
        <f t="shared" si="0"/>
        <v>45</v>
      </c>
      <c r="W7" s="8">
        <f t="shared" si="0"/>
        <v>40</v>
      </c>
      <c r="X7" s="45"/>
      <c r="Y7" s="21" t="s">
        <v>122</v>
      </c>
      <c r="Z7" s="3"/>
    </row>
    <row r="8" spans="2:27" ht="16.5" customHeight="1">
      <c r="B8" s="9" t="s">
        <v>17</v>
      </c>
      <c r="C8" s="10"/>
      <c r="D8" s="24">
        <f>SUM(D9:D55,D62)</f>
        <v>377959.91000000003</v>
      </c>
      <c r="E8" s="65">
        <v>127515</v>
      </c>
      <c r="F8" s="65">
        <v>62029</v>
      </c>
      <c r="G8" s="65">
        <v>65486</v>
      </c>
      <c r="H8" s="65">
        <v>16547</v>
      </c>
      <c r="I8" s="65">
        <v>80175</v>
      </c>
      <c r="J8" s="65">
        <v>30793</v>
      </c>
      <c r="K8" s="46">
        <f>SUM(K9:K55)</f>
        <v>128057352</v>
      </c>
      <c r="L8" s="46">
        <f>SUM(L9:L55)</f>
        <v>51950504</v>
      </c>
      <c r="M8" s="71">
        <v>343.4</v>
      </c>
      <c r="N8" s="46">
        <f>SUM(N9:N55)</f>
        <v>59611311</v>
      </c>
      <c r="O8" s="46">
        <f>SUM(O9:O55)</f>
        <v>2381415</v>
      </c>
      <c r="P8" s="46">
        <v>14123282</v>
      </c>
      <c r="Q8" s="46">
        <v>39646316</v>
      </c>
      <c r="R8" s="46">
        <v>51055</v>
      </c>
      <c r="S8" s="46">
        <v>31594</v>
      </c>
      <c r="T8" s="22">
        <v>2.441185</v>
      </c>
      <c r="U8" s="59" t="s">
        <v>127</v>
      </c>
      <c r="V8" s="47">
        <v>73.8</v>
      </c>
      <c r="W8" s="1">
        <v>49.6</v>
      </c>
      <c r="Y8" s="11" t="s">
        <v>123</v>
      </c>
      <c r="Z8" s="3"/>
      <c r="AA8" s="69"/>
    </row>
    <row r="9" spans="2:27" ht="33" customHeight="1">
      <c r="B9" s="12" t="s">
        <v>18</v>
      </c>
      <c r="C9" s="10"/>
      <c r="D9" s="25">
        <v>83457.06</v>
      </c>
      <c r="E9" s="66">
        <v>5460</v>
      </c>
      <c r="F9" s="66">
        <v>2576</v>
      </c>
      <c r="G9" s="66">
        <f>E9-F9</f>
        <v>2884</v>
      </c>
      <c r="H9" s="66">
        <v>640</v>
      </c>
      <c r="I9" s="66">
        <v>3398</v>
      </c>
      <c r="J9" s="66">
        <v>1422</v>
      </c>
      <c r="K9" s="13">
        <v>5506419</v>
      </c>
      <c r="L9" s="13">
        <v>2424317</v>
      </c>
      <c r="M9" s="71">
        <v>70.2</v>
      </c>
      <c r="N9" s="48">
        <v>2509464</v>
      </c>
      <c r="O9" s="48">
        <v>181531</v>
      </c>
      <c r="P9" s="48">
        <v>429376</v>
      </c>
      <c r="Q9" s="48">
        <v>1761386</v>
      </c>
      <c r="R9" s="48">
        <v>2388</v>
      </c>
      <c r="S9" s="48">
        <v>1342</v>
      </c>
      <c r="T9" s="22">
        <v>2.222</v>
      </c>
      <c r="U9" s="59" t="s">
        <v>127</v>
      </c>
      <c r="V9" s="47">
        <v>70.7</v>
      </c>
      <c r="W9" s="47">
        <v>46.8</v>
      </c>
      <c r="X9" s="47"/>
      <c r="Y9" s="11" t="s">
        <v>73</v>
      </c>
      <c r="AA9" s="69"/>
    </row>
    <row r="10" spans="2:27" ht="16.5" customHeight="1">
      <c r="B10" s="12" t="s">
        <v>19</v>
      </c>
      <c r="C10" s="10"/>
      <c r="D10" s="25">
        <v>9644.7</v>
      </c>
      <c r="E10" s="66">
        <v>1350</v>
      </c>
      <c r="F10" s="67">
        <v>634</v>
      </c>
      <c r="G10" s="66">
        <v>715</v>
      </c>
      <c r="H10" s="66">
        <v>164</v>
      </c>
      <c r="I10" s="66">
        <v>822</v>
      </c>
      <c r="J10" s="66">
        <v>364</v>
      </c>
      <c r="K10" s="13">
        <v>1373339</v>
      </c>
      <c r="L10" s="13">
        <v>513385</v>
      </c>
      <c r="M10" s="71">
        <v>142.4</v>
      </c>
      <c r="N10" s="48">
        <v>639584</v>
      </c>
      <c r="O10" s="48">
        <v>81042</v>
      </c>
      <c r="P10" s="48">
        <v>127978</v>
      </c>
      <c r="Q10" s="48">
        <v>413318</v>
      </c>
      <c r="R10" s="48">
        <v>505</v>
      </c>
      <c r="S10" s="48">
        <v>356</v>
      </c>
      <c r="T10" s="22">
        <v>2.629</v>
      </c>
      <c r="U10" s="59" t="s">
        <v>127</v>
      </c>
      <c r="V10" s="47">
        <v>71.7</v>
      </c>
      <c r="W10" s="47">
        <v>48.8</v>
      </c>
      <c r="X10" s="47"/>
      <c r="Y10" s="11" t="s">
        <v>79</v>
      </c>
      <c r="AA10" s="69"/>
    </row>
    <row r="11" spans="2:27" ht="16.5" customHeight="1">
      <c r="B11" s="12" t="s">
        <v>20</v>
      </c>
      <c r="C11" s="10"/>
      <c r="D11" s="25">
        <v>15278.89</v>
      </c>
      <c r="E11" s="66">
        <v>1303</v>
      </c>
      <c r="F11" s="66">
        <v>623</v>
      </c>
      <c r="G11" s="66">
        <f aca="true" t="shared" si="1" ref="G11:G55">E11-F11</f>
        <v>680</v>
      </c>
      <c r="H11" s="66">
        <v>162</v>
      </c>
      <c r="I11" s="66">
        <v>777</v>
      </c>
      <c r="J11" s="66">
        <v>364</v>
      </c>
      <c r="K11" s="13">
        <v>1330147</v>
      </c>
      <c r="L11" s="13">
        <v>483934</v>
      </c>
      <c r="M11" s="71">
        <v>87.1</v>
      </c>
      <c r="N11" s="48">
        <v>631303</v>
      </c>
      <c r="O11" s="48">
        <v>76003</v>
      </c>
      <c r="P11" s="48">
        <v>153479</v>
      </c>
      <c r="Q11" s="48">
        <v>393167</v>
      </c>
      <c r="R11" s="48">
        <v>477</v>
      </c>
      <c r="S11" s="48">
        <v>338</v>
      </c>
      <c r="T11" s="22">
        <v>2.706</v>
      </c>
      <c r="U11" s="59" t="s">
        <v>127</v>
      </c>
      <c r="V11" s="47">
        <v>71.8</v>
      </c>
      <c r="W11" s="47">
        <v>49.1</v>
      </c>
      <c r="X11" s="47"/>
      <c r="Y11" s="11" t="s">
        <v>80</v>
      </c>
      <c r="AA11" s="69"/>
    </row>
    <row r="12" spans="2:27" ht="16.5" customHeight="1">
      <c r="B12" s="12" t="s">
        <v>21</v>
      </c>
      <c r="C12" s="10"/>
      <c r="D12" s="25">
        <v>6862.12</v>
      </c>
      <c r="E12" s="66">
        <v>2325</v>
      </c>
      <c r="F12" s="66">
        <v>1131</v>
      </c>
      <c r="G12" s="66">
        <f t="shared" si="1"/>
        <v>1194</v>
      </c>
      <c r="H12" s="66">
        <v>301</v>
      </c>
      <c r="I12" s="66">
        <v>1491</v>
      </c>
      <c r="J12" s="66">
        <v>534</v>
      </c>
      <c r="K12" s="13">
        <v>2348165</v>
      </c>
      <c r="L12" s="13">
        <v>901862</v>
      </c>
      <c r="M12" s="71">
        <v>322.3</v>
      </c>
      <c r="N12" s="48">
        <v>1059416</v>
      </c>
      <c r="O12" s="48">
        <v>53219</v>
      </c>
      <c r="P12" s="48">
        <v>234210</v>
      </c>
      <c r="Q12" s="48">
        <v>746752</v>
      </c>
      <c r="R12" s="48">
        <v>891</v>
      </c>
      <c r="S12" s="48">
        <v>545</v>
      </c>
      <c r="T12" s="22">
        <v>2.576</v>
      </c>
      <c r="U12" s="59" t="s">
        <v>127</v>
      </c>
      <c r="V12" s="47">
        <v>72.3</v>
      </c>
      <c r="W12" s="47">
        <v>47.8</v>
      </c>
      <c r="X12" s="47"/>
      <c r="Y12" s="11" t="s">
        <v>81</v>
      </c>
      <c r="AA12" s="69"/>
    </row>
    <row r="13" spans="2:27" ht="16.5" customHeight="1">
      <c r="B13" s="12" t="s">
        <v>22</v>
      </c>
      <c r="C13" s="10"/>
      <c r="D13" s="25">
        <v>11636.3</v>
      </c>
      <c r="E13" s="66">
        <v>1063</v>
      </c>
      <c r="F13" s="66">
        <v>498</v>
      </c>
      <c r="G13" s="66">
        <v>564</v>
      </c>
      <c r="H13" s="66">
        <v>118</v>
      </c>
      <c r="I13" s="66">
        <v>619</v>
      </c>
      <c r="J13" s="66">
        <v>326</v>
      </c>
      <c r="K13" s="13">
        <v>1085997</v>
      </c>
      <c r="L13" s="13">
        <v>390136</v>
      </c>
      <c r="M13" s="71">
        <v>93.3</v>
      </c>
      <c r="N13" s="48">
        <v>503106</v>
      </c>
      <c r="O13" s="48">
        <v>49929</v>
      </c>
      <c r="P13" s="48">
        <v>124501</v>
      </c>
      <c r="Q13" s="48">
        <v>321378</v>
      </c>
      <c r="R13" s="48">
        <v>386</v>
      </c>
      <c r="S13" s="48">
        <v>302</v>
      </c>
      <c r="T13" s="22">
        <v>2.726</v>
      </c>
      <c r="U13" s="59" t="s">
        <v>127</v>
      </c>
      <c r="V13" s="47">
        <v>70.6</v>
      </c>
      <c r="W13" s="47">
        <v>46.7</v>
      </c>
      <c r="X13" s="47"/>
      <c r="Y13" s="11" t="s">
        <v>82</v>
      </c>
      <c r="AA13" s="69"/>
    </row>
    <row r="14" spans="2:27" ht="33" customHeight="1">
      <c r="B14" s="12" t="s">
        <v>23</v>
      </c>
      <c r="C14" s="10"/>
      <c r="D14" s="25">
        <v>6652.11</v>
      </c>
      <c r="E14" s="66">
        <v>1152</v>
      </c>
      <c r="F14" s="66">
        <v>553</v>
      </c>
      <c r="G14" s="66">
        <f t="shared" si="1"/>
        <v>599</v>
      </c>
      <c r="H14" s="66">
        <v>145</v>
      </c>
      <c r="I14" s="66">
        <v>681</v>
      </c>
      <c r="J14" s="66">
        <v>326</v>
      </c>
      <c r="K14" s="13">
        <v>1168924</v>
      </c>
      <c r="L14" s="13">
        <v>388608</v>
      </c>
      <c r="M14" s="71">
        <v>125.4</v>
      </c>
      <c r="N14" s="48">
        <v>565982</v>
      </c>
      <c r="O14" s="48">
        <v>55606</v>
      </c>
      <c r="P14" s="48">
        <v>164010</v>
      </c>
      <c r="Q14" s="48">
        <v>336562</v>
      </c>
      <c r="R14" s="48">
        <v>385</v>
      </c>
      <c r="S14" s="48">
        <v>291</v>
      </c>
      <c r="T14" s="22">
        <v>2.957</v>
      </c>
      <c r="U14" s="59" t="s">
        <v>127</v>
      </c>
      <c r="V14" s="47">
        <v>71.4</v>
      </c>
      <c r="W14" s="47">
        <v>50</v>
      </c>
      <c r="X14" s="47"/>
      <c r="Y14" s="11" t="s">
        <v>83</v>
      </c>
      <c r="AA14" s="69"/>
    </row>
    <row r="15" spans="2:27" ht="16.5" customHeight="1">
      <c r="B15" s="12" t="s">
        <v>24</v>
      </c>
      <c r="C15" s="10"/>
      <c r="D15" s="25">
        <v>13782.76</v>
      </c>
      <c r="E15" s="66">
        <v>1962</v>
      </c>
      <c r="F15" s="66">
        <v>954</v>
      </c>
      <c r="G15" s="66">
        <v>1007</v>
      </c>
      <c r="H15" s="66">
        <v>252</v>
      </c>
      <c r="I15" s="66">
        <v>1198</v>
      </c>
      <c r="J15" s="66">
        <v>511</v>
      </c>
      <c r="K15" s="13">
        <v>2029064</v>
      </c>
      <c r="L15" s="13">
        <v>720794</v>
      </c>
      <c r="M15" s="71">
        <v>147.2</v>
      </c>
      <c r="N15" s="48">
        <v>934331</v>
      </c>
      <c r="O15" s="48">
        <v>71428</v>
      </c>
      <c r="P15" s="48">
        <v>272417</v>
      </c>
      <c r="Q15" s="48">
        <v>560520</v>
      </c>
      <c r="R15" s="48">
        <v>711</v>
      </c>
      <c r="S15" s="48">
        <v>492</v>
      </c>
      <c r="T15" s="22">
        <v>2.782</v>
      </c>
      <c r="U15" s="59" t="s">
        <v>127</v>
      </c>
      <c r="V15" s="47">
        <v>72.8</v>
      </c>
      <c r="W15" s="47">
        <v>49.4</v>
      </c>
      <c r="X15" s="47"/>
      <c r="Y15" s="11" t="s">
        <v>84</v>
      </c>
      <c r="AA15" s="69"/>
    </row>
    <row r="16" spans="2:27" ht="16.5" customHeight="1">
      <c r="B16" s="12" t="s">
        <v>25</v>
      </c>
      <c r="C16" s="10"/>
      <c r="D16" s="25">
        <v>6095.72</v>
      </c>
      <c r="E16" s="66">
        <v>2943</v>
      </c>
      <c r="F16" s="66">
        <v>1467</v>
      </c>
      <c r="G16" s="66">
        <v>1476</v>
      </c>
      <c r="H16" s="66">
        <v>388</v>
      </c>
      <c r="I16" s="66">
        <v>1855</v>
      </c>
      <c r="J16" s="66">
        <v>701</v>
      </c>
      <c r="K16" s="13">
        <v>2969770</v>
      </c>
      <c r="L16" s="13">
        <v>1088411</v>
      </c>
      <c r="M16" s="71">
        <v>487.2</v>
      </c>
      <c r="N16" s="48">
        <v>1420181</v>
      </c>
      <c r="O16" s="48">
        <v>82873</v>
      </c>
      <c r="P16" s="48">
        <v>401004</v>
      </c>
      <c r="Q16" s="48">
        <v>863268</v>
      </c>
      <c r="R16" s="48">
        <v>1065</v>
      </c>
      <c r="S16" s="48">
        <v>756</v>
      </c>
      <c r="T16" s="22">
        <v>2.716</v>
      </c>
      <c r="U16" s="59" t="s">
        <v>127</v>
      </c>
      <c r="V16" s="47">
        <v>73.9</v>
      </c>
      <c r="W16" s="47">
        <v>48.9</v>
      </c>
      <c r="X16" s="47"/>
      <c r="Y16" s="11" t="s">
        <v>85</v>
      </c>
      <c r="AA16" s="69"/>
    </row>
    <row r="17" spans="2:27" ht="16.5" customHeight="1">
      <c r="B17" s="12" t="s">
        <v>26</v>
      </c>
      <c r="C17" s="10"/>
      <c r="D17" s="25">
        <v>6408.28</v>
      </c>
      <c r="E17" s="66">
        <v>1992</v>
      </c>
      <c r="F17" s="66">
        <v>989</v>
      </c>
      <c r="G17" s="66">
        <v>1002</v>
      </c>
      <c r="H17" s="66">
        <v>263</v>
      </c>
      <c r="I17" s="66">
        <v>1266</v>
      </c>
      <c r="J17" s="66">
        <v>463</v>
      </c>
      <c r="K17" s="13">
        <v>2007683</v>
      </c>
      <c r="L17" s="13">
        <v>745604</v>
      </c>
      <c r="M17" s="71">
        <v>313.3</v>
      </c>
      <c r="N17" s="48">
        <v>977126</v>
      </c>
      <c r="O17" s="48">
        <v>54746</v>
      </c>
      <c r="P17" s="48">
        <v>300422</v>
      </c>
      <c r="Q17" s="48">
        <v>582535</v>
      </c>
      <c r="R17" s="48">
        <v>732</v>
      </c>
      <c r="S17" s="48">
        <v>504</v>
      </c>
      <c r="T17" s="22">
        <v>2.674</v>
      </c>
      <c r="U17" s="59" t="s">
        <v>127</v>
      </c>
      <c r="V17" s="47">
        <v>75.6</v>
      </c>
      <c r="W17" s="47">
        <v>51.2</v>
      </c>
      <c r="X17" s="47"/>
      <c r="Y17" s="11" t="s">
        <v>86</v>
      </c>
      <c r="AA17" s="69"/>
    </row>
    <row r="18" spans="2:27" ht="16.5" customHeight="1">
      <c r="B18" s="12" t="s">
        <v>27</v>
      </c>
      <c r="C18" s="10"/>
      <c r="D18" s="25">
        <v>6362.33</v>
      </c>
      <c r="E18" s="66">
        <v>1992</v>
      </c>
      <c r="F18" s="66">
        <v>980</v>
      </c>
      <c r="G18" s="66">
        <v>1012</v>
      </c>
      <c r="H18" s="66">
        <v>267</v>
      </c>
      <c r="I18" s="66">
        <v>1229</v>
      </c>
      <c r="J18" s="66">
        <v>496</v>
      </c>
      <c r="K18" s="13">
        <v>2008068</v>
      </c>
      <c r="L18" s="13">
        <v>755756</v>
      </c>
      <c r="M18" s="71">
        <v>315.6</v>
      </c>
      <c r="N18" s="48">
        <v>965403</v>
      </c>
      <c r="O18" s="48">
        <v>51801</v>
      </c>
      <c r="P18" s="48">
        <v>297640</v>
      </c>
      <c r="Q18" s="48">
        <v>585636</v>
      </c>
      <c r="R18" s="48">
        <v>743</v>
      </c>
      <c r="S18" s="48">
        <v>525</v>
      </c>
      <c r="T18" s="22">
        <v>2.633</v>
      </c>
      <c r="U18" s="59" t="s">
        <v>127</v>
      </c>
      <c r="V18" s="47">
        <v>73.5</v>
      </c>
      <c r="W18" s="47">
        <v>50</v>
      </c>
      <c r="X18" s="47"/>
      <c r="Y18" s="11" t="s">
        <v>87</v>
      </c>
      <c r="AA18" s="69"/>
    </row>
    <row r="19" spans="2:27" ht="33" customHeight="1">
      <c r="B19" s="12" t="s">
        <v>28</v>
      </c>
      <c r="C19" s="10"/>
      <c r="D19" s="25">
        <v>3767.92</v>
      </c>
      <c r="E19" s="66">
        <v>7212</v>
      </c>
      <c r="F19" s="66">
        <v>3612</v>
      </c>
      <c r="G19" s="66">
        <f t="shared" si="1"/>
        <v>3600</v>
      </c>
      <c r="H19" s="66">
        <v>940</v>
      </c>
      <c r="I19" s="66">
        <v>4687</v>
      </c>
      <c r="J19" s="66">
        <v>1585</v>
      </c>
      <c r="K19" s="13">
        <v>7194556</v>
      </c>
      <c r="L19" s="13">
        <v>2841595</v>
      </c>
      <c r="M19" s="71">
        <v>1894.2</v>
      </c>
      <c r="N19" s="48">
        <v>3482305</v>
      </c>
      <c r="O19" s="48">
        <v>58301</v>
      </c>
      <c r="P19" s="48">
        <v>816866</v>
      </c>
      <c r="Q19" s="48">
        <v>2352355</v>
      </c>
      <c r="R19" s="48">
        <v>2801</v>
      </c>
      <c r="S19" s="48">
        <v>1855</v>
      </c>
      <c r="T19" s="22">
        <v>2.518</v>
      </c>
      <c r="U19" s="59" t="s">
        <v>127</v>
      </c>
      <c r="V19" s="47">
        <v>76</v>
      </c>
      <c r="W19" s="47">
        <v>50.2</v>
      </c>
      <c r="X19" s="47"/>
      <c r="Y19" s="11" t="s">
        <v>88</v>
      </c>
      <c r="AA19" s="69"/>
    </row>
    <row r="20" spans="2:27" ht="16.5" customHeight="1">
      <c r="B20" s="12" t="s">
        <v>29</v>
      </c>
      <c r="C20" s="10"/>
      <c r="D20" s="25">
        <v>5081.93</v>
      </c>
      <c r="E20" s="66">
        <v>6195</v>
      </c>
      <c r="F20" s="66">
        <v>3084</v>
      </c>
      <c r="G20" s="66">
        <f t="shared" si="1"/>
        <v>3111</v>
      </c>
      <c r="H20" s="66">
        <v>791</v>
      </c>
      <c r="I20" s="66">
        <v>3966</v>
      </c>
      <c r="J20" s="66">
        <v>1437</v>
      </c>
      <c r="K20" s="13">
        <v>6216289</v>
      </c>
      <c r="L20" s="13">
        <v>2515904</v>
      </c>
      <c r="M20" s="71">
        <v>1205.5</v>
      </c>
      <c r="N20" s="48">
        <v>2899396</v>
      </c>
      <c r="O20" s="48">
        <v>82826</v>
      </c>
      <c r="P20" s="48">
        <v>556856</v>
      </c>
      <c r="Q20" s="48">
        <v>2074615</v>
      </c>
      <c r="R20" s="48">
        <v>2462</v>
      </c>
      <c r="S20" s="48">
        <v>1607</v>
      </c>
      <c r="T20" s="22">
        <v>2.466</v>
      </c>
      <c r="U20" s="59" t="s">
        <v>127</v>
      </c>
      <c r="V20" s="47">
        <v>75</v>
      </c>
      <c r="W20" s="47">
        <v>49.4</v>
      </c>
      <c r="X20" s="47"/>
      <c r="Y20" s="11" t="s">
        <v>89</v>
      </c>
      <c r="AA20" s="69"/>
    </row>
    <row r="21" spans="2:27" ht="16.5" customHeight="1">
      <c r="B21" s="12" t="s">
        <v>30</v>
      </c>
      <c r="C21" s="10"/>
      <c r="D21" s="25">
        <v>2103.97</v>
      </c>
      <c r="E21" s="66">
        <v>13230</v>
      </c>
      <c r="F21" s="66">
        <v>6536</v>
      </c>
      <c r="G21" s="66">
        <f t="shared" si="1"/>
        <v>6694</v>
      </c>
      <c r="H21" s="66">
        <v>1494</v>
      </c>
      <c r="I21" s="66">
        <v>8924</v>
      </c>
      <c r="J21" s="66">
        <v>2812</v>
      </c>
      <c r="K21" s="13">
        <v>13159388</v>
      </c>
      <c r="L21" s="13">
        <v>6393768</v>
      </c>
      <c r="M21" s="71">
        <v>6015.7</v>
      </c>
      <c r="N21" s="48">
        <v>6012536</v>
      </c>
      <c r="O21" s="48">
        <v>22400</v>
      </c>
      <c r="P21" s="48">
        <v>912116</v>
      </c>
      <c r="Q21" s="48">
        <v>4256323</v>
      </c>
      <c r="R21" s="48">
        <v>6288</v>
      </c>
      <c r="S21" s="48">
        <v>2928</v>
      </c>
      <c r="T21" s="22">
        <v>2.046</v>
      </c>
      <c r="U21" s="59" t="s">
        <v>127</v>
      </c>
      <c r="V21" s="47">
        <v>76.9</v>
      </c>
      <c r="W21" s="47">
        <v>52.8</v>
      </c>
      <c r="X21" s="47"/>
      <c r="Y21" s="11" t="s">
        <v>90</v>
      </c>
      <c r="AA21" s="69"/>
    </row>
    <row r="22" spans="2:27" ht="16.5" customHeight="1">
      <c r="B22" s="12" t="s">
        <v>31</v>
      </c>
      <c r="C22" s="10"/>
      <c r="D22" s="25">
        <v>2415.86</v>
      </c>
      <c r="E22" s="66">
        <v>9067</v>
      </c>
      <c r="F22" s="66">
        <v>4543</v>
      </c>
      <c r="G22" s="66">
        <f t="shared" si="1"/>
        <v>4524</v>
      </c>
      <c r="H22" s="66">
        <v>1178</v>
      </c>
      <c r="I22" s="66">
        <v>5942</v>
      </c>
      <c r="J22" s="66">
        <v>1948</v>
      </c>
      <c r="K22" s="13">
        <v>9048331</v>
      </c>
      <c r="L22" s="13">
        <v>3844525</v>
      </c>
      <c r="M22" s="71">
        <v>3745.4</v>
      </c>
      <c r="N22" s="48">
        <v>4146942</v>
      </c>
      <c r="O22" s="48">
        <v>35044</v>
      </c>
      <c r="P22" s="48">
        <v>892678</v>
      </c>
      <c r="Q22" s="48">
        <v>3015408</v>
      </c>
      <c r="R22" s="48">
        <v>3757</v>
      </c>
      <c r="S22" s="48">
        <v>2214</v>
      </c>
      <c r="T22" s="22">
        <v>2.349</v>
      </c>
      <c r="U22" s="59" t="s">
        <v>127</v>
      </c>
      <c r="V22" s="47">
        <v>75.7</v>
      </c>
      <c r="W22" s="47">
        <v>49.1</v>
      </c>
      <c r="X22" s="47"/>
      <c r="Y22" s="11" t="s">
        <v>74</v>
      </c>
      <c r="AA22" s="69"/>
    </row>
    <row r="23" spans="2:27" ht="16.5" customHeight="1">
      <c r="B23" s="12" t="s">
        <v>32</v>
      </c>
      <c r="C23" s="10"/>
      <c r="D23" s="25">
        <v>10363.75</v>
      </c>
      <c r="E23" s="66">
        <v>2347</v>
      </c>
      <c r="F23" s="66">
        <v>1135</v>
      </c>
      <c r="G23" s="66">
        <f t="shared" si="1"/>
        <v>1212</v>
      </c>
      <c r="H23" s="66">
        <v>292</v>
      </c>
      <c r="I23" s="66">
        <v>1415</v>
      </c>
      <c r="J23" s="66">
        <v>639</v>
      </c>
      <c r="K23" s="13">
        <v>2374450</v>
      </c>
      <c r="L23" s="13">
        <v>839039</v>
      </c>
      <c r="M23" s="71">
        <v>188.7</v>
      </c>
      <c r="N23" s="48">
        <v>1155795</v>
      </c>
      <c r="O23" s="48">
        <v>70680</v>
      </c>
      <c r="P23" s="48">
        <v>331725</v>
      </c>
      <c r="Q23" s="48">
        <v>724632</v>
      </c>
      <c r="R23" s="48">
        <v>829</v>
      </c>
      <c r="S23" s="48">
        <v>617</v>
      </c>
      <c r="T23" s="22">
        <v>2.789</v>
      </c>
      <c r="U23" s="59" t="s">
        <v>127</v>
      </c>
      <c r="V23" s="47">
        <v>72.3</v>
      </c>
      <c r="W23" s="47">
        <v>50.2</v>
      </c>
      <c r="X23" s="47"/>
      <c r="Y23" s="11" t="s">
        <v>91</v>
      </c>
      <c r="AA23" s="69"/>
    </row>
    <row r="24" spans="2:27" ht="33" customHeight="1">
      <c r="B24" s="12" t="s">
        <v>33</v>
      </c>
      <c r="C24" s="10"/>
      <c r="D24" s="25">
        <v>2045.79</v>
      </c>
      <c r="E24" s="66">
        <v>1082</v>
      </c>
      <c r="F24" s="66">
        <v>522</v>
      </c>
      <c r="G24" s="66">
        <v>560</v>
      </c>
      <c r="H24" s="66">
        <v>138</v>
      </c>
      <c r="I24" s="66">
        <v>646</v>
      </c>
      <c r="J24" s="66">
        <v>299</v>
      </c>
      <c r="K24" s="13">
        <v>1093247</v>
      </c>
      <c r="L24" s="13">
        <v>383439</v>
      </c>
      <c r="M24" s="71">
        <v>257.4</v>
      </c>
      <c r="N24" s="48">
        <v>546363</v>
      </c>
      <c r="O24" s="48">
        <v>18916</v>
      </c>
      <c r="P24" s="48">
        <v>182225</v>
      </c>
      <c r="Q24" s="48">
        <v>334233</v>
      </c>
      <c r="R24" s="48">
        <v>377</v>
      </c>
      <c r="S24" s="48">
        <v>295</v>
      </c>
      <c r="T24" s="22">
        <v>2.818</v>
      </c>
      <c r="U24" s="59" t="s">
        <v>127</v>
      </c>
      <c r="V24" s="47">
        <v>73.1</v>
      </c>
      <c r="W24" s="47">
        <v>51.8</v>
      </c>
      <c r="X24" s="47"/>
      <c r="Y24" s="11" t="s">
        <v>92</v>
      </c>
      <c r="AA24" s="69"/>
    </row>
    <row r="25" spans="2:27" ht="16.5" customHeight="1">
      <c r="B25" s="12" t="s">
        <v>34</v>
      </c>
      <c r="C25" s="10"/>
      <c r="D25" s="25">
        <v>4186.16</v>
      </c>
      <c r="E25" s="66">
        <v>1163</v>
      </c>
      <c r="F25" s="66">
        <v>562</v>
      </c>
      <c r="G25" s="66">
        <f t="shared" si="1"/>
        <v>601</v>
      </c>
      <c r="H25" s="66">
        <v>156</v>
      </c>
      <c r="I25" s="66">
        <v>716</v>
      </c>
      <c r="J25" s="66">
        <v>291</v>
      </c>
      <c r="K25" s="13">
        <v>1169788</v>
      </c>
      <c r="L25" s="13">
        <v>441170</v>
      </c>
      <c r="M25" s="71">
        <v>279.5</v>
      </c>
      <c r="N25" s="48">
        <v>582449</v>
      </c>
      <c r="O25" s="48">
        <v>18402</v>
      </c>
      <c r="P25" s="48">
        <v>159109</v>
      </c>
      <c r="Q25" s="48">
        <v>377337</v>
      </c>
      <c r="R25" s="48">
        <v>434</v>
      </c>
      <c r="S25" s="48">
        <v>302</v>
      </c>
      <c r="T25" s="22">
        <v>2.604</v>
      </c>
      <c r="U25" s="59" t="s">
        <v>127</v>
      </c>
      <c r="V25" s="47">
        <v>73.6</v>
      </c>
      <c r="W25" s="47">
        <v>53.4</v>
      </c>
      <c r="X25" s="47"/>
      <c r="Y25" s="11" t="s">
        <v>93</v>
      </c>
      <c r="AA25" s="69"/>
    </row>
    <row r="26" spans="2:27" ht="16.5" customHeight="1">
      <c r="B26" s="12" t="s">
        <v>35</v>
      </c>
      <c r="C26" s="10"/>
      <c r="D26" s="25">
        <v>4189.88</v>
      </c>
      <c r="E26" s="66">
        <v>799</v>
      </c>
      <c r="F26" s="66">
        <v>387</v>
      </c>
      <c r="G26" s="66">
        <f t="shared" si="1"/>
        <v>412</v>
      </c>
      <c r="H26" s="66">
        <v>109</v>
      </c>
      <c r="I26" s="66">
        <v>482</v>
      </c>
      <c r="J26" s="66">
        <v>208</v>
      </c>
      <c r="K26" s="13">
        <v>806314</v>
      </c>
      <c r="L26" s="13">
        <v>275599</v>
      </c>
      <c r="M26" s="71">
        <v>192.4</v>
      </c>
      <c r="N26" s="48">
        <v>402251</v>
      </c>
      <c r="O26" s="48">
        <v>15641</v>
      </c>
      <c r="P26" s="48">
        <v>125977</v>
      </c>
      <c r="Q26" s="48">
        <v>253605</v>
      </c>
      <c r="R26" s="48">
        <v>269</v>
      </c>
      <c r="S26" s="48">
        <v>203</v>
      </c>
      <c r="T26" s="22">
        <v>2.903</v>
      </c>
      <c r="U26" s="59" t="s">
        <v>127</v>
      </c>
      <c r="V26" s="47">
        <v>73.7</v>
      </c>
      <c r="W26" s="47">
        <v>53</v>
      </c>
      <c r="X26" s="47"/>
      <c r="Y26" s="11" t="s">
        <v>94</v>
      </c>
      <c r="AA26" s="69"/>
    </row>
    <row r="27" spans="2:27" ht="16.5" customHeight="1">
      <c r="B27" s="12" t="s">
        <v>36</v>
      </c>
      <c r="C27" s="10"/>
      <c r="D27" s="25">
        <v>4201.17</v>
      </c>
      <c r="E27" s="66">
        <v>852</v>
      </c>
      <c r="F27" s="66">
        <v>417</v>
      </c>
      <c r="G27" s="66">
        <v>435</v>
      </c>
      <c r="H27" s="66">
        <v>110</v>
      </c>
      <c r="I27" s="66">
        <v>524</v>
      </c>
      <c r="J27" s="66">
        <v>218</v>
      </c>
      <c r="K27" s="13">
        <v>863075</v>
      </c>
      <c r="L27" s="13">
        <v>327721</v>
      </c>
      <c r="M27" s="71">
        <v>193.3</v>
      </c>
      <c r="N27" s="48">
        <v>414569</v>
      </c>
      <c r="O27" s="48">
        <v>29906</v>
      </c>
      <c r="P27" s="48">
        <v>118367</v>
      </c>
      <c r="Q27" s="48">
        <v>257789</v>
      </c>
      <c r="R27" s="48">
        <v>323</v>
      </c>
      <c r="S27" s="48">
        <v>224</v>
      </c>
      <c r="T27" s="22">
        <v>2.602</v>
      </c>
      <c r="U27" s="59" t="s">
        <v>127</v>
      </c>
      <c r="V27" s="47">
        <v>74</v>
      </c>
      <c r="W27" s="47">
        <v>50.5</v>
      </c>
      <c r="X27" s="47"/>
      <c r="Y27" s="11" t="s">
        <v>95</v>
      </c>
      <c r="AA27" s="69"/>
    </row>
    <row r="28" spans="2:27" ht="16.5" customHeight="1">
      <c r="B28" s="12" t="s">
        <v>37</v>
      </c>
      <c r="C28" s="10"/>
      <c r="D28" s="25">
        <v>13104.95</v>
      </c>
      <c r="E28" s="66">
        <v>2132</v>
      </c>
      <c r="F28" s="66">
        <v>1037</v>
      </c>
      <c r="G28" s="66">
        <f t="shared" si="1"/>
        <v>1095</v>
      </c>
      <c r="H28" s="66">
        <v>288</v>
      </c>
      <c r="I28" s="66">
        <v>1260</v>
      </c>
      <c r="J28" s="66">
        <v>585</v>
      </c>
      <c r="K28" s="13">
        <v>2152449</v>
      </c>
      <c r="L28" s="13">
        <v>794461</v>
      </c>
      <c r="M28" s="71">
        <v>158.7</v>
      </c>
      <c r="N28" s="48">
        <v>1091038</v>
      </c>
      <c r="O28" s="48">
        <v>103387</v>
      </c>
      <c r="P28" s="48">
        <v>310884</v>
      </c>
      <c r="Q28" s="48">
        <v>639888</v>
      </c>
      <c r="R28" s="48">
        <v>781</v>
      </c>
      <c r="S28" s="48">
        <v>560</v>
      </c>
      <c r="T28" s="22">
        <v>2.685</v>
      </c>
      <c r="U28" s="59" t="s">
        <v>127</v>
      </c>
      <c r="V28" s="47">
        <v>74.9</v>
      </c>
      <c r="W28" s="47">
        <v>52.3</v>
      </c>
      <c r="X28" s="47"/>
      <c r="Y28" s="11" t="s">
        <v>96</v>
      </c>
      <c r="AA28" s="69"/>
    </row>
    <row r="29" spans="2:27" ht="33" customHeight="1">
      <c r="B29" s="12" t="s">
        <v>38</v>
      </c>
      <c r="C29" s="10"/>
      <c r="D29" s="25">
        <v>9768.2</v>
      </c>
      <c r="E29" s="66">
        <v>2061</v>
      </c>
      <c r="F29" s="66">
        <v>998</v>
      </c>
      <c r="G29" s="66">
        <v>1064</v>
      </c>
      <c r="H29" s="66">
        <v>283</v>
      </c>
      <c r="I29" s="66">
        <v>1258</v>
      </c>
      <c r="J29" s="66">
        <v>520</v>
      </c>
      <c r="K29" s="13">
        <v>2080773</v>
      </c>
      <c r="L29" s="13">
        <v>737151</v>
      </c>
      <c r="M29" s="71">
        <v>195.9</v>
      </c>
      <c r="N29" s="48">
        <v>1022616</v>
      </c>
      <c r="O29" s="48">
        <v>31614</v>
      </c>
      <c r="P29" s="48">
        <v>331945</v>
      </c>
      <c r="Q29" s="48">
        <v>625184</v>
      </c>
      <c r="R29" s="48">
        <v>723</v>
      </c>
      <c r="S29" s="48">
        <v>531</v>
      </c>
      <c r="T29" s="22">
        <v>2.809</v>
      </c>
      <c r="U29" s="59" t="s">
        <v>127</v>
      </c>
      <c r="V29" s="47">
        <v>73.7</v>
      </c>
      <c r="W29" s="47">
        <v>50.8</v>
      </c>
      <c r="X29" s="47"/>
      <c r="Y29" s="11" t="s">
        <v>97</v>
      </c>
      <c r="AA29" s="69"/>
    </row>
    <row r="30" spans="2:27" ht="16.5" customHeight="1">
      <c r="B30" s="12" t="s">
        <v>39</v>
      </c>
      <c r="C30" s="10"/>
      <c r="D30" s="25">
        <v>7255.48</v>
      </c>
      <c r="E30" s="66">
        <v>3735</v>
      </c>
      <c r="F30" s="66">
        <v>1839</v>
      </c>
      <c r="G30" s="66">
        <v>1895</v>
      </c>
      <c r="H30" s="66">
        <v>501</v>
      </c>
      <c r="I30" s="66">
        <v>2302</v>
      </c>
      <c r="J30" s="66">
        <v>932</v>
      </c>
      <c r="K30" s="13">
        <v>3765007</v>
      </c>
      <c r="L30" s="13">
        <v>1399140</v>
      </c>
      <c r="M30" s="71">
        <v>483.9</v>
      </c>
      <c r="N30" s="48">
        <v>1897194</v>
      </c>
      <c r="O30" s="48">
        <v>77478</v>
      </c>
      <c r="P30" s="48">
        <v>623180</v>
      </c>
      <c r="Q30" s="48">
        <v>1147043</v>
      </c>
      <c r="R30" s="48">
        <v>1374</v>
      </c>
      <c r="S30" s="48">
        <v>913</v>
      </c>
      <c r="T30" s="22">
        <v>2.672</v>
      </c>
      <c r="U30" s="59" t="s">
        <v>127</v>
      </c>
      <c r="V30" s="47">
        <v>75.2</v>
      </c>
      <c r="W30" s="47">
        <v>51.8</v>
      </c>
      <c r="X30" s="47"/>
      <c r="Y30" s="11" t="s">
        <v>98</v>
      </c>
      <c r="AA30" s="69"/>
    </row>
    <row r="31" spans="2:27" ht="16.5" customHeight="1">
      <c r="B31" s="12" t="s">
        <v>40</v>
      </c>
      <c r="C31" s="10"/>
      <c r="D31" s="25">
        <v>5116.22</v>
      </c>
      <c r="E31" s="66">
        <v>7427</v>
      </c>
      <c r="F31" s="66">
        <v>3711</v>
      </c>
      <c r="G31" s="66">
        <f t="shared" si="1"/>
        <v>3716</v>
      </c>
      <c r="H31" s="66">
        <v>1056</v>
      </c>
      <c r="I31" s="66">
        <v>4780</v>
      </c>
      <c r="J31" s="66">
        <v>1591</v>
      </c>
      <c r="K31" s="13">
        <v>7410719</v>
      </c>
      <c r="L31" s="13">
        <v>2933802</v>
      </c>
      <c r="M31" s="71">
        <v>1434.8</v>
      </c>
      <c r="N31" s="48">
        <v>3676174</v>
      </c>
      <c r="O31" s="48">
        <v>80540</v>
      </c>
      <c r="P31" s="48">
        <v>1155162</v>
      </c>
      <c r="Q31" s="48">
        <v>2204759</v>
      </c>
      <c r="R31" s="48">
        <v>2849</v>
      </c>
      <c r="S31" s="48">
        <v>1700</v>
      </c>
      <c r="T31" s="22">
        <v>2.535</v>
      </c>
      <c r="U31" s="59" t="s">
        <v>127</v>
      </c>
      <c r="V31" s="47">
        <v>77.3</v>
      </c>
      <c r="W31" s="47">
        <v>52.3</v>
      </c>
      <c r="X31" s="47"/>
      <c r="Y31" s="11" t="s">
        <v>99</v>
      </c>
      <c r="AA31" s="69"/>
    </row>
    <row r="32" spans="2:27" ht="16.5" customHeight="1">
      <c r="B32" s="12" t="s">
        <v>41</v>
      </c>
      <c r="C32" s="10"/>
      <c r="D32" s="25">
        <v>5761.59</v>
      </c>
      <c r="E32" s="66">
        <v>1840</v>
      </c>
      <c r="F32" s="66">
        <v>896</v>
      </c>
      <c r="G32" s="66">
        <f t="shared" si="1"/>
        <v>944</v>
      </c>
      <c r="H32" s="66">
        <v>248</v>
      </c>
      <c r="I32" s="66">
        <v>1128</v>
      </c>
      <c r="J32" s="66">
        <v>465</v>
      </c>
      <c r="K32" s="13">
        <v>1854724</v>
      </c>
      <c r="L32" s="13">
        <v>704607</v>
      </c>
      <c r="M32" s="71">
        <v>321</v>
      </c>
      <c r="N32" s="48">
        <v>895097</v>
      </c>
      <c r="O32" s="48">
        <v>33016</v>
      </c>
      <c r="P32" s="48">
        <v>278346</v>
      </c>
      <c r="Q32" s="48">
        <v>536802</v>
      </c>
      <c r="R32" s="48">
        <v>686</v>
      </c>
      <c r="S32" s="48">
        <v>510</v>
      </c>
      <c r="T32" s="22">
        <v>2.623</v>
      </c>
      <c r="U32" s="59" t="s">
        <v>127</v>
      </c>
      <c r="V32" s="47">
        <v>73.7</v>
      </c>
      <c r="W32" s="47">
        <v>50.1</v>
      </c>
      <c r="X32" s="47"/>
      <c r="Y32" s="11" t="s">
        <v>100</v>
      </c>
      <c r="AA32" s="69"/>
    </row>
    <row r="33" spans="2:27" ht="16.5" customHeight="1">
      <c r="B33" s="12" t="s">
        <v>42</v>
      </c>
      <c r="C33" s="10"/>
      <c r="D33" s="25">
        <v>3766.9</v>
      </c>
      <c r="E33" s="66">
        <v>1415</v>
      </c>
      <c r="F33" s="66">
        <v>699</v>
      </c>
      <c r="G33" s="66">
        <v>716</v>
      </c>
      <c r="H33" s="66">
        <v>210</v>
      </c>
      <c r="I33" s="66">
        <v>899</v>
      </c>
      <c r="J33" s="66">
        <v>306</v>
      </c>
      <c r="K33" s="13">
        <v>1410777</v>
      </c>
      <c r="L33" s="13">
        <v>517748</v>
      </c>
      <c r="M33" s="71">
        <v>351.2</v>
      </c>
      <c r="N33" s="48">
        <v>673612</v>
      </c>
      <c r="O33" s="48">
        <v>18548</v>
      </c>
      <c r="P33" s="48">
        <v>220587</v>
      </c>
      <c r="Q33" s="48">
        <v>400229</v>
      </c>
      <c r="R33" s="48">
        <v>503</v>
      </c>
      <c r="S33" s="48">
        <v>363</v>
      </c>
      <c r="T33" s="22">
        <v>2.736</v>
      </c>
      <c r="U33" s="59" t="s">
        <v>127</v>
      </c>
      <c r="V33" s="47">
        <v>74.7</v>
      </c>
      <c r="W33" s="47">
        <v>50</v>
      </c>
      <c r="X33" s="47"/>
      <c r="Y33" s="11" t="s">
        <v>101</v>
      </c>
      <c r="AA33" s="69"/>
    </row>
    <row r="34" spans="2:27" ht="33" customHeight="1">
      <c r="B34" s="12" t="s">
        <v>43</v>
      </c>
      <c r="C34" s="10"/>
      <c r="D34" s="25">
        <v>4613.21</v>
      </c>
      <c r="E34" s="66">
        <v>2625</v>
      </c>
      <c r="F34" s="66">
        <v>1259</v>
      </c>
      <c r="G34" s="66">
        <f t="shared" si="1"/>
        <v>1366</v>
      </c>
      <c r="H34" s="66">
        <v>330</v>
      </c>
      <c r="I34" s="66">
        <v>1646</v>
      </c>
      <c r="J34" s="66">
        <v>649</v>
      </c>
      <c r="K34" s="13">
        <v>2636092</v>
      </c>
      <c r="L34" s="13">
        <v>1122057</v>
      </c>
      <c r="M34" s="71">
        <v>571.4</v>
      </c>
      <c r="N34" s="48">
        <v>1219370</v>
      </c>
      <c r="O34" s="48">
        <v>26054</v>
      </c>
      <c r="P34" s="48">
        <v>266440</v>
      </c>
      <c r="Q34" s="48">
        <v>819831</v>
      </c>
      <c r="R34" s="48">
        <v>1108</v>
      </c>
      <c r="S34" s="48">
        <v>685</v>
      </c>
      <c r="T34" s="22">
        <v>2.32</v>
      </c>
      <c r="U34" s="59" t="s">
        <v>127</v>
      </c>
      <c r="V34" s="47">
        <v>73.1</v>
      </c>
      <c r="W34" s="47">
        <v>49.7</v>
      </c>
      <c r="X34" s="47"/>
      <c r="Y34" s="11" t="s">
        <v>102</v>
      </c>
      <c r="AA34" s="69"/>
    </row>
    <row r="35" spans="2:27" ht="16.5" customHeight="1">
      <c r="B35" s="12" t="s">
        <v>44</v>
      </c>
      <c r="C35" s="10"/>
      <c r="D35" s="25">
        <v>1901.42</v>
      </c>
      <c r="E35" s="66">
        <v>8856</v>
      </c>
      <c r="F35" s="66">
        <v>4274</v>
      </c>
      <c r="G35" s="66">
        <f t="shared" si="1"/>
        <v>4582</v>
      </c>
      <c r="H35" s="66">
        <v>1152</v>
      </c>
      <c r="I35" s="66">
        <v>5605</v>
      </c>
      <c r="J35" s="67">
        <v>2099</v>
      </c>
      <c r="K35" s="13">
        <v>8865245</v>
      </c>
      <c r="L35" s="13">
        <v>3832386</v>
      </c>
      <c r="M35" s="71">
        <v>4669.7</v>
      </c>
      <c r="N35" s="48">
        <v>3815052</v>
      </c>
      <c r="O35" s="48">
        <v>19228</v>
      </c>
      <c r="P35" s="48">
        <v>867157</v>
      </c>
      <c r="Q35" s="48">
        <v>2621746</v>
      </c>
      <c r="R35" s="48">
        <v>3783</v>
      </c>
      <c r="S35" s="48">
        <v>2079</v>
      </c>
      <c r="T35" s="22">
        <v>2.294</v>
      </c>
      <c r="U35" s="59" t="s">
        <v>127</v>
      </c>
      <c r="V35" s="47">
        <v>73.3</v>
      </c>
      <c r="W35" s="47">
        <v>48.1</v>
      </c>
      <c r="X35" s="47"/>
      <c r="Y35" s="11" t="s">
        <v>103</v>
      </c>
      <c r="AA35" s="69"/>
    </row>
    <row r="36" spans="2:27" ht="16.5" customHeight="1">
      <c r="B36" s="12" t="s">
        <v>45</v>
      </c>
      <c r="C36" s="10"/>
      <c r="D36" s="25">
        <v>8396.39</v>
      </c>
      <c r="E36" s="66">
        <v>5571</v>
      </c>
      <c r="F36" s="66">
        <v>2663</v>
      </c>
      <c r="G36" s="66">
        <f t="shared" si="1"/>
        <v>2908</v>
      </c>
      <c r="H36" s="66">
        <v>750</v>
      </c>
      <c r="I36" s="66">
        <v>3466</v>
      </c>
      <c r="J36" s="66">
        <v>1355</v>
      </c>
      <c r="K36" s="13">
        <v>5588133</v>
      </c>
      <c r="L36" s="13">
        <v>2255318</v>
      </c>
      <c r="M36" s="71">
        <v>665.6</v>
      </c>
      <c r="N36" s="48">
        <v>2489617</v>
      </c>
      <c r="O36" s="48">
        <v>49014</v>
      </c>
      <c r="P36" s="48">
        <v>615889</v>
      </c>
      <c r="Q36" s="48">
        <v>1680141</v>
      </c>
      <c r="R36" s="48">
        <v>2221</v>
      </c>
      <c r="S36" s="48">
        <v>1434</v>
      </c>
      <c r="T36" s="22">
        <v>2.457</v>
      </c>
      <c r="U36" s="59" t="s">
        <v>127</v>
      </c>
      <c r="V36" s="47">
        <v>72.6</v>
      </c>
      <c r="W36" s="47">
        <v>46.6</v>
      </c>
      <c r="X36" s="47"/>
      <c r="Y36" s="11" t="s">
        <v>104</v>
      </c>
      <c r="AA36" s="69"/>
    </row>
    <row r="37" spans="2:27" ht="16.5" customHeight="1">
      <c r="B37" s="12" t="s">
        <v>46</v>
      </c>
      <c r="C37" s="10"/>
      <c r="D37" s="25">
        <v>3691.09</v>
      </c>
      <c r="E37" s="66">
        <v>1390</v>
      </c>
      <c r="F37" s="66">
        <v>657</v>
      </c>
      <c r="G37" s="66">
        <v>733</v>
      </c>
      <c r="H37" s="66">
        <v>179</v>
      </c>
      <c r="I37" s="67">
        <v>856</v>
      </c>
      <c r="J37" s="66">
        <v>355</v>
      </c>
      <c r="K37" s="13">
        <v>1400728</v>
      </c>
      <c r="L37" s="13">
        <v>523523</v>
      </c>
      <c r="M37" s="71">
        <v>379.5</v>
      </c>
      <c r="N37" s="48">
        <v>596525</v>
      </c>
      <c r="O37" s="48">
        <v>15655</v>
      </c>
      <c r="P37" s="48">
        <v>137503</v>
      </c>
      <c r="Q37" s="48">
        <v>418542</v>
      </c>
      <c r="R37" s="48">
        <v>517</v>
      </c>
      <c r="S37" s="48">
        <v>376</v>
      </c>
      <c r="T37" s="22">
        <v>2.643</v>
      </c>
      <c r="U37" s="59" t="s">
        <v>127</v>
      </c>
      <c r="V37" s="47">
        <v>70.5</v>
      </c>
      <c r="W37" s="47">
        <v>43.4</v>
      </c>
      <c r="X37" s="47"/>
      <c r="Y37" s="11" t="s">
        <v>105</v>
      </c>
      <c r="AA37" s="69"/>
    </row>
    <row r="38" spans="2:27" ht="16.5" customHeight="1">
      <c r="B38" s="12" t="s">
        <v>47</v>
      </c>
      <c r="C38" s="10"/>
      <c r="D38" s="25">
        <v>4726.29</v>
      </c>
      <c r="E38" s="66">
        <v>988</v>
      </c>
      <c r="F38" s="66">
        <v>464</v>
      </c>
      <c r="G38" s="66">
        <v>523</v>
      </c>
      <c r="H38" s="66">
        <v>124</v>
      </c>
      <c r="I38" s="66">
        <v>583</v>
      </c>
      <c r="J38" s="66">
        <v>281</v>
      </c>
      <c r="K38" s="13">
        <v>1002198</v>
      </c>
      <c r="L38" s="13">
        <v>393553</v>
      </c>
      <c r="M38" s="71">
        <v>212</v>
      </c>
      <c r="N38" s="48">
        <v>450969</v>
      </c>
      <c r="O38" s="48">
        <v>41923</v>
      </c>
      <c r="P38" s="48">
        <v>97816</v>
      </c>
      <c r="Q38" s="48">
        <v>297550</v>
      </c>
      <c r="R38" s="48">
        <v>389</v>
      </c>
      <c r="S38" s="48">
        <v>287</v>
      </c>
      <c r="T38" s="22">
        <v>2.506</v>
      </c>
      <c r="U38" s="59" t="s">
        <v>127</v>
      </c>
      <c r="V38" s="47">
        <v>70.8</v>
      </c>
      <c r="W38" s="47">
        <v>45.9</v>
      </c>
      <c r="X38" s="47"/>
      <c r="Y38" s="11" t="s">
        <v>75</v>
      </c>
      <c r="AA38" s="69"/>
    </row>
    <row r="39" spans="2:27" ht="33.75" customHeight="1">
      <c r="B39" s="12" t="s">
        <v>48</v>
      </c>
      <c r="C39" s="10"/>
      <c r="D39" s="25">
        <v>3507.31</v>
      </c>
      <c r="E39" s="66">
        <v>582</v>
      </c>
      <c r="F39" s="66">
        <v>277</v>
      </c>
      <c r="G39" s="66">
        <v>304</v>
      </c>
      <c r="H39" s="66">
        <v>77</v>
      </c>
      <c r="I39" s="66">
        <v>347</v>
      </c>
      <c r="J39" s="66">
        <v>158</v>
      </c>
      <c r="K39" s="13">
        <v>588667</v>
      </c>
      <c r="L39" s="13">
        <v>211964</v>
      </c>
      <c r="M39" s="71">
        <v>167.8</v>
      </c>
      <c r="N39" s="48">
        <v>287332</v>
      </c>
      <c r="O39" s="48">
        <v>26791</v>
      </c>
      <c r="P39" s="48">
        <v>62777</v>
      </c>
      <c r="Q39" s="48">
        <v>182150</v>
      </c>
      <c r="R39" s="48">
        <v>209</v>
      </c>
      <c r="S39" s="48">
        <v>147</v>
      </c>
      <c r="T39" s="22">
        <v>2.721</v>
      </c>
      <c r="U39" s="59" t="s">
        <v>127</v>
      </c>
      <c r="V39" s="47">
        <v>72.5</v>
      </c>
      <c r="W39" s="47">
        <v>52.3</v>
      </c>
      <c r="X39" s="47"/>
      <c r="Y39" s="11" t="s">
        <v>106</v>
      </c>
      <c r="AA39" s="69"/>
    </row>
    <row r="40" spans="2:27" ht="16.5" customHeight="1">
      <c r="B40" s="12" t="s">
        <v>49</v>
      </c>
      <c r="C40" s="10"/>
      <c r="D40" s="25">
        <v>6707.98</v>
      </c>
      <c r="E40" s="66">
        <v>707</v>
      </c>
      <c r="F40" s="66">
        <v>338</v>
      </c>
      <c r="G40" s="66">
        <v>368</v>
      </c>
      <c r="H40" s="66">
        <v>90</v>
      </c>
      <c r="I40" s="66">
        <v>405</v>
      </c>
      <c r="J40" s="66">
        <v>212</v>
      </c>
      <c r="K40" s="13">
        <v>717397</v>
      </c>
      <c r="L40" s="13">
        <v>262219</v>
      </c>
      <c r="M40" s="71">
        <v>107</v>
      </c>
      <c r="N40" s="48">
        <v>347889</v>
      </c>
      <c r="O40" s="48">
        <v>28816</v>
      </c>
      <c r="P40" s="48">
        <v>81235</v>
      </c>
      <c r="Q40" s="48">
        <v>227870</v>
      </c>
      <c r="R40" s="48">
        <v>257</v>
      </c>
      <c r="S40" s="48">
        <v>185</v>
      </c>
      <c r="T40" s="22">
        <v>2.68</v>
      </c>
      <c r="U40" s="59" t="s">
        <v>127</v>
      </c>
      <c r="V40" s="47">
        <v>71.4</v>
      </c>
      <c r="W40" s="47">
        <v>50.3</v>
      </c>
      <c r="X40" s="47"/>
      <c r="Y40" s="11" t="s">
        <v>107</v>
      </c>
      <c r="AA40" s="69"/>
    </row>
    <row r="41" spans="2:27" ht="16.5" customHeight="1">
      <c r="B41" s="12" t="s">
        <v>50</v>
      </c>
      <c r="C41" s="10"/>
      <c r="D41" s="25">
        <v>7009.6</v>
      </c>
      <c r="E41" s="66">
        <v>1936</v>
      </c>
      <c r="F41" s="66">
        <v>929</v>
      </c>
      <c r="G41" s="66">
        <f t="shared" si="1"/>
        <v>1007</v>
      </c>
      <c r="H41" s="66">
        <v>261</v>
      </c>
      <c r="I41" s="66">
        <v>1167</v>
      </c>
      <c r="J41" s="66">
        <v>507</v>
      </c>
      <c r="K41" s="13">
        <v>1945276</v>
      </c>
      <c r="L41" s="13">
        <v>754511</v>
      </c>
      <c r="M41" s="71">
        <v>273.5</v>
      </c>
      <c r="N41" s="48">
        <v>900116</v>
      </c>
      <c r="O41" s="48">
        <v>43096</v>
      </c>
      <c r="P41" s="48">
        <v>240159</v>
      </c>
      <c r="Q41" s="48">
        <v>572340</v>
      </c>
      <c r="R41" s="48">
        <v>741</v>
      </c>
      <c r="S41" s="48">
        <v>495</v>
      </c>
      <c r="T41" s="22">
        <v>2.542</v>
      </c>
      <c r="U41" s="59" t="s">
        <v>127</v>
      </c>
      <c r="V41" s="47">
        <v>71.6</v>
      </c>
      <c r="W41" s="47">
        <v>48.1</v>
      </c>
      <c r="X41" s="47"/>
      <c r="Y41" s="11" t="s">
        <v>108</v>
      </c>
      <c r="AA41" s="69"/>
    </row>
    <row r="42" spans="2:27" ht="16.5" customHeight="1">
      <c r="B42" s="12" t="s">
        <v>51</v>
      </c>
      <c r="C42" s="10"/>
      <c r="D42" s="25">
        <v>8479.73</v>
      </c>
      <c r="E42" s="66">
        <v>2848</v>
      </c>
      <c r="F42" s="66">
        <v>1374</v>
      </c>
      <c r="G42" s="66">
        <f t="shared" si="1"/>
        <v>1474</v>
      </c>
      <c r="H42" s="66">
        <v>383</v>
      </c>
      <c r="I42" s="66">
        <v>1746</v>
      </c>
      <c r="J42" s="66">
        <v>719</v>
      </c>
      <c r="K42" s="13">
        <v>2860750</v>
      </c>
      <c r="L42" s="13">
        <v>1184967</v>
      </c>
      <c r="M42" s="71">
        <v>337.4</v>
      </c>
      <c r="N42" s="48">
        <v>1343318</v>
      </c>
      <c r="O42" s="48">
        <v>43953</v>
      </c>
      <c r="P42" s="48">
        <v>340016</v>
      </c>
      <c r="Q42" s="48">
        <v>894762</v>
      </c>
      <c r="R42" s="48">
        <v>1161</v>
      </c>
      <c r="S42" s="48">
        <v>716</v>
      </c>
      <c r="T42" s="22">
        <v>2.384</v>
      </c>
      <c r="U42" s="59" t="s">
        <v>127</v>
      </c>
      <c r="V42" s="47">
        <v>73.7</v>
      </c>
      <c r="W42" s="47">
        <v>49.9</v>
      </c>
      <c r="X42" s="47"/>
      <c r="Y42" s="11" t="s">
        <v>109</v>
      </c>
      <c r="AA42" s="69"/>
    </row>
    <row r="43" spans="2:27" ht="16.5" customHeight="1">
      <c r="B43" s="12" t="s">
        <v>52</v>
      </c>
      <c r="C43" s="10"/>
      <c r="D43" s="25">
        <v>6114.13</v>
      </c>
      <c r="E43" s="66">
        <v>1431</v>
      </c>
      <c r="F43" s="66">
        <v>675</v>
      </c>
      <c r="G43" s="66">
        <f t="shared" si="1"/>
        <v>756</v>
      </c>
      <c r="H43" s="66">
        <v>180</v>
      </c>
      <c r="I43" s="66">
        <v>833</v>
      </c>
      <c r="J43" s="66">
        <v>418</v>
      </c>
      <c r="K43" s="13">
        <v>1451338</v>
      </c>
      <c r="L43" s="13">
        <v>597432</v>
      </c>
      <c r="M43" s="71">
        <v>237.4</v>
      </c>
      <c r="N43" s="48">
        <v>665489</v>
      </c>
      <c r="O43" s="48">
        <v>35975</v>
      </c>
      <c r="P43" s="48">
        <v>174457</v>
      </c>
      <c r="Q43" s="48">
        <v>441050</v>
      </c>
      <c r="R43" s="48">
        <v>588</v>
      </c>
      <c r="S43" s="48">
        <v>394</v>
      </c>
      <c r="T43" s="22">
        <v>2.377</v>
      </c>
      <c r="U43" s="59" t="s">
        <v>127</v>
      </c>
      <c r="V43" s="47">
        <v>70.3</v>
      </c>
      <c r="W43" s="47">
        <v>46.2</v>
      </c>
      <c r="X43" s="47"/>
      <c r="Y43" s="11" t="s">
        <v>110</v>
      </c>
      <c r="AA43" s="69"/>
    </row>
    <row r="44" spans="2:27" ht="33.75" customHeight="1">
      <c r="B44" s="12" t="s">
        <v>53</v>
      </c>
      <c r="C44" s="10"/>
      <c r="D44" s="25">
        <v>4146.8</v>
      </c>
      <c r="E44" s="66">
        <v>776</v>
      </c>
      <c r="F44" s="66">
        <v>368</v>
      </c>
      <c r="G44" s="66">
        <v>407</v>
      </c>
      <c r="H44" s="66">
        <v>94</v>
      </c>
      <c r="I44" s="66">
        <v>464</v>
      </c>
      <c r="J44" s="66">
        <v>217</v>
      </c>
      <c r="K44" s="13">
        <v>785491</v>
      </c>
      <c r="L44" s="13">
        <v>302294</v>
      </c>
      <c r="M44" s="71">
        <v>189.4</v>
      </c>
      <c r="N44" s="48">
        <v>347093</v>
      </c>
      <c r="O44" s="48">
        <v>29377</v>
      </c>
      <c r="P44" s="48">
        <v>81147</v>
      </c>
      <c r="Q44" s="48">
        <v>223375</v>
      </c>
      <c r="R44" s="48">
        <v>298</v>
      </c>
      <c r="S44" s="48">
        <v>210</v>
      </c>
      <c r="T44" s="22">
        <v>2.534</v>
      </c>
      <c r="U44" s="59" t="s">
        <v>127</v>
      </c>
      <c r="V44" s="47">
        <v>69.3</v>
      </c>
      <c r="W44" s="47">
        <v>47.7</v>
      </c>
      <c r="X44" s="47"/>
      <c r="Y44" s="11" t="s">
        <v>111</v>
      </c>
      <c r="AA44" s="69"/>
    </row>
    <row r="45" spans="2:27" ht="16.5" customHeight="1">
      <c r="B45" s="12" t="s">
        <v>54</v>
      </c>
      <c r="C45" s="10"/>
      <c r="D45" s="25">
        <v>1862.32</v>
      </c>
      <c r="E45" s="66">
        <v>989</v>
      </c>
      <c r="F45" s="66">
        <v>477</v>
      </c>
      <c r="G45" s="66">
        <f t="shared" si="1"/>
        <v>512</v>
      </c>
      <c r="H45" s="66">
        <v>131</v>
      </c>
      <c r="I45" s="66">
        <v>591</v>
      </c>
      <c r="J45" s="66">
        <v>268</v>
      </c>
      <c r="K45" s="13">
        <v>995842</v>
      </c>
      <c r="L45" s="13">
        <v>390474</v>
      </c>
      <c r="M45" s="71">
        <v>530.7</v>
      </c>
      <c r="N45" s="48">
        <v>462418</v>
      </c>
      <c r="O45" s="48">
        <v>26464</v>
      </c>
      <c r="P45" s="48">
        <v>115035</v>
      </c>
      <c r="Q45" s="48">
        <v>309774</v>
      </c>
      <c r="R45" s="48">
        <v>384</v>
      </c>
      <c r="S45" s="48">
        <v>270</v>
      </c>
      <c r="T45" s="22">
        <v>2.51</v>
      </c>
      <c r="U45" s="59" t="s">
        <v>127</v>
      </c>
      <c r="V45" s="47">
        <v>71.9</v>
      </c>
      <c r="W45" s="47">
        <v>49.2</v>
      </c>
      <c r="X45" s="47"/>
      <c r="Y45" s="11" t="s">
        <v>112</v>
      </c>
      <c r="AA45" s="69"/>
    </row>
    <row r="46" spans="2:27" ht="16.5" customHeight="1">
      <c r="B46" s="12" t="s">
        <v>55</v>
      </c>
      <c r="C46" s="10"/>
      <c r="D46" s="25">
        <v>5678.5</v>
      </c>
      <c r="E46" s="66">
        <v>1415</v>
      </c>
      <c r="F46" s="66">
        <v>666</v>
      </c>
      <c r="G46" s="66">
        <v>749</v>
      </c>
      <c r="H46" s="66">
        <v>181</v>
      </c>
      <c r="I46" s="66">
        <v>841</v>
      </c>
      <c r="J46" s="66">
        <v>393</v>
      </c>
      <c r="K46" s="13">
        <v>1431493</v>
      </c>
      <c r="L46" s="13">
        <v>590888</v>
      </c>
      <c r="M46" s="71">
        <v>252.1</v>
      </c>
      <c r="N46" s="48">
        <v>651605</v>
      </c>
      <c r="O46" s="48">
        <v>52430</v>
      </c>
      <c r="P46" s="48">
        <v>154858</v>
      </c>
      <c r="Q46" s="48">
        <v>425321</v>
      </c>
      <c r="R46" s="48">
        <v>582</v>
      </c>
      <c r="S46" s="48">
        <v>388</v>
      </c>
      <c r="T46" s="22">
        <v>2.381</v>
      </c>
      <c r="U46" s="59" t="s">
        <v>127</v>
      </c>
      <c r="V46" s="47">
        <v>70.2</v>
      </c>
      <c r="W46" s="47">
        <v>46.7</v>
      </c>
      <c r="X46" s="47"/>
      <c r="Y46" s="11" t="s">
        <v>113</v>
      </c>
      <c r="AA46" s="69"/>
    </row>
    <row r="47" spans="2:27" ht="16.5" customHeight="1">
      <c r="B47" s="12" t="s">
        <v>56</v>
      </c>
      <c r="C47" s="10"/>
      <c r="D47" s="25">
        <v>7105.19</v>
      </c>
      <c r="E47" s="66">
        <v>752</v>
      </c>
      <c r="F47" s="66">
        <v>353</v>
      </c>
      <c r="G47" s="66">
        <f t="shared" si="1"/>
        <v>399</v>
      </c>
      <c r="H47" s="66">
        <v>89</v>
      </c>
      <c r="I47" s="66">
        <v>436</v>
      </c>
      <c r="J47" s="66">
        <v>226</v>
      </c>
      <c r="K47" s="13">
        <v>764456</v>
      </c>
      <c r="L47" s="48">
        <v>321909</v>
      </c>
      <c r="M47" s="71">
        <v>107.6</v>
      </c>
      <c r="N47" s="48">
        <v>335775</v>
      </c>
      <c r="O47" s="48">
        <v>40623</v>
      </c>
      <c r="P47" s="48">
        <v>57251</v>
      </c>
      <c r="Q47" s="48">
        <v>228825</v>
      </c>
      <c r="R47" s="48">
        <v>319</v>
      </c>
      <c r="S47" s="48">
        <v>213</v>
      </c>
      <c r="T47" s="22">
        <v>2.304</v>
      </c>
      <c r="U47" s="59" t="s">
        <v>127</v>
      </c>
      <c r="V47" s="47">
        <v>68.7</v>
      </c>
      <c r="W47" s="47">
        <v>49.8</v>
      </c>
      <c r="X47" s="47"/>
      <c r="Y47" s="11" t="s">
        <v>114</v>
      </c>
      <c r="AA47" s="69"/>
    </row>
    <row r="48" spans="2:27" ht="16.5" customHeight="1">
      <c r="B48" s="12" t="s">
        <v>57</v>
      </c>
      <c r="C48" s="10"/>
      <c r="D48" s="25">
        <v>4847.2</v>
      </c>
      <c r="E48" s="66">
        <v>5085</v>
      </c>
      <c r="F48" s="66">
        <v>2400</v>
      </c>
      <c r="G48" s="66">
        <v>2686</v>
      </c>
      <c r="H48" s="66">
        <v>687</v>
      </c>
      <c r="I48" s="66">
        <v>3212</v>
      </c>
      <c r="J48" s="66">
        <v>1186</v>
      </c>
      <c r="K48" s="13">
        <v>5071968</v>
      </c>
      <c r="L48" s="13">
        <v>2110468</v>
      </c>
      <c r="M48" s="71">
        <v>1019</v>
      </c>
      <c r="N48" s="48">
        <v>2262722</v>
      </c>
      <c r="O48" s="48">
        <v>65806</v>
      </c>
      <c r="P48" s="48">
        <v>447596</v>
      </c>
      <c r="Q48" s="48">
        <v>1624182</v>
      </c>
      <c r="R48" s="48">
        <v>2080</v>
      </c>
      <c r="S48" s="48">
        <v>1117</v>
      </c>
      <c r="T48" s="22">
        <v>2.36</v>
      </c>
      <c r="U48" s="59" t="s">
        <v>127</v>
      </c>
      <c r="V48" s="47">
        <v>72.3</v>
      </c>
      <c r="W48" s="47">
        <v>48.9</v>
      </c>
      <c r="X48" s="47"/>
      <c r="Y48" s="11" t="s">
        <v>115</v>
      </c>
      <c r="AA48" s="69"/>
    </row>
    <row r="49" spans="2:27" ht="16.5" customHeight="1">
      <c r="B49" s="12" t="s">
        <v>58</v>
      </c>
      <c r="C49" s="10"/>
      <c r="D49" s="25">
        <v>2439.65</v>
      </c>
      <c r="E49" s="66">
        <v>843</v>
      </c>
      <c r="F49" s="66">
        <v>397</v>
      </c>
      <c r="G49" s="66">
        <f t="shared" si="1"/>
        <v>446</v>
      </c>
      <c r="H49" s="66">
        <v>121</v>
      </c>
      <c r="I49" s="66">
        <v>509</v>
      </c>
      <c r="J49" s="66">
        <v>214</v>
      </c>
      <c r="K49" s="13">
        <v>849788</v>
      </c>
      <c r="L49" s="13">
        <v>295038</v>
      </c>
      <c r="M49" s="71">
        <v>348.3</v>
      </c>
      <c r="N49" s="48">
        <v>409277</v>
      </c>
      <c r="O49" s="48">
        <v>37838</v>
      </c>
      <c r="P49" s="48">
        <v>96188</v>
      </c>
      <c r="Q49" s="48">
        <v>262820</v>
      </c>
      <c r="R49" s="48">
        <v>290</v>
      </c>
      <c r="S49" s="48">
        <v>202</v>
      </c>
      <c r="T49" s="22">
        <v>2.827</v>
      </c>
      <c r="U49" s="59" t="s">
        <v>127</v>
      </c>
      <c r="V49" s="47">
        <v>72.6</v>
      </c>
      <c r="W49" s="47">
        <v>50.9</v>
      </c>
      <c r="X49" s="47"/>
      <c r="Y49" s="11" t="s">
        <v>116</v>
      </c>
      <c r="AA49" s="69"/>
    </row>
    <row r="50" spans="2:27" ht="33.75" customHeight="1">
      <c r="B50" s="12" t="s">
        <v>59</v>
      </c>
      <c r="C50" s="10"/>
      <c r="D50" s="25">
        <v>4105.75</v>
      </c>
      <c r="E50" s="66">
        <v>1408</v>
      </c>
      <c r="F50" s="66">
        <v>657</v>
      </c>
      <c r="G50" s="66">
        <v>750</v>
      </c>
      <c r="H50" s="66">
        <v>188</v>
      </c>
      <c r="I50" s="66">
        <v>839</v>
      </c>
      <c r="J50" s="66">
        <v>380</v>
      </c>
      <c r="K50" s="13">
        <v>1426779</v>
      </c>
      <c r="L50" s="13">
        <v>558660</v>
      </c>
      <c r="M50" s="71">
        <v>347.5</v>
      </c>
      <c r="N50" s="48">
        <v>650972</v>
      </c>
      <c r="O50" s="48">
        <v>51695</v>
      </c>
      <c r="P50" s="48">
        <v>127183</v>
      </c>
      <c r="Q50" s="48">
        <v>450757</v>
      </c>
      <c r="R50" s="48">
        <v>548</v>
      </c>
      <c r="S50" s="48">
        <v>357</v>
      </c>
      <c r="T50" s="22">
        <v>2.489</v>
      </c>
      <c r="U50" s="59" t="s">
        <v>127</v>
      </c>
      <c r="V50" s="47">
        <v>69.7</v>
      </c>
      <c r="W50" s="47">
        <v>47</v>
      </c>
      <c r="X50" s="47"/>
      <c r="Y50" s="11" t="s">
        <v>117</v>
      </c>
      <c r="AA50" s="69"/>
    </row>
    <row r="51" spans="2:27" ht="33.75" customHeight="1">
      <c r="B51" s="12" t="s">
        <v>60</v>
      </c>
      <c r="C51" s="10"/>
      <c r="D51" s="25">
        <v>7267.89</v>
      </c>
      <c r="E51" s="66">
        <v>1807</v>
      </c>
      <c r="F51" s="66">
        <v>849</v>
      </c>
      <c r="G51" s="66">
        <v>958</v>
      </c>
      <c r="H51" s="66">
        <v>247</v>
      </c>
      <c r="I51" s="66">
        <v>1081</v>
      </c>
      <c r="J51" s="66">
        <v>478</v>
      </c>
      <c r="K51" s="13">
        <v>1817426</v>
      </c>
      <c r="L51" s="13">
        <v>688234</v>
      </c>
      <c r="M51" s="71">
        <v>245.4</v>
      </c>
      <c r="N51" s="48">
        <v>834244</v>
      </c>
      <c r="O51" s="48">
        <v>85007</v>
      </c>
      <c r="P51" s="48">
        <v>171899</v>
      </c>
      <c r="Q51" s="48">
        <v>555227</v>
      </c>
      <c r="R51" s="48">
        <v>679</v>
      </c>
      <c r="S51" s="48">
        <v>434</v>
      </c>
      <c r="T51" s="22">
        <v>2.583</v>
      </c>
      <c r="U51" s="59" t="s">
        <v>127</v>
      </c>
      <c r="V51" s="47">
        <v>70.8</v>
      </c>
      <c r="W51" s="47">
        <v>50.5</v>
      </c>
      <c r="X51" s="47"/>
      <c r="Y51" s="11" t="s">
        <v>118</v>
      </c>
      <c r="AA51" s="69"/>
    </row>
    <row r="52" spans="2:27" ht="16.5" customHeight="1">
      <c r="B52" s="12" t="s">
        <v>61</v>
      </c>
      <c r="C52" s="10"/>
      <c r="D52" s="25">
        <v>5099.58</v>
      </c>
      <c r="E52" s="66">
        <v>1185</v>
      </c>
      <c r="F52" s="66">
        <v>560</v>
      </c>
      <c r="G52" s="66">
        <v>625</v>
      </c>
      <c r="H52" s="66">
        <v>153</v>
      </c>
      <c r="I52" s="66">
        <v>705</v>
      </c>
      <c r="J52" s="66">
        <v>327</v>
      </c>
      <c r="K52" s="13">
        <v>1196529</v>
      </c>
      <c r="L52" s="13">
        <v>482051</v>
      </c>
      <c r="M52" s="71">
        <v>188.7</v>
      </c>
      <c r="N52" s="48">
        <v>550451</v>
      </c>
      <c r="O52" s="48">
        <v>39813</v>
      </c>
      <c r="P52" s="48">
        <v>129443</v>
      </c>
      <c r="Q52" s="48">
        <v>363194</v>
      </c>
      <c r="R52" s="48">
        <v>474</v>
      </c>
      <c r="S52" s="48">
        <v>300</v>
      </c>
      <c r="T52" s="22">
        <v>2.429</v>
      </c>
      <c r="U52" s="59" t="s">
        <v>127</v>
      </c>
      <c r="V52" s="47">
        <v>70.4</v>
      </c>
      <c r="W52" s="47">
        <v>47.3</v>
      </c>
      <c r="X52" s="47"/>
      <c r="Y52" s="11" t="s">
        <v>119</v>
      </c>
      <c r="AA52" s="69"/>
    </row>
    <row r="53" spans="2:27" ht="16.5" customHeight="1">
      <c r="B53" s="12" t="s">
        <v>62</v>
      </c>
      <c r="C53" s="10"/>
      <c r="D53" s="25">
        <v>6794.69</v>
      </c>
      <c r="E53" s="66">
        <v>1126</v>
      </c>
      <c r="F53" s="66">
        <v>529</v>
      </c>
      <c r="G53" s="66">
        <f t="shared" si="1"/>
        <v>597</v>
      </c>
      <c r="H53" s="66">
        <v>156</v>
      </c>
      <c r="I53" s="66">
        <v>670</v>
      </c>
      <c r="J53" s="66">
        <v>301</v>
      </c>
      <c r="K53" s="13">
        <v>1135233</v>
      </c>
      <c r="L53" s="13">
        <v>460505</v>
      </c>
      <c r="M53" s="71">
        <v>146.7</v>
      </c>
      <c r="N53" s="48">
        <v>531213</v>
      </c>
      <c r="O53" s="48">
        <v>60300</v>
      </c>
      <c r="P53" s="48">
        <v>110638</v>
      </c>
      <c r="Q53" s="48">
        <v>341523</v>
      </c>
      <c r="R53" s="48">
        <v>455</v>
      </c>
      <c r="S53" s="48">
        <v>300</v>
      </c>
      <c r="T53" s="22">
        <v>2.41</v>
      </c>
      <c r="U53" s="59" t="s">
        <v>127</v>
      </c>
      <c r="V53" s="47">
        <v>71</v>
      </c>
      <c r="W53" s="47">
        <v>50.6</v>
      </c>
      <c r="X53" s="47"/>
      <c r="Y53" s="11" t="s">
        <v>120</v>
      </c>
      <c r="AA53" s="69"/>
    </row>
    <row r="54" spans="2:27" ht="16.5" customHeight="1">
      <c r="B54" s="12" t="s">
        <v>63</v>
      </c>
      <c r="C54" s="10"/>
      <c r="D54" s="25">
        <v>9044.66</v>
      </c>
      <c r="E54" s="66">
        <v>1690</v>
      </c>
      <c r="F54" s="66">
        <v>790</v>
      </c>
      <c r="G54" s="66">
        <f t="shared" si="1"/>
        <v>900</v>
      </c>
      <c r="H54" s="66">
        <v>230</v>
      </c>
      <c r="I54" s="66">
        <v>1002</v>
      </c>
      <c r="J54" s="66">
        <v>457</v>
      </c>
      <c r="K54" s="13">
        <v>1706242</v>
      </c>
      <c r="L54" s="13">
        <v>729386</v>
      </c>
      <c r="M54" s="71">
        <v>185.7</v>
      </c>
      <c r="N54" s="48">
        <v>776993</v>
      </c>
      <c r="O54" s="48">
        <v>77967</v>
      </c>
      <c r="P54" s="48">
        <v>146393</v>
      </c>
      <c r="Q54" s="48">
        <v>522291</v>
      </c>
      <c r="R54" s="48">
        <v>719</v>
      </c>
      <c r="S54" s="48">
        <v>472</v>
      </c>
      <c r="T54" s="22">
        <v>2.277</v>
      </c>
      <c r="U54" s="59" t="s">
        <v>127</v>
      </c>
      <c r="V54" s="47">
        <v>70.4</v>
      </c>
      <c r="W54" s="47">
        <v>48.4</v>
      </c>
      <c r="X54" s="47"/>
      <c r="Y54" s="11" t="s">
        <v>76</v>
      </c>
      <c r="AA54" s="69"/>
    </row>
    <row r="55" spans="1:27" ht="16.5" customHeight="1">
      <c r="A55" s="5"/>
      <c r="B55" s="14" t="s">
        <v>64</v>
      </c>
      <c r="C55" s="7"/>
      <c r="D55" s="15">
        <v>2276.64</v>
      </c>
      <c r="E55" s="66">
        <v>1409</v>
      </c>
      <c r="F55" s="68">
        <v>691</v>
      </c>
      <c r="G55" s="66">
        <f t="shared" si="1"/>
        <v>718</v>
      </c>
      <c r="H55" s="68">
        <v>248</v>
      </c>
      <c r="I55" s="68">
        <v>911</v>
      </c>
      <c r="J55" s="68">
        <v>250</v>
      </c>
      <c r="K55" s="72">
        <v>1392818</v>
      </c>
      <c r="L55" s="72">
        <v>520191</v>
      </c>
      <c r="M55" s="71">
        <v>611.9</v>
      </c>
      <c r="N55" s="70">
        <v>578638</v>
      </c>
      <c r="O55" s="70">
        <v>28713</v>
      </c>
      <c r="P55" s="70">
        <v>81142</v>
      </c>
      <c r="Q55" s="70">
        <v>418321</v>
      </c>
      <c r="R55" s="48">
        <v>515</v>
      </c>
      <c r="S55" s="48">
        <v>255</v>
      </c>
      <c r="T55" s="15">
        <v>2.634</v>
      </c>
      <c r="U55" s="59" t="s">
        <v>127</v>
      </c>
      <c r="V55" s="49">
        <v>72.8</v>
      </c>
      <c r="W55" s="49">
        <v>51</v>
      </c>
      <c r="X55" s="49"/>
      <c r="Y55" s="36" t="s">
        <v>121</v>
      </c>
      <c r="Z55" s="4"/>
      <c r="AA55" s="69"/>
    </row>
    <row r="56" spans="1:26" ht="48" customHeight="1" thickBot="1">
      <c r="A56" s="16"/>
      <c r="B56" s="17" t="s">
        <v>65</v>
      </c>
      <c r="C56" s="18"/>
      <c r="D56" s="74" t="s">
        <v>147</v>
      </c>
      <c r="E56" s="75"/>
      <c r="F56" s="245" t="s">
        <v>148</v>
      </c>
      <c r="G56" s="245"/>
      <c r="H56" s="245"/>
      <c r="I56" s="245"/>
      <c r="J56" s="76"/>
      <c r="K56" s="237" t="s">
        <v>142</v>
      </c>
      <c r="L56" s="238"/>
      <c r="M56" s="73"/>
      <c r="N56" s="236" t="s">
        <v>145</v>
      </c>
      <c r="O56" s="236"/>
      <c r="P56" s="236"/>
      <c r="Q56" s="236"/>
      <c r="R56" s="236"/>
      <c r="S56" s="236"/>
      <c r="T56" s="236"/>
      <c r="U56" s="236"/>
      <c r="V56" s="17"/>
      <c r="W56" s="17"/>
      <c r="X56" s="17"/>
      <c r="Y56" s="19" t="s">
        <v>65</v>
      </c>
      <c r="Z56" s="4"/>
    </row>
    <row r="57" spans="2:26" ht="16.5" customHeight="1">
      <c r="B57" s="1" t="s">
        <v>128</v>
      </c>
      <c r="M57" s="1" t="s">
        <v>146</v>
      </c>
      <c r="R57" s="1" t="s">
        <v>137</v>
      </c>
      <c r="Z57" s="4"/>
    </row>
    <row r="58" spans="2:13" ht="14.25">
      <c r="B58" s="1" t="s">
        <v>132</v>
      </c>
      <c r="M58" s="1" t="s">
        <v>138</v>
      </c>
    </row>
    <row r="60" ht="14.25" customHeight="1">
      <c r="B60" s="57"/>
    </row>
    <row r="61" spans="2:19" ht="14.25">
      <c r="B61" s="1" t="s">
        <v>133</v>
      </c>
      <c r="D61" s="22"/>
      <c r="E61" s="13"/>
      <c r="F61" s="13"/>
      <c r="G61" s="13"/>
      <c r="H61" s="13"/>
      <c r="I61" s="13"/>
      <c r="J61" s="13"/>
      <c r="K61" s="13"/>
      <c r="L61" s="13"/>
      <c r="N61" s="50"/>
      <c r="O61" s="50"/>
      <c r="P61" s="50"/>
      <c r="Q61" s="50"/>
      <c r="R61" s="50"/>
      <c r="S61" s="50"/>
    </row>
    <row r="62" spans="4:12" ht="14.25">
      <c r="D62" s="22">
        <v>12833.85</v>
      </c>
      <c r="E62" s="13"/>
      <c r="F62" s="13"/>
      <c r="G62" s="13"/>
      <c r="H62" s="13"/>
      <c r="I62" s="13"/>
      <c r="J62" s="13"/>
      <c r="K62" s="13"/>
      <c r="L62" s="13"/>
    </row>
    <row r="63" spans="4:10" ht="14.25">
      <c r="D63" s="22"/>
      <c r="E63" s="13"/>
      <c r="F63" s="13"/>
      <c r="G63" s="13"/>
      <c r="H63" s="13"/>
      <c r="I63" s="13"/>
      <c r="J63" s="13"/>
    </row>
  </sheetData>
  <mergeCells count="24">
    <mergeCell ref="L3:L4"/>
    <mergeCell ref="K5:L5"/>
    <mergeCell ref="Y3:Y4"/>
    <mergeCell ref="W4:X4"/>
    <mergeCell ref="V3:X3"/>
    <mergeCell ref="N5:Q5"/>
    <mergeCell ref="R5:U5"/>
    <mergeCell ref="N3:Q3"/>
    <mergeCell ref="V5:X5"/>
    <mergeCell ref="V6:W6"/>
    <mergeCell ref="A3:C4"/>
    <mergeCell ref="E3:G3"/>
    <mergeCell ref="D3:D4"/>
    <mergeCell ref="H3:J3"/>
    <mergeCell ref="R6:S6"/>
    <mergeCell ref="N6:Q6"/>
    <mergeCell ref="R3:R4"/>
    <mergeCell ref="K3:K4"/>
    <mergeCell ref="M3:M4"/>
    <mergeCell ref="N56:U56"/>
    <mergeCell ref="K56:L56"/>
    <mergeCell ref="H6:J6"/>
    <mergeCell ref="E5:J5"/>
    <mergeCell ref="F56:I5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2" r:id="rId1"/>
  <colBreaks count="1" manualBreakCount="1">
    <brk id="12" max="59" man="1"/>
  </colBreaks>
  <ignoredErrors>
    <ignoredError sqref="P7:Q7 R7:T7 V7:W7 E7 F7:J7 M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X64"/>
  <sheetViews>
    <sheetView showGridLines="0" zoomScale="75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9" sqref="L9"/>
    </sheetView>
  </sheetViews>
  <sheetFormatPr defaultColWidth="8.625" defaultRowHeight="12.75"/>
  <cols>
    <col min="1" max="1" width="0.875" style="48" customWidth="1"/>
    <col min="2" max="2" width="17.375" style="48" customWidth="1"/>
    <col min="3" max="3" width="1.37890625" style="48" customWidth="1"/>
    <col min="4" max="5" width="13.75390625" style="48" customWidth="1"/>
    <col min="6" max="6" width="12.75390625" style="48" customWidth="1"/>
    <col min="7" max="7" width="11.75390625" style="48" customWidth="1"/>
    <col min="8" max="9" width="12.75390625" style="48" customWidth="1"/>
    <col min="10" max="11" width="13.75390625" style="48" customWidth="1"/>
    <col min="12" max="12" width="16.75390625" style="48" customWidth="1"/>
    <col min="13" max="20" width="15.75390625" style="48" customWidth="1"/>
    <col min="21" max="21" width="1.12109375" style="48" customWidth="1"/>
    <col min="22" max="22" width="11.75390625" style="48" customWidth="1"/>
    <col min="23" max="23" width="4.00390625" style="48" customWidth="1"/>
    <col min="24" max="16384" width="8.625" style="48" customWidth="1"/>
  </cols>
  <sheetData>
    <row r="1" spans="4:19" ht="24">
      <c r="D1" s="37" t="s">
        <v>205</v>
      </c>
      <c r="M1" s="37" t="s">
        <v>206</v>
      </c>
      <c r="R1" s="78"/>
      <c r="S1" s="79"/>
    </row>
    <row r="2" spans="1:24" ht="16.5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  <c r="X2" s="81"/>
    </row>
    <row r="3" spans="2:24" ht="16.5" customHeight="1">
      <c r="B3" s="214" t="s">
        <v>0</v>
      </c>
      <c r="C3" s="82"/>
      <c r="D3" s="212" t="s">
        <v>149</v>
      </c>
      <c r="E3" s="272"/>
      <c r="F3" s="212" t="s">
        <v>150</v>
      </c>
      <c r="G3" s="272"/>
      <c r="H3" s="208" t="s">
        <v>207</v>
      </c>
      <c r="I3" s="234" t="s">
        <v>208</v>
      </c>
      <c r="J3" s="212" t="s">
        <v>151</v>
      </c>
      <c r="K3" s="213"/>
      <c r="L3" s="213"/>
      <c r="M3" s="214" t="s">
        <v>209</v>
      </c>
      <c r="N3" s="214"/>
      <c r="O3" s="214"/>
      <c r="P3" s="214"/>
      <c r="Q3" s="214"/>
      <c r="R3" s="214"/>
      <c r="S3" s="214"/>
      <c r="T3" s="214"/>
      <c r="U3" s="276"/>
      <c r="V3" s="234" t="s">
        <v>210</v>
      </c>
      <c r="X3" s="81"/>
    </row>
    <row r="4" spans="2:24" ht="19.5" customHeight="1">
      <c r="B4" s="215"/>
      <c r="C4" s="82"/>
      <c r="D4" s="273" t="s">
        <v>211</v>
      </c>
      <c r="E4" s="270" t="s">
        <v>212</v>
      </c>
      <c r="F4" s="273" t="s">
        <v>213</v>
      </c>
      <c r="G4" s="270" t="s">
        <v>212</v>
      </c>
      <c r="H4" s="209"/>
      <c r="I4" s="268"/>
      <c r="J4" s="218" t="s">
        <v>214</v>
      </c>
      <c r="K4" s="220" t="s">
        <v>215</v>
      </c>
      <c r="L4" s="222" t="s">
        <v>216</v>
      </c>
      <c r="M4" s="275" t="s">
        <v>217</v>
      </c>
      <c r="N4" s="217"/>
      <c r="O4" s="226" t="s">
        <v>218</v>
      </c>
      <c r="P4" s="217"/>
      <c r="Q4" s="226" t="s">
        <v>152</v>
      </c>
      <c r="R4" s="217"/>
      <c r="S4" s="226" t="s">
        <v>219</v>
      </c>
      <c r="T4" s="275"/>
      <c r="U4" s="277"/>
      <c r="V4" s="235"/>
      <c r="X4" s="81"/>
    </row>
    <row r="5" spans="1:24" ht="17.25" customHeight="1" thickBot="1">
      <c r="A5" s="80"/>
      <c r="B5" s="216"/>
      <c r="C5" s="83"/>
      <c r="D5" s="274"/>
      <c r="E5" s="271"/>
      <c r="F5" s="274"/>
      <c r="G5" s="271"/>
      <c r="H5" s="210"/>
      <c r="I5" s="269"/>
      <c r="J5" s="219"/>
      <c r="K5" s="221"/>
      <c r="L5" s="223"/>
      <c r="M5" s="85" t="s">
        <v>153</v>
      </c>
      <c r="N5" s="86" t="s">
        <v>154</v>
      </c>
      <c r="O5" s="86" t="s">
        <v>153</v>
      </c>
      <c r="P5" s="86" t="s">
        <v>154</v>
      </c>
      <c r="Q5" s="87" t="s">
        <v>153</v>
      </c>
      <c r="R5" s="88" t="s">
        <v>154</v>
      </c>
      <c r="S5" s="86" t="s">
        <v>153</v>
      </c>
      <c r="T5" s="227" t="s">
        <v>154</v>
      </c>
      <c r="U5" s="278"/>
      <c r="V5" s="227"/>
      <c r="X5" s="81"/>
    </row>
    <row r="6" spans="1:24" s="92" customFormat="1" ht="18" customHeight="1" thickBot="1">
      <c r="A6" s="89"/>
      <c r="B6" s="85" t="s">
        <v>220</v>
      </c>
      <c r="C6" s="90"/>
      <c r="D6" s="228" t="s">
        <v>221</v>
      </c>
      <c r="E6" s="229"/>
      <c r="F6" s="229"/>
      <c r="G6" s="229"/>
      <c r="H6" s="229"/>
      <c r="I6" s="279"/>
      <c r="J6" s="228" t="s">
        <v>221</v>
      </c>
      <c r="K6" s="229"/>
      <c r="L6" s="229"/>
      <c r="M6" s="229" t="s">
        <v>222</v>
      </c>
      <c r="N6" s="229"/>
      <c r="O6" s="229"/>
      <c r="P6" s="229"/>
      <c r="Q6" s="229"/>
      <c r="R6" s="229"/>
      <c r="S6" s="229"/>
      <c r="T6" s="229"/>
      <c r="U6" s="279"/>
      <c r="V6" s="91" t="s">
        <v>12</v>
      </c>
      <c r="X6" s="93"/>
    </row>
    <row r="7" spans="1:24" ht="18" customHeight="1">
      <c r="A7" s="70"/>
      <c r="B7" s="94" t="s">
        <v>223</v>
      </c>
      <c r="C7" s="95"/>
      <c r="D7" s="224" t="s">
        <v>14</v>
      </c>
      <c r="E7" s="282"/>
      <c r="F7" s="282"/>
      <c r="G7" s="211"/>
      <c r="H7" s="224" t="s">
        <v>155</v>
      </c>
      <c r="I7" s="282"/>
      <c r="J7" s="224" t="s">
        <v>14</v>
      </c>
      <c r="K7" s="282"/>
      <c r="L7" s="282"/>
      <c r="M7" s="98" t="s">
        <v>156</v>
      </c>
      <c r="N7" s="99" t="s">
        <v>14</v>
      </c>
      <c r="O7" s="99" t="s">
        <v>156</v>
      </c>
      <c r="P7" s="99" t="s">
        <v>14</v>
      </c>
      <c r="Q7" s="99" t="s">
        <v>156</v>
      </c>
      <c r="R7" s="99" t="s">
        <v>14</v>
      </c>
      <c r="S7" s="99" t="s">
        <v>156</v>
      </c>
      <c r="T7" s="224" t="s">
        <v>14</v>
      </c>
      <c r="U7" s="211"/>
      <c r="V7" s="100" t="s">
        <v>13</v>
      </c>
      <c r="X7" s="81"/>
    </row>
    <row r="8" spans="1:24" ht="18" customHeight="1">
      <c r="A8" s="70"/>
      <c r="B8" s="94" t="s">
        <v>16</v>
      </c>
      <c r="C8" s="95"/>
      <c r="D8" s="98">
        <f aca="true" t="shared" si="0" ref="D8:T8">RANK(D51,D10:D56,0)</f>
        <v>27</v>
      </c>
      <c r="E8" s="99">
        <f t="shared" si="0"/>
        <v>12</v>
      </c>
      <c r="F8" s="99">
        <f t="shared" si="0"/>
        <v>28</v>
      </c>
      <c r="G8" s="99">
        <f t="shared" si="0"/>
        <v>13</v>
      </c>
      <c r="H8" s="99">
        <f t="shared" si="0"/>
        <v>29</v>
      </c>
      <c r="I8" s="99">
        <f t="shared" si="0"/>
        <v>27</v>
      </c>
      <c r="J8" s="101">
        <f t="shared" si="0"/>
        <v>26</v>
      </c>
      <c r="K8" s="102">
        <f t="shared" si="0"/>
        <v>23</v>
      </c>
      <c r="L8" s="99">
        <f t="shared" si="0"/>
        <v>43</v>
      </c>
      <c r="M8" s="98">
        <f t="shared" si="0"/>
        <v>28</v>
      </c>
      <c r="N8" s="99">
        <f t="shared" si="0"/>
        <v>28</v>
      </c>
      <c r="O8" s="99">
        <f t="shared" si="0"/>
        <v>24</v>
      </c>
      <c r="P8" s="99">
        <f t="shared" si="0"/>
        <v>19</v>
      </c>
      <c r="Q8" s="99">
        <f t="shared" si="0"/>
        <v>32</v>
      </c>
      <c r="R8" s="99">
        <f t="shared" si="0"/>
        <v>36</v>
      </c>
      <c r="S8" s="99">
        <f t="shared" si="0"/>
        <v>28</v>
      </c>
      <c r="T8" s="230">
        <f t="shared" si="0"/>
        <v>28</v>
      </c>
      <c r="U8" s="225"/>
      <c r="V8" s="21" t="s">
        <v>157</v>
      </c>
      <c r="X8" s="81"/>
    </row>
    <row r="9" spans="2:22" ht="16.5" customHeight="1">
      <c r="B9" s="105" t="s">
        <v>17</v>
      </c>
      <c r="C9" s="82"/>
      <c r="D9" s="106">
        <v>1037101</v>
      </c>
      <c r="E9" s="107">
        <v>8.2</v>
      </c>
      <c r="F9" s="48">
        <v>1256254</v>
      </c>
      <c r="G9" s="108">
        <v>10</v>
      </c>
      <c r="H9" s="48">
        <v>668788</v>
      </c>
      <c r="I9" s="48">
        <v>235394</v>
      </c>
      <c r="J9" s="109">
        <v>2317856</v>
      </c>
      <c r="K9" s="109">
        <v>2317856</v>
      </c>
      <c r="L9" s="109">
        <v>0</v>
      </c>
      <c r="M9" s="81">
        <f aca="true" t="shared" si="1" ref="M9:T9">SUM(M10:M56)</f>
        <v>6043300</v>
      </c>
      <c r="N9" s="81">
        <f t="shared" si="1"/>
        <v>62860514</v>
      </c>
      <c r="O9" s="81">
        <f t="shared" si="1"/>
        <v>33911</v>
      </c>
      <c r="P9" s="81">
        <f t="shared" si="1"/>
        <v>387662</v>
      </c>
      <c r="Q9" s="81">
        <f t="shared" si="1"/>
        <v>1132207</v>
      </c>
      <c r="R9" s="81">
        <f t="shared" si="1"/>
        <v>14480897</v>
      </c>
      <c r="S9" s="81">
        <f t="shared" si="1"/>
        <v>4877182</v>
      </c>
      <c r="T9" s="81">
        <f t="shared" si="1"/>
        <v>47991955</v>
      </c>
      <c r="U9" s="81"/>
      <c r="V9" s="11" t="s">
        <v>17</v>
      </c>
    </row>
    <row r="10" spans="2:22" ht="33.75" customHeight="1">
      <c r="B10" s="110" t="s">
        <v>158</v>
      </c>
      <c r="C10" s="82"/>
      <c r="D10" s="81">
        <v>38684</v>
      </c>
      <c r="E10" s="108">
        <v>7.1</v>
      </c>
      <c r="F10" s="48">
        <v>58068</v>
      </c>
      <c r="G10" s="111">
        <v>10.7</v>
      </c>
      <c r="H10" s="48">
        <v>26540</v>
      </c>
      <c r="I10" s="48">
        <v>11594</v>
      </c>
      <c r="J10" s="81">
        <v>49367</v>
      </c>
      <c r="K10" s="81">
        <v>56112</v>
      </c>
      <c r="L10" s="81">
        <v>-6745</v>
      </c>
      <c r="M10" s="81">
        <f aca="true" t="shared" si="2" ref="M10:M56">SUM(O10,Q10,S10)</f>
        <v>258041</v>
      </c>
      <c r="N10" s="81">
        <f aca="true" t="shared" si="3" ref="N10:N56">SUM(P10,R10,T10)</f>
        <v>2535263</v>
      </c>
      <c r="O10" s="81">
        <v>4528</v>
      </c>
      <c r="P10" s="81">
        <v>47803</v>
      </c>
      <c r="Q10" s="81">
        <v>38205</v>
      </c>
      <c r="R10" s="81">
        <v>439596</v>
      </c>
      <c r="S10" s="81">
        <v>215308</v>
      </c>
      <c r="T10" s="81">
        <v>2047864</v>
      </c>
      <c r="U10" s="81"/>
      <c r="V10" s="11" t="s">
        <v>224</v>
      </c>
    </row>
    <row r="11" spans="2:22" ht="16.5" customHeight="1">
      <c r="B11" s="110" t="s">
        <v>159</v>
      </c>
      <c r="C11" s="82"/>
      <c r="D11" s="81">
        <v>9168</v>
      </c>
      <c r="E11" s="108">
        <v>6.8</v>
      </c>
      <c r="F11" s="48">
        <v>17295</v>
      </c>
      <c r="G11" s="108">
        <v>12.8</v>
      </c>
      <c r="H11" s="48">
        <v>5846</v>
      </c>
      <c r="I11" s="48">
        <v>2408</v>
      </c>
      <c r="J11" s="81">
        <v>19305</v>
      </c>
      <c r="K11" s="81">
        <v>24648</v>
      </c>
      <c r="L11" s="81">
        <v>-5343</v>
      </c>
      <c r="M11" s="81">
        <f t="shared" si="2"/>
        <v>68415</v>
      </c>
      <c r="N11" s="81">
        <f t="shared" si="3"/>
        <v>608847</v>
      </c>
      <c r="O11" s="81">
        <v>758</v>
      </c>
      <c r="P11" s="81">
        <v>9894</v>
      </c>
      <c r="Q11" s="81">
        <v>10053</v>
      </c>
      <c r="R11" s="81">
        <v>127667</v>
      </c>
      <c r="S11" s="81">
        <v>57604</v>
      </c>
      <c r="T11" s="81">
        <v>471286</v>
      </c>
      <c r="U11" s="81"/>
      <c r="V11" s="11" t="s">
        <v>225</v>
      </c>
    </row>
    <row r="12" spans="2:22" ht="16.5" customHeight="1">
      <c r="B12" s="110" t="s">
        <v>160</v>
      </c>
      <c r="C12" s="82"/>
      <c r="D12" s="81">
        <v>9276</v>
      </c>
      <c r="E12" s="108">
        <v>7.1</v>
      </c>
      <c r="F12" s="48">
        <v>16072</v>
      </c>
      <c r="G12" s="108">
        <v>12.4</v>
      </c>
      <c r="H12" s="48">
        <v>5629</v>
      </c>
      <c r="I12" s="48">
        <v>1976</v>
      </c>
      <c r="J12" s="81">
        <v>19306</v>
      </c>
      <c r="K12" s="81">
        <v>21691</v>
      </c>
      <c r="L12" s="81">
        <v>-2385</v>
      </c>
      <c r="M12" s="81">
        <f t="shared" si="2"/>
        <v>67230</v>
      </c>
      <c r="N12" s="81">
        <f t="shared" si="3"/>
        <v>605948</v>
      </c>
      <c r="O12" s="81">
        <v>1024</v>
      </c>
      <c r="P12" s="81">
        <v>13746</v>
      </c>
      <c r="Q12" s="81">
        <v>10744</v>
      </c>
      <c r="R12" s="81">
        <v>150031</v>
      </c>
      <c r="S12" s="81">
        <v>55462</v>
      </c>
      <c r="T12" s="81">
        <v>442171</v>
      </c>
      <c r="U12" s="81"/>
      <c r="V12" s="11" t="s">
        <v>226</v>
      </c>
    </row>
    <row r="13" spans="2:22" ht="16.5" customHeight="1">
      <c r="B13" s="110" t="s">
        <v>161</v>
      </c>
      <c r="C13" s="82"/>
      <c r="D13" s="81">
        <v>18707</v>
      </c>
      <c r="E13" s="108">
        <v>8.1</v>
      </c>
      <c r="F13" s="48">
        <v>22101</v>
      </c>
      <c r="G13" s="108">
        <v>9.5</v>
      </c>
      <c r="H13" s="48">
        <v>12315</v>
      </c>
      <c r="I13" s="48">
        <v>3957</v>
      </c>
      <c r="J13" s="81">
        <v>53183</v>
      </c>
      <c r="K13" s="81">
        <v>47114</v>
      </c>
      <c r="L13" s="81">
        <v>6069</v>
      </c>
      <c r="M13" s="81">
        <f t="shared" si="2"/>
        <v>110209</v>
      </c>
      <c r="N13" s="81">
        <f t="shared" si="3"/>
        <v>1120793</v>
      </c>
      <c r="O13" s="81">
        <v>707</v>
      </c>
      <c r="P13" s="81">
        <v>9091</v>
      </c>
      <c r="Q13" s="81">
        <v>17931</v>
      </c>
      <c r="R13" s="81">
        <v>230708</v>
      </c>
      <c r="S13" s="81">
        <v>91571</v>
      </c>
      <c r="T13" s="81">
        <v>880994</v>
      </c>
      <c r="U13" s="81"/>
      <c r="V13" s="11" t="s">
        <v>227</v>
      </c>
    </row>
    <row r="14" spans="2:22" ht="16.5" customHeight="1">
      <c r="B14" s="110" t="s">
        <v>162</v>
      </c>
      <c r="C14" s="82"/>
      <c r="D14" s="81">
        <v>6543</v>
      </c>
      <c r="E14" s="108">
        <v>6.2</v>
      </c>
      <c r="F14" s="48">
        <v>14856</v>
      </c>
      <c r="G14" s="108">
        <v>14</v>
      </c>
      <c r="H14" s="48">
        <v>4020</v>
      </c>
      <c r="I14" s="48">
        <v>1495</v>
      </c>
      <c r="J14" s="81">
        <v>12503</v>
      </c>
      <c r="K14" s="81">
        <v>16077</v>
      </c>
      <c r="L14" s="81">
        <v>-3574</v>
      </c>
      <c r="M14" s="81">
        <f t="shared" si="2"/>
        <v>58108</v>
      </c>
      <c r="N14" s="81">
        <f t="shared" si="3"/>
        <v>495821</v>
      </c>
      <c r="O14" s="81">
        <v>772</v>
      </c>
      <c r="P14" s="81">
        <v>9665</v>
      </c>
      <c r="Q14" s="81">
        <v>10651</v>
      </c>
      <c r="R14" s="81">
        <v>125332</v>
      </c>
      <c r="S14" s="81">
        <v>46685</v>
      </c>
      <c r="T14" s="81">
        <v>360824</v>
      </c>
      <c r="U14" s="81"/>
      <c r="V14" s="11" t="s">
        <v>228</v>
      </c>
    </row>
    <row r="15" spans="2:22" ht="33.75" customHeight="1">
      <c r="B15" s="110" t="s">
        <v>163</v>
      </c>
      <c r="C15" s="82"/>
      <c r="D15" s="81">
        <v>8212</v>
      </c>
      <c r="E15" s="108">
        <v>7.2</v>
      </c>
      <c r="F15" s="48">
        <v>14752</v>
      </c>
      <c r="G15" s="108">
        <v>12.9</v>
      </c>
      <c r="H15" s="48">
        <v>4881</v>
      </c>
      <c r="I15" s="48">
        <v>1687</v>
      </c>
      <c r="J15" s="81">
        <v>14444</v>
      </c>
      <c r="K15" s="81">
        <v>17144</v>
      </c>
      <c r="L15" s="81">
        <v>-2700</v>
      </c>
      <c r="M15" s="81">
        <f t="shared" si="2"/>
        <v>64257</v>
      </c>
      <c r="N15" s="81">
        <f t="shared" si="3"/>
        <v>552196</v>
      </c>
      <c r="O15" s="81">
        <v>528</v>
      </c>
      <c r="P15" s="81">
        <v>5995</v>
      </c>
      <c r="Q15" s="81">
        <v>13183</v>
      </c>
      <c r="R15" s="81">
        <v>163072</v>
      </c>
      <c r="S15" s="81">
        <v>50546</v>
      </c>
      <c r="T15" s="81">
        <v>383129</v>
      </c>
      <c r="U15" s="81"/>
      <c r="V15" s="11" t="s">
        <v>229</v>
      </c>
    </row>
    <row r="16" spans="2:22" ht="16.5" customHeight="1">
      <c r="B16" s="110" t="s">
        <v>164</v>
      </c>
      <c r="C16" s="82"/>
      <c r="D16" s="81">
        <v>13770</v>
      </c>
      <c r="E16" s="108">
        <v>7</v>
      </c>
      <c r="F16" s="48">
        <v>23420</v>
      </c>
      <c r="G16" s="108">
        <v>12</v>
      </c>
      <c r="H16" s="48">
        <v>9285</v>
      </c>
      <c r="I16" s="48">
        <v>3211</v>
      </c>
      <c r="J16" s="81">
        <v>23346</v>
      </c>
      <c r="K16" s="81">
        <v>37189</v>
      </c>
      <c r="L16" s="81">
        <v>-13843</v>
      </c>
      <c r="M16" s="81">
        <f t="shared" si="2"/>
        <v>102063</v>
      </c>
      <c r="N16" s="81">
        <f t="shared" si="3"/>
        <v>943465</v>
      </c>
      <c r="O16" s="81">
        <v>812</v>
      </c>
      <c r="P16" s="81">
        <v>9180</v>
      </c>
      <c r="Q16" s="81">
        <v>20614</v>
      </c>
      <c r="R16" s="81">
        <v>274526</v>
      </c>
      <c r="S16" s="81">
        <v>80637</v>
      </c>
      <c r="T16" s="81">
        <v>659759</v>
      </c>
      <c r="U16" s="81"/>
      <c r="V16" s="11" t="s">
        <v>230</v>
      </c>
    </row>
    <row r="17" spans="2:22" ht="16.5" customHeight="1">
      <c r="B17" s="110" t="s">
        <v>165</v>
      </c>
      <c r="C17" s="82"/>
      <c r="D17" s="81">
        <v>22896</v>
      </c>
      <c r="E17" s="108">
        <v>7.9</v>
      </c>
      <c r="F17" s="48">
        <v>30010</v>
      </c>
      <c r="G17" s="108">
        <v>10.3</v>
      </c>
      <c r="H17" s="48">
        <v>14477</v>
      </c>
      <c r="I17" s="48">
        <v>5261</v>
      </c>
      <c r="J17" s="81">
        <v>45714</v>
      </c>
      <c r="K17" s="81">
        <v>49780</v>
      </c>
      <c r="L17" s="81">
        <v>-4066</v>
      </c>
      <c r="M17" s="81">
        <f t="shared" si="2"/>
        <v>131129</v>
      </c>
      <c r="N17" s="81">
        <f t="shared" si="3"/>
        <v>1372518</v>
      </c>
      <c r="O17" s="81">
        <v>912</v>
      </c>
      <c r="P17" s="81">
        <v>11097</v>
      </c>
      <c r="Q17" s="81">
        <v>29764</v>
      </c>
      <c r="R17" s="81">
        <v>393659</v>
      </c>
      <c r="S17" s="81">
        <v>100453</v>
      </c>
      <c r="T17" s="81">
        <v>967762</v>
      </c>
      <c r="U17" s="81"/>
      <c r="V17" s="11" t="s">
        <v>231</v>
      </c>
    </row>
    <row r="18" spans="2:22" ht="16.5" customHeight="1">
      <c r="B18" s="110" t="s">
        <v>166</v>
      </c>
      <c r="C18" s="82"/>
      <c r="D18" s="81">
        <v>15973</v>
      </c>
      <c r="E18" s="108">
        <v>8.1</v>
      </c>
      <c r="F18" s="48">
        <v>20783</v>
      </c>
      <c r="G18" s="108">
        <v>10.6</v>
      </c>
      <c r="H18" s="48">
        <v>10225</v>
      </c>
      <c r="I18" s="48">
        <v>3688</v>
      </c>
      <c r="J18" s="81">
        <v>31674</v>
      </c>
      <c r="K18" s="81">
        <v>32960</v>
      </c>
      <c r="L18" s="81">
        <v>-1286</v>
      </c>
      <c r="M18" s="81">
        <f t="shared" si="2"/>
        <v>98483</v>
      </c>
      <c r="N18" s="81">
        <f t="shared" si="3"/>
        <v>973407</v>
      </c>
      <c r="O18" s="81">
        <v>594</v>
      </c>
      <c r="P18" s="81">
        <v>6476</v>
      </c>
      <c r="Q18" s="81">
        <v>22263</v>
      </c>
      <c r="R18" s="81">
        <v>294492</v>
      </c>
      <c r="S18" s="81">
        <v>75626</v>
      </c>
      <c r="T18" s="81">
        <v>672439</v>
      </c>
      <c r="U18" s="81"/>
      <c r="V18" s="11" t="s">
        <v>232</v>
      </c>
    </row>
    <row r="19" spans="2:22" ht="16.5" customHeight="1">
      <c r="B19" s="110" t="s">
        <v>167</v>
      </c>
      <c r="C19" s="82"/>
      <c r="D19" s="81">
        <v>14914</v>
      </c>
      <c r="E19" s="108">
        <v>7.6</v>
      </c>
      <c r="F19" s="48">
        <v>21168</v>
      </c>
      <c r="G19" s="108">
        <v>10.8</v>
      </c>
      <c r="H19" s="48">
        <v>9246</v>
      </c>
      <c r="I19" s="48">
        <v>3520</v>
      </c>
      <c r="J19" s="81">
        <v>27149</v>
      </c>
      <c r="K19" s="81">
        <v>28447</v>
      </c>
      <c r="L19" s="81">
        <v>-1298</v>
      </c>
      <c r="M19" s="81">
        <f t="shared" si="2"/>
        <v>104556</v>
      </c>
      <c r="N19" s="81">
        <f t="shared" si="3"/>
        <v>989891</v>
      </c>
      <c r="O19" s="81">
        <v>664</v>
      </c>
      <c r="P19" s="81">
        <v>7427</v>
      </c>
      <c r="Q19" s="81">
        <v>25106</v>
      </c>
      <c r="R19" s="81">
        <v>303813</v>
      </c>
      <c r="S19" s="81">
        <v>78786</v>
      </c>
      <c r="T19" s="81">
        <v>678651</v>
      </c>
      <c r="U19" s="81"/>
      <c r="V19" s="11" t="s">
        <v>233</v>
      </c>
    </row>
    <row r="20" spans="2:22" ht="33.75" customHeight="1">
      <c r="B20" s="110" t="s">
        <v>168</v>
      </c>
      <c r="C20" s="82"/>
      <c r="D20" s="81">
        <v>56942</v>
      </c>
      <c r="E20" s="108">
        <v>8</v>
      </c>
      <c r="F20" s="48">
        <v>59140</v>
      </c>
      <c r="G20" s="108">
        <v>8.3</v>
      </c>
      <c r="H20" s="48">
        <v>36775</v>
      </c>
      <c r="I20" s="48">
        <v>13433</v>
      </c>
      <c r="J20" s="81">
        <v>157961</v>
      </c>
      <c r="K20" s="81">
        <v>147663</v>
      </c>
      <c r="L20" s="81">
        <v>10298</v>
      </c>
      <c r="M20" s="81">
        <f t="shared" si="2"/>
        <v>267630</v>
      </c>
      <c r="N20" s="81">
        <f t="shared" si="3"/>
        <v>2777223</v>
      </c>
      <c r="O20" s="81">
        <v>566</v>
      </c>
      <c r="P20" s="81">
        <v>5736</v>
      </c>
      <c r="Q20" s="81">
        <v>63157</v>
      </c>
      <c r="R20" s="81">
        <v>711703</v>
      </c>
      <c r="S20" s="81">
        <v>203907</v>
      </c>
      <c r="T20" s="81">
        <v>2059784</v>
      </c>
      <c r="U20" s="81"/>
      <c r="V20" s="11" t="s">
        <v>234</v>
      </c>
    </row>
    <row r="21" spans="2:22" ht="16.5" customHeight="1">
      <c r="B21" s="110" t="s">
        <v>169</v>
      </c>
      <c r="C21" s="82"/>
      <c r="D21" s="81">
        <v>48881</v>
      </c>
      <c r="E21" s="108">
        <v>8</v>
      </c>
      <c r="F21" s="48">
        <v>53197</v>
      </c>
      <c r="G21" s="108">
        <v>8.7</v>
      </c>
      <c r="H21" s="48">
        <v>32150</v>
      </c>
      <c r="I21" s="48">
        <v>11521</v>
      </c>
      <c r="J21" s="81">
        <v>132651</v>
      </c>
      <c r="K21" s="81">
        <v>140839</v>
      </c>
      <c r="L21" s="81">
        <v>-8188</v>
      </c>
      <c r="M21" s="81">
        <f t="shared" si="2"/>
        <v>208091</v>
      </c>
      <c r="N21" s="81">
        <f t="shared" si="3"/>
        <v>2295677</v>
      </c>
      <c r="O21" s="81">
        <v>976</v>
      </c>
      <c r="P21" s="81">
        <v>11552</v>
      </c>
      <c r="Q21" s="81">
        <v>36425</v>
      </c>
      <c r="R21" s="81">
        <v>440560</v>
      </c>
      <c r="S21" s="81">
        <v>170690</v>
      </c>
      <c r="T21" s="81">
        <v>1843565</v>
      </c>
      <c r="U21" s="81"/>
      <c r="V21" s="11" t="s">
        <v>235</v>
      </c>
    </row>
    <row r="22" spans="2:22" ht="16.5" customHeight="1">
      <c r="B22" s="110" t="s">
        <v>170</v>
      </c>
      <c r="C22" s="82"/>
      <c r="D22" s="81">
        <v>107402</v>
      </c>
      <c r="E22" s="108">
        <v>8.3</v>
      </c>
      <c r="F22" s="48">
        <v>109180</v>
      </c>
      <c r="G22" s="108">
        <v>8.5</v>
      </c>
      <c r="H22" s="48">
        <v>89300</v>
      </c>
      <c r="I22" s="48">
        <v>25328</v>
      </c>
      <c r="J22" s="81">
        <v>400274</v>
      </c>
      <c r="K22" s="81">
        <v>343777</v>
      </c>
      <c r="L22" s="81">
        <v>56497</v>
      </c>
      <c r="M22" s="81">
        <f t="shared" si="2"/>
        <v>694212</v>
      </c>
      <c r="N22" s="81">
        <f t="shared" si="3"/>
        <v>9520835</v>
      </c>
      <c r="O22" s="81">
        <v>498</v>
      </c>
      <c r="P22" s="81">
        <v>4003</v>
      </c>
      <c r="Q22" s="81">
        <v>107719</v>
      </c>
      <c r="R22" s="81">
        <v>1460885</v>
      </c>
      <c r="S22" s="81">
        <v>585995</v>
      </c>
      <c r="T22" s="81">
        <v>8055947</v>
      </c>
      <c r="U22" s="81"/>
      <c r="V22" s="11" t="s">
        <v>236</v>
      </c>
    </row>
    <row r="23" spans="2:22" ht="16.5" customHeight="1">
      <c r="B23" s="110" t="s">
        <v>171</v>
      </c>
      <c r="C23" s="82"/>
      <c r="D23" s="81">
        <v>75476</v>
      </c>
      <c r="E23" s="108">
        <v>8.4</v>
      </c>
      <c r="F23" s="48">
        <v>71993</v>
      </c>
      <c r="G23" s="108">
        <v>8</v>
      </c>
      <c r="H23" s="48">
        <v>51529</v>
      </c>
      <c r="I23" s="48">
        <v>16812</v>
      </c>
      <c r="J23" s="81">
        <v>207908</v>
      </c>
      <c r="K23" s="81">
        <v>199306</v>
      </c>
      <c r="L23" s="81">
        <v>8602</v>
      </c>
      <c r="M23" s="81">
        <f t="shared" si="2"/>
        <v>315002</v>
      </c>
      <c r="N23" s="81">
        <f t="shared" si="3"/>
        <v>3694587</v>
      </c>
      <c r="O23" s="81">
        <v>723</v>
      </c>
      <c r="P23" s="81">
        <v>6980</v>
      </c>
      <c r="Q23" s="81">
        <v>55894</v>
      </c>
      <c r="R23" s="81">
        <v>792042</v>
      </c>
      <c r="S23" s="81">
        <v>258385</v>
      </c>
      <c r="T23" s="81">
        <v>2895565</v>
      </c>
      <c r="U23" s="81"/>
      <c r="V23" s="11" t="s">
        <v>237</v>
      </c>
    </row>
    <row r="24" spans="2:22" ht="16.5" customHeight="1">
      <c r="B24" s="110" t="s">
        <v>172</v>
      </c>
      <c r="C24" s="82"/>
      <c r="D24" s="81">
        <v>17476</v>
      </c>
      <c r="E24" s="108">
        <v>7.5</v>
      </c>
      <c r="F24" s="48">
        <v>28081</v>
      </c>
      <c r="G24" s="108">
        <v>12</v>
      </c>
      <c r="H24" s="48">
        <v>10219</v>
      </c>
      <c r="I24" s="48">
        <v>3222</v>
      </c>
      <c r="J24" s="81">
        <v>22966</v>
      </c>
      <c r="K24" s="81">
        <v>27811</v>
      </c>
      <c r="L24" s="81">
        <v>-4845</v>
      </c>
      <c r="M24" s="81">
        <f t="shared" si="2"/>
        <v>129572</v>
      </c>
      <c r="N24" s="81">
        <f t="shared" si="3"/>
        <v>1169751</v>
      </c>
      <c r="O24" s="81">
        <v>1257</v>
      </c>
      <c r="P24" s="81">
        <v>16162</v>
      </c>
      <c r="Q24" s="81">
        <v>29642</v>
      </c>
      <c r="R24" s="81">
        <v>339545</v>
      </c>
      <c r="S24" s="81">
        <v>98673</v>
      </c>
      <c r="T24" s="81">
        <v>814044</v>
      </c>
      <c r="U24" s="81"/>
      <c r="V24" s="11" t="s">
        <v>238</v>
      </c>
    </row>
    <row r="25" spans="2:22" ht="33.75" customHeight="1">
      <c r="B25" s="110" t="s">
        <v>173</v>
      </c>
      <c r="C25" s="82"/>
      <c r="D25" s="81">
        <v>7880</v>
      </c>
      <c r="E25" s="108">
        <v>7.4</v>
      </c>
      <c r="F25" s="48">
        <v>12755</v>
      </c>
      <c r="G25" s="108">
        <v>11.9</v>
      </c>
      <c r="H25" s="48">
        <v>4871</v>
      </c>
      <c r="I25" s="48">
        <v>1548</v>
      </c>
      <c r="J25" s="81">
        <v>12680</v>
      </c>
      <c r="K25" s="81">
        <v>13353</v>
      </c>
      <c r="L25" s="81">
        <v>-673</v>
      </c>
      <c r="M25" s="81">
        <f t="shared" si="2"/>
        <v>59981</v>
      </c>
      <c r="N25" s="81">
        <f t="shared" si="3"/>
        <v>576874</v>
      </c>
      <c r="O25" s="81">
        <v>424</v>
      </c>
      <c r="P25" s="81">
        <v>6561</v>
      </c>
      <c r="Q25" s="81">
        <v>12865</v>
      </c>
      <c r="R25" s="81">
        <v>184194</v>
      </c>
      <c r="S25" s="81">
        <v>46692</v>
      </c>
      <c r="T25" s="81">
        <v>386119</v>
      </c>
      <c r="U25" s="81"/>
      <c r="V25" s="11" t="s">
        <v>239</v>
      </c>
    </row>
    <row r="26" spans="2:22" ht="16.5" customHeight="1">
      <c r="B26" s="110" t="s">
        <v>174</v>
      </c>
      <c r="C26" s="82"/>
      <c r="D26" s="81">
        <v>9544</v>
      </c>
      <c r="E26" s="108">
        <v>8.3</v>
      </c>
      <c r="F26" s="48">
        <v>12223</v>
      </c>
      <c r="G26" s="108">
        <v>10.6</v>
      </c>
      <c r="H26" s="48">
        <v>5708</v>
      </c>
      <c r="I26" s="48">
        <v>1765</v>
      </c>
      <c r="J26" s="81">
        <v>17263</v>
      </c>
      <c r="K26" s="81">
        <v>17684</v>
      </c>
      <c r="L26" s="81">
        <v>-421</v>
      </c>
      <c r="M26" s="81">
        <f t="shared" si="2"/>
        <v>68035</v>
      </c>
      <c r="N26" s="81">
        <f t="shared" si="3"/>
        <v>609917</v>
      </c>
      <c r="O26" s="81">
        <v>408</v>
      </c>
      <c r="P26" s="81">
        <v>4602</v>
      </c>
      <c r="Q26" s="81">
        <v>15667</v>
      </c>
      <c r="R26" s="81">
        <v>159827</v>
      </c>
      <c r="S26" s="81">
        <v>51960</v>
      </c>
      <c r="T26" s="81">
        <v>445488</v>
      </c>
      <c r="U26" s="81"/>
      <c r="V26" s="11" t="s">
        <v>240</v>
      </c>
    </row>
    <row r="27" spans="2:22" ht="16.5" customHeight="1">
      <c r="B27" s="110" t="s">
        <v>175</v>
      </c>
      <c r="C27" s="82"/>
      <c r="D27" s="81">
        <v>6712</v>
      </c>
      <c r="E27" s="108">
        <v>8.5</v>
      </c>
      <c r="F27" s="48">
        <v>8795</v>
      </c>
      <c r="G27" s="108">
        <v>11.1</v>
      </c>
      <c r="H27" s="48">
        <v>3634</v>
      </c>
      <c r="I27" s="48">
        <v>1240</v>
      </c>
      <c r="J27" s="81">
        <v>8819</v>
      </c>
      <c r="K27" s="81">
        <v>10460</v>
      </c>
      <c r="L27" s="81">
        <v>-1641</v>
      </c>
      <c r="M27" s="81">
        <f t="shared" si="2"/>
        <v>48087</v>
      </c>
      <c r="N27" s="81">
        <f t="shared" si="3"/>
        <v>420983</v>
      </c>
      <c r="O27" s="81">
        <v>290</v>
      </c>
      <c r="P27" s="81">
        <v>3450</v>
      </c>
      <c r="Q27" s="81">
        <v>11870</v>
      </c>
      <c r="R27" s="81">
        <v>126147</v>
      </c>
      <c r="S27" s="81">
        <v>35927</v>
      </c>
      <c r="T27" s="81">
        <v>291386</v>
      </c>
      <c r="U27" s="81"/>
      <c r="V27" s="11" t="s">
        <v>241</v>
      </c>
    </row>
    <row r="28" spans="2:22" ht="16.5" customHeight="1">
      <c r="B28" s="110" t="s">
        <v>176</v>
      </c>
      <c r="C28" s="82"/>
      <c r="D28" s="81">
        <v>6336</v>
      </c>
      <c r="E28" s="108">
        <v>7.5</v>
      </c>
      <c r="F28" s="48">
        <v>9555</v>
      </c>
      <c r="G28" s="108">
        <v>11.4</v>
      </c>
      <c r="H28" s="48">
        <v>3923</v>
      </c>
      <c r="I28" s="48">
        <v>1591</v>
      </c>
      <c r="J28" s="81">
        <v>13016</v>
      </c>
      <c r="K28" s="81">
        <v>14294</v>
      </c>
      <c r="L28" s="81">
        <v>-1278</v>
      </c>
      <c r="M28" s="81">
        <f t="shared" si="2"/>
        <v>49611</v>
      </c>
      <c r="N28" s="81">
        <f t="shared" si="3"/>
        <v>414970</v>
      </c>
      <c r="O28" s="81">
        <v>291</v>
      </c>
      <c r="P28" s="81">
        <v>3256</v>
      </c>
      <c r="Q28" s="81">
        <v>10803</v>
      </c>
      <c r="R28" s="81">
        <v>114206</v>
      </c>
      <c r="S28" s="81">
        <v>38517</v>
      </c>
      <c r="T28" s="81">
        <v>297508</v>
      </c>
      <c r="U28" s="81"/>
      <c r="V28" s="11" t="s">
        <v>242</v>
      </c>
    </row>
    <row r="29" spans="2:22" ht="16.5" customHeight="1">
      <c r="B29" s="110" t="s">
        <v>177</v>
      </c>
      <c r="C29" s="82"/>
      <c r="D29" s="81">
        <v>16661</v>
      </c>
      <c r="E29" s="108">
        <v>7.9</v>
      </c>
      <c r="F29" s="48">
        <v>24476</v>
      </c>
      <c r="G29" s="108">
        <v>11.6</v>
      </c>
      <c r="H29" s="48">
        <v>9948</v>
      </c>
      <c r="I29" s="48">
        <v>3540</v>
      </c>
      <c r="J29" s="81">
        <v>27020</v>
      </c>
      <c r="K29" s="81">
        <v>29076</v>
      </c>
      <c r="L29" s="81">
        <v>-2056</v>
      </c>
      <c r="M29" s="81">
        <f t="shared" si="2"/>
        <v>122192</v>
      </c>
      <c r="N29" s="81">
        <f t="shared" si="3"/>
        <v>1060563</v>
      </c>
      <c r="O29" s="81">
        <v>1162</v>
      </c>
      <c r="P29" s="81">
        <v>14253</v>
      </c>
      <c r="Q29" s="81">
        <v>27257</v>
      </c>
      <c r="R29" s="81">
        <v>305412</v>
      </c>
      <c r="S29" s="81">
        <v>93773</v>
      </c>
      <c r="T29" s="81">
        <v>740898</v>
      </c>
      <c r="U29" s="81"/>
      <c r="V29" s="11" t="s">
        <v>243</v>
      </c>
    </row>
    <row r="30" spans="2:22" ht="33.75" customHeight="1">
      <c r="B30" s="110" t="s">
        <v>178</v>
      </c>
      <c r="C30" s="82"/>
      <c r="D30" s="81">
        <v>16496</v>
      </c>
      <c r="E30" s="108">
        <v>8.1</v>
      </c>
      <c r="F30" s="48">
        <v>21531</v>
      </c>
      <c r="G30" s="108">
        <v>10.6</v>
      </c>
      <c r="H30" s="48">
        <v>9521</v>
      </c>
      <c r="I30" s="48">
        <v>3306</v>
      </c>
      <c r="J30" s="81">
        <v>26630</v>
      </c>
      <c r="K30" s="81">
        <v>30546</v>
      </c>
      <c r="L30" s="81">
        <v>-3916</v>
      </c>
      <c r="M30" s="81">
        <f t="shared" si="2"/>
        <v>113062</v>
      </c>
      <c r="N30" s="81">
        <f t="shared" si="3"/>
        <v>993409</v>
      </c>
      <c r="O30" s="81">
        <v>669</v>
      </c>
      <c r="P30" s="81">
        <v>7130</v>
      </c>
      <c r="Q30" s="81">
        <v>28578</v>
      </c>
      <c r="R30" s="81">
        <v>309308</v>
      </c>
      <c r="S30" s="81">
        <v>83815</v>
      </c>
      <c r="T30" s="81">
        <v>676971</v>
      </c>
      <c r="U30" s="81"/>
      <c r="V30" s="11" t="s">
        <v>244</v>
      </c>
    </row>
    <row r="31" spans="2:22" ht="16.5" customHeight="1">
      <c r="B31" s="110" t="s">
        <v>179</v>
      </c>
      <c r="C31" s="82"/>
      <c r="D31" s="81">
        <v>30810</v>
      </c>
      <c r="E31" s="108">
        <v>8.4</v>
      </c>
      <c r="F31" s="48">
        <v>38193</v>
      </c>
      <c r="G31" s="108">
        <v>10.4</v>
      </c>
      <c r="H31" s="48">
        <v>19321</v>
      </c>
      <c r="I31" s="48">
        <v>6878</v>
      </c>
      <c r="J31" s="81">
        <v>51969</v>
      </c>
      <c r="K31" s="81">
        <v>55921</v>
      </c>
      <c r="L31" s="81">
        <v>-3952</v>
      </c>
      <c r="M31" s="81">
        <f t="shared" si="2"/>
        <v>194589</v>
      </c>
      <c r="N31" s="81">
        <f t="shared" si="3"/>
        <v>1933029</v>
      </c>
      <c r="O31" s="81">
        <v>764</v>
      </c>
      <c r="P31" s="81">
        <v>9087</v>
      </c>
      <c r="Q31" s="81">
        <v>44376</v>
      </c>
      <c r="R31" s="81">
        <v>620442</v>
      </c>
      <c r="S31" s="81">
        <v>149449</v>
      </c>
      <c r="T31" s="81">
        <v>1303500</v>
      </c>
      <c r="U31" s="81"/>
      <c r="V31" s="11" t="s">
        <v>245</v>
      </c>
    </row>
    <row r="32" spans="2:22" ht="16.5" customHeight="1">
      <c r="B32" s="110" t="s">
        <v>180</v>
      </c>
      <c r="C32" s="82"/>
      <c r="D32" s="81">
        <v>67909</v>
      </c>
      <c r="E32" s="108">
        <v>9.3</v>
      </c>
      <c r="F32" s="48">
        <v>61354</v>
      </c>
      <c r="G32" s="108">
        <v>8.4</v>
      </c>
      <c r="H32" s="48">
        <v>42704</v>
      </c>
      <c r="I32" s="48">
        <v>13493</v>
      </c>
      <c r="J32" s="81">
        <v>110624</v>
      </c>
      <c r="K32" s="81">
        <v>103032</v>
      </c>
      <c r="L32" s="81">
        <v>7592</v>
      </c>
      <c r="M32" s="81">
        <f t="shared" si="2"/>
        <v>344523</v>
      </c>
      <c r="N32" s="81">
        <f t="shared" si="3"/>
        <v>4006646</v>
      </c>
      <c r="O32" s="81">
        <v>896</v>
      </c>
      <c r="P32" s="81">
        <v>9531</v>
      </c>
      <c r="Q32" s="81">
        <v>75639</v>
      </c>
      <c r="R32" s="81">
        <v>1214716</v>
      </c>
      <c r="S32" s="81">
        <v>267988</v>
      </c>
      <c r="T32" s="81">
        <v>2782399</v>
      </c>
      <c r="U32" s="81"/>
      <c r="V32" s="11" t="s">
        <v>246</v>
      </c>
    </row>
    <row r="33" spans="2:22" ht="16.5" customHeight="1">
      <c r="B33" s="110" t="s">
        <v>181</v>
      </c>
      <c r="C33" s="82"/>
      <c r="D33" s="81">
        <v>14729</v>
      </c>
      <c r="E33" s="108">
        <v>8.1</v>
      </c>
      <c r="F33" s="48">
        <v>19209</v>
      </c>
      <c r="G33" s="108">
        <v>10.6</v>
      </c>
      <c r="H33" s="48">
        <v>9006</v>
      </c>
      <c r="I33" s="48">
        <v>3237</v>
      </c>
      <c r="J33" s="81">
        <v>27750</v>
      </c>
      <c r="K33" s="81">
        <v>29859</v>
      </c>
      <c r="L33" s="81">
        <v>-2109</v>
      </c>
      <c r="M33" s="81">
        <f t="shared" si="2"/>
        <v>88392</v>
      </c>
      <c r="N33" s="81">
        <f t="shared" si="3"/>
        <v>895637</v>
      </c>
      <c r="O33" s="81">
        <v>603</v>
      </c>
      <c r="P33" s="81">
        <v>7683</v>
      </c>
      <c r="Q33" s="81">
        <v>18411</v>
      </c>
      <c r="R33" s="81">
        <v>276434</v>
      </c>
      <c r="S33" s="81">
        <v>69378</v>
      </c>
      <c r="T33" s="81">
        <v>611520</v>
      </c>
      <c r="U33" s="81"/>
      <c r="V33" s="11" t="s">
        <v>247</v>
      </c>
    </row>
    <row r="34" spans="2:22" ht="16.5" customHeight="1">
      <c r="B34" s="110" t="s">
        <v>182</v>
      </c>
      <c r="C34" s="82"/>
      <c r="D34" s="81">
        <v>13236</v>
      </c>
      <c r="E34" s="108">
        <v>9.5</v>
      </c>
      <c r="F34" s="48">
        <v>12222</v>
      </c>
      <c r="G34" s="108">
        <v>8.8</v>
      </c>
      <c r="H34" s="48">
        <v>7389</v>
      </c>
      <c r="I34" s="48">
        <v>2346</v>
      </c>
      <c r="J34" s="81">
        <v>26456</v>
      </c>
      <c r="K34" s="81">
        <v>25173</v>
      </c>
      <c r="L34" s="81">
        <v>1283</v>
      </c>
      <c r="M34" s="81">
        <f t="shared" si="2"/>
        <v>60746</v>
      </c>
      <c r="N34" s="81">
        <f t="shared" si="3"/>
        <v>665373</v>
      </c>
      <c r="O34" s="81">
        <v>350</v>
      </c>
      <c r="P34" s="81">
        <v>3803</v>
      </c>
      <c r="Q34" s="81">
        <v>13349</v>
      </c>
      <c r="R34" s="81">
        <v>208121</v>
      </c>
      <c r="S34" s="81">
        <v>47047</v>
      </c>
      <c r="T34" s="81">
        <v>453449</v>
      </c>
      <c r="U34" s="81"/>
      <c r="V34" s="11" t="s">
        <v>248</v>
      </c>
    </row>
    <row r="35" spans="2:22" ht="33.75" customHeight="1">
      <c r="B35" s="110" t="s">
        <v>183</v>
      </c>
      <c r="C35" s="82"/>
      <c r="D35" s="81">
        <v>20112</v>
      </c>
      <c r="E35" s="108">
        <v>7.8</v>
      </c>
      <c r="F35" s="48">
        <v>25411</v>
      </c>
      <c r="G35" s="108">
        <v>9.8</v>
      </c>
      <c r="H35" s="48">
        <v>13188</v>
      </c>
      <c r="I35" s="48">
        <v>4646</v>
      </c>
      <c r="J35" s="81">
        <v>53821</v>
      </c>
      <c r="K35" s="81">
        <v>54239</v>
      </c>
      <c r="L35" s="81">
        <v>-418</v>
      </c>
      <c r="M35" s="81">
        <f t="shared" si="2"/>
        <v>131275</v>
      </c>
      <c r="N35" s="81">
        <f t="shared" si="3"/>
        <v>1269015</v>
      </c>
      <c r="O35" s="81">
        <v>312</v>
      </c>
      <c r="P35" s="81">
        <v>3742</v>
      </c>
      <c r="Q35" s="81">
        <v>27035</v>
      </c>
      <c r="R35" s="81">
        <v>275983</v>
      </c>
      <c r="S35" s="81">
        <v>103928</v>
      </c>
      <c r="T35" s="81">
        <v>989290</v>
      </c>
      <c r="U35" s="81"/>
      <c r="V35" s="11" t="s">
        <v>249</v>
      </c>
    </row>
    <row r="36" spans="2:22" ht="16.5" customHeight="1">
      <c r="B36" s="110" t="s">
        <v>184</v>
      </c>
      <c r="C36" s="82"/>
      <c r="D36" s="81">
        <v>72890</v>
      </c>
      <c r="E36" s="108">
        <v>8.4</v>
      </c>
      <c r="F36" s="48">
        <v>80368</v>
      </c>
      <c r="G36" s="108">
        <v>9.2</v>
      </c>
      <c r="H36" s="48">
        <v>48046</v>
      </c>
      <c r="I36" s="48">
        <v>18750</v>
      </c>
      <c r="J36" s="81">
        <v>154847</v>
      </c>
      <c r="K36" s="81">
        <v>149466</v>
      </c>
      <c r="L36" s="81">
        <v>5381</v>
      </c>
      <c r="M36" s="81">
        <f t="shared" si="2"/>
        <v>449766</v>
      </c>
      <c r="N36" s="81">
        <f t="shared" si="3"/>
        <v>4894353</v>
      </c>
      <c r="O36" s="81">
        <v>284</v>
      </c>
      <c r="P36" s="81">
        <v>3097</v>
      </c>
      <c r="Q36" s="81">
        <v>83996</v>
      </c>
      <c r="R36" s="81">
        <v>1047104</v>
      </c>
      <c r="S36" s="81">
        <v>365486</v>
      </c>
      <c r="T36" s="81">
        <v>3844152</v>
      </c>
      <c r="U36" s="81"/>
      <c r="V36" s="11" t="s">
        <v>250</v>
      </c>
    </row>
    <row r="37" spans="2:22" ht="16.5" customHeight="1">
      <c r="B37" s="110" t="s">
        <v>185</v>
      </c>
      <c r="C37" s="82"/>
      <c r="D37" s="81">
        <v>46435</v>
      </c>
      <c r="E37" s="108">
        <v>8.4</v>
      </c>
      <c r="F37" s="48">
        <v>53656</v>
      </c>
      <c r="G37" s="108">
        <v>9.8</v>
      </c>
      <c r="H37" s="48">
        <v>28232</v>
      </c>
      <c r="I37" s="48">
        <v>10264</v>
      </c>
      <c r="J37" s="81">
        <v>90850</v>
      </c>
      <c r="K37" s="81">
        <v>92145</v>
      </c>
      <c r="L37" s="81">
        <v>-1295</v>
      </c>
      <c r="M37" s="81">
        <f t="shared" si="2"/>
        <v>242915</v>
      </c>
      <c r="N37" s="81">
        <f t="shared" si="3"/>
        <v>2444525</v>
      </c>
      <c r="O37" s="81">
        <v>651</v>
      </c>
      <c r="P37" s="81">
        <v>7159</v>
      </c>
      <c r="Q37" s="81">
        <v>41531</v>
      </c>
      <c r="R37" s="81">
        <v>576358</v>
      </c>
      <c r="S37" s="81">
        <v>200733</v>
      </c>
      <c r="T37" s="81">
        <v>1861008</v>
      </c>
      <c r="U37" s="81"/>
      <c r="V37" s="11" t="s">
        <v>251</v>
      </c>
    </row>
    <row r="38" spans="2:22" ht="16.5" customHeight="1">
      <c r="B38" s="110" t="s">
        <v>186</v>
      </c>
      <c r="C38" s="82"/>
      <c r="D38" s="81">
        <v>10565</v>
      </c>
      <c r="E38" s="108">
        <v>7.7</v>
      </c>
      <c r="F38" s="48">
        <v>13657</v>
      </c>
      <c r="G38" s="108">
        <v>9.9</v>
      </c>
      <c r="H38" s="48">
        <v>6222</v>
      </c>
      <c r="I38" s="48">
        <v>2390</v>
      </c>
      <c r="J38" s="81">
        <v>24671</v>
      </c>
      <c r="K38" s="81">
        <v>27362</v>
      </c>
      <c r="L38" s="81">
        <v>-2691</v>
      </c>
      <c r="M38" s="81">
        <f t="shared" si="2"/>
        <v>52342</v>
      </c>
      <c r="N38" s="81">
        <f t="shared" si="3"/>
        <v>497634</v>
      </c>
      <c r="O38" s="81">
        <v>141</v>
      </c>
      <c r="P38" s="81">
        <v>1256</v>
      </c>
      <c r="Q38" s="81">
        <v>9916</v>
      </c>
      <c r="R38" s="81">
        <v>106172</v>
      </c>
      <c r="S38" s="81">
        <v>42285</v>
      </c>
      <c r="T38" s="81">
        <v>390206</v>
      </c>
      <c r="U38" s="81"/>
      <c r="V38" s="11" t="s">
        <v>252</v>
      </c>
    </row>
    <row r="39" spans="2:22" ht="16.5" customHeight="1">
      <c r="B39" s="110" t="s">
        <v>187</v>
      </c>
      <c r="C39" s="82"/>
      <c r="D39" s="81">
        <v>7423</v>
      </c>
      <c r="E39" s="108">
        <v>7.6</v>
      </c>
      <c r="F39" s="48">
        <v>12435</v>
      </c>
      <c r="G39" s="108">
        <v>12.7</v>
      </c>
      <c r="H39" s="48">
        <v>4664</v>
      </c>
      <c r="I39" s="48">
        <v>1959</v>
      </c>
      <c r="J39" s="81">
        <v>11757</v>
      </c>
      <c r="K39" s="81">
        <v>14139</v>
      </c>
      <c r="L39" s="81">
        <v>-2382</v>
      </c>
      <c r="M39" s="81">
        <f t="shared" si="2"/>
        <v>55003</v>
      </c>
      <c r="N39" s="81">
        <f t="shared" si="3"/>
        <v>432067</v>
      </c>
      <c r="O39" s="81">
        <v>265</v>
      </c>
      <c r="P39" s="81">
        <v>3278</v>
      </c>
      <c r="Q39" s="81">
        <v>9713</v>
      </c>
      <c r="R39" s="81">
        <v>93507</v>
      </c>
      <c r="S39" s="81">
        <v>45025</v>
      </c>
      <c r="T39" s="81">
        <v>335282</v>
      </c>
      <c r="U39" s="81"/>
      <c r="V39" s="11" t="s">
        <v>253</v>
      </c>
    </row>
    <row r="40" spans="2:22" ht="33.75" customHeight="1">
      <c r="B40" s="110" t="s">
        <v>188</v>
      </c>
      <c r="C40" s="82"/>
      <c r="D40" s="81">
        <v>4771</v>
      </c>
      <c r="E40" s="108">
        <v>8.3</v>
      </c>
      <c r="F40" s="48">
        <v>7074</v>
      </c>
      <c r="G40" s="108">
        <v>12.2</v>
      </c>
      <c r="H40" s="48">
        <v>2759</v>
      </c>
      <c r="I40" s="48">
        <v>1065</v>
      </c>
      <c r="J40" s="81">
        <v>9119</v>
      </c>
      <c r="K40" s="81">
        <v>10572</v>
      </c>
      <c r="L40" s="81">
        <v>-1453</v>
      </c>
      <c r="M40" s="81">
        <f t="shared" si="2"/>
        <v>29344</v>
      </c>
      <c r="N40" s="81">
        <f t="shared" si="3"/>
        <v>269788</v>
      </c>
      <c r="O40" s="81">
        <v>290</v>
      </c>
      <c r="P40" s="81">
        <v>3699</v>
      </c>
      <c r="Q40" s="81">
        <v>4659</v>
      </c>
      <c r="R40" s="81">
        <v>59371</v>
      </c>
      <c r="S40" s="81">
        <v>24395</v>
      </c>
      <c r="T40" s="81">
        <v>206718</v>
      </c>
      <c r="U40" s="81"/>
      <c r="V40" s="11" t="s">
        <v>254</v>
      </c>
    </row>
    <row r="41" spans="2:22" ht="16.5" customHeight="1">
      <c r="B41" s="110" t="s">
        <v>189</v>
      </c>
      <c r="C41" s="82"/>
      <c r="D41" s="81">
        <v>5585</v>
      </c>
      <c r="E41" s="108">
        <v>8</v>
      </c>
      <c r="F41" s="48">
        <v>9513</v>
      </c>
      <c r="G41" s="108">
        <v>13.6</v>
      </c>
      <c r="H41" s="48">
        <v>3114</v>
      </c>
      <c r="I41" s="48">
        <v>1014</v>
      </c>
      <c r="J41" s="81">
        <v>10657</v>
      </c>
      <c r="K41" s="81">
        <v>11856</v>
      </c>
      <c r="L41" s="81">
        <v>-1199</v>
      </c>
      <c r="M41" s="81">
        <f t="shared" si="2"/>
        <v>40856</v>
      </c>
      <c r="N41" s="81">
        <f t="shared" si="3"/>
        <v>344942</v>
      </c>
      <c r="O41" s="81">
        <v>426</v>
      </c>
      <c r="P41" s="81">
        <v>6209</v>
      </c>
      <c r="Q41" s="81">
        <v>7337</v>
      </c>
      <c r="R41" s="81">
        <v>82210</v>
      </c>
      <c r="S41" s="81">
        <v>33093</v>
      </c>
      <c r="T41" s="81">
        <v>256523</v>
      </c>
      <c r="U41" s="81"/>
      <c r="V41" s="11" t="s">
        <v>255</v>
      </c>
    </row>
    <row r="42" spans="2:22" ht="16.5" customHeight="1">
      <c r="B42" s="110" t="s">
        <v>190</v>
      </c>
      <c r="C42" s="82"/>
      <c r="D42" s="81">
        <v>16279</v>
      </c>
      <c r="E42" s="108">
        <v>8.5</v>
      </c>
      <c r="F42" s="48">
        <v>21180</v>
      </c>
      <c r="G42" s="108">
        <v>11</v>
      </c>
      <c r="H42" s="48">
        <v>9570</v>
      </c>
      <c r="I42" s="48">
        <v>3518</v>
      </c>
      <c r="J42" s="81">
        <v>30173</v>
      </c>
      <c r="K42" s="81">
        <v>29769</v>
      </c>
      <c r="L42" s="81">
        <v>404</v>
      </c>
      <c r="M42" s="81">
        <f t="shared" si="2"/>
        <v>89407</v>
      </c>
      <c r="N42" s="81">
        <f t="shared" si="3"/>
        <v>903467</v>
      </c>
      <c r="O42" s="81">
        <v>503</v>
      </c>
      <c r="P42" s="81">
        <v>5319</v>
      </c>
      <c r="Q42" s="81">
        <v>17223</v>
      </c>
      <c r="R42" s="81">
        <v>242414</v>
      </c>
      <c r="S42" s="81">
        <v>71681</v>
      </c>
      <c r="T42" s="81">
        <v>655734</v>
      </c>
      <c r="U42" s="81"/>
      <c r="V42" s="11" t="s">
        <v>256</v>
      </c>
    </row>
    <row r="43" spans="2:22" ht="16.5" customHeight="1">
      <c r="B43" s="110" t="s">
        <v>191</v>
      </c>
      <c r="C43" s="82"/>
      <c r="D43" s="81">
        <v>24846</v>
      </c>
      <c r="E43" s="108">
        <v>8.8</v>
      </c>
      <c r="F43" s="48">
        <v>29273</v>
      </c>
      <c r="G43" s="108">
        <v>10.4</v>
      </c>
      <c r="H43" s="48">
        <v>14667</v>
      </c>
      <c r="I43" s="48">
        <v>5074</v>
      </c>
      <c r="J43" s="81">
        <v>46788</v>
      </c>
      <c r="K43" s="81">
        <v>49574</v>
      </c>
      <c r="L43" s="81">
        <v>-2786</v>
      </c>
      <c r="M43" s="81">
        <f t="shared" si="2"/>
        <v>142589</v>
      </c>
      <c r="N43" s="81">
        <f t="shared" si="3"/>
        <v>1439492</v>
      </c>
      <c r="O43" s="81">
        <v>766</v>
      </c>
      <c r="P43" s="81">
        <v>11168</v>
      </c>
      <c r="Q43" s="81">
        <v>25322</v>
      </c>
      <c r="R43" s="81">
        <v>350591</v>
      </c>
      <c r="S43" s="81">
        <v>116501</v>
      </c>
      <c r="T43" s="81">
        <v>1077733</v>
      </c>
      <c r="U43" s="81"/>
      <c r="V43" s="11" t="s">
        <v>257</v>
      </c>
    </row>
    <row r="44" spans="2:22" ht="16.5" customHeight="1">
      <c r="B44" s="110" t="s">
        <v>192</v>
      </c>
      <c r="C44" s="82"/>
      <c r="D44" s="81">
        <v>10797</v>
      </c>
      <c r="E44" s="108">
        <v>7.6</v>
      </c>
      <c r="F44" s="48">
        <v>18230</v>
      </c>
      <c r="G44" s="108">
        <v>12.8</v>
      </c>
      <c r="H44" s="48">
        <v>6547</v>
      </c>
      <c r="I44" s="48">
        <v>2390</v>
      </c>
      <c r="J44" s="81">
        <v>22482</v>
      </c>
      <c r="K44" s="81">
        <v>26117</v>
      </c>
      <c r="L44" s="81">
        <v>-3635</v>
      </c>
      <c r="M44" s="81">
        <f t="shared" si="2"/>
        <v>70889</v>
      </c>
      <c r="N44" s="81">
        <f t="shared" si="3"/>
        <v>673773</v>
      </c>
      <c r="O44" s="81">
        <v>407</v>
      </c>
      <c r="P44" s="81">
        <v>5285</v>
      </c>
      <c r="Q44" s="81">
        <v>11749</v>
      </c>
      <c r="R44" s="81">
        <v>166038</v>
      </c>
      <c r="S44" s="81">
        <v>58733</v>
      </c>
      <c r="T44" s="81">
        <v>502450</v>
      </c>
      <c r="U44" s="81"/>
      <c r="V44" s="11" t="s">
        <v>258</v>
      </c>
    </row>
    <row r="45" spans="2:22" ht="33.75" customHeight="1">
      <c r="B45" s="110" t="s">
        <v>193</v>
      </c>
      <c r="C45" s="82"/>
      <c r="D45" s="81">
        <v>5744</v>
      </c>
      <c r="E45" s="108">
        <v>7.4</v>
      </c>
      <c r="F45" s="48">
        <v>9782</v>
      </c>
      <c r="G45" s="108">
        <v>12.7</v>
      </c>
      <c r="H45" s="48">
        <v>3370</v>
      </c>
      <c r="I45" s="48">
        <v>1254</v>
      </c>
      <c r="J45" s="81">
        <v>10532</v>
      </c>
      <c r="K45" s="81">
        <v>11363</v>
      </c>
      <c r="L45" s="81">
        <v>-831</v>
      </c>
      <c r="M45" s="81">
        <f t="shared" si="2"/>
        <v>42113</v>
      </c>
      <c r="N45" s="81">
        <f t="shared" si="3"/>
        <v>352162</v>
      </c>
      <c r="O45" s="81">
        <v>371</v>
      </c>
      <c r="P45" s="81">
        <v>3951</v>
      </c>
      <c r="Q45" s="81">
        <v>7142</v>
      </c>
      <c r="R45" s="81">
        <v>81245</v>
      </c>
      <c r="S45" s="81">
        <v>34600</v>
      </c>
      <c r="T45" s="81">
        <v>266966</v>
      </c>
      <c r="U45" s="81"/>
      <c r="V45" s="11" t="s">
        <v>259</v>
      </c>
    </row>
    <row r="46" spans="2:22" ht="16.5" customHeight="1">
      <c r="B46" s="110" t="s">
        <v>194</v>
      </c>
      <c r="C46" s="82"/>
      <c r="D46" s="81">
        <v>8161</v>
      </c>
      <c r="E46" s="108">
        <v>8.3</v>
      </c>
      <c r="F46" s="48">
        <v>11368</v>
      </c>
      <c r="G46" s="108">
        <v>11.6</v>
      </c>
      <c r="H46" s="48">
        <v>4789</v>
      </c>
      <c r="I46" s="48">
        <v>1887</v>
      </c>
      <c r="J46" s="81">
        <v>18982</v>
      </c>
      <c r="K46" s="81">
        <v>18794</v>
      </c>
      <c r="L46" s="81">
        <v>188</v>
      </c>
      <c r="M46" s="81">
        <f t="shared" si="2"/>
        <v>53880</v>
      </c>
      <c r="N46" s="81">
        <f t="shared" si="3"/>
        <v>494038</v>
      </c>
      <c r="O46" s="81">
        <v>477</v>
      </c>
      <c r="P46" s="81">
        <v>5071</v>
      </c>
      <c r="Q46" s="81">
        <v>10005</v>
      </c>
      <c r="R46" s="81">
        <v>119852</v>
      </c>
      <c r="S46" s="81">
        <v>43398</v>
      </c>
      <c r="T46" s="81">
        <v>369115</v>
      </c>
      <c r="U46" s="81"/>
      <c r="V46" s="11" t="s">
        <v>260</v>
      </c>
    </row>
    <row r="47" spans="2:22" ht="16.5" customHeight="1">
      <c r="B47" s="110" t="s">
        <v>195</v>
      </c>
      <c r="C47" s="82"/>
      <c r="D47" s="81">
        <v>11130</v>
      </c>
      <c r="E47" s="108">
        <v>7.9</v>
      </c>
      <c r="F47" s="48">
        <v>17216</v>
      </c>
      <c r="G47" s="108">
        <v>12.2</v>
      </c>
      <c r="H47" s="48">
        <v>6384</v>
      </c>
      <c r="I47" s="48">
        <v>2529</v>
      </c>
      <c r="J47" s="81">
        <v>18608</v>
      </c>
      <c r="K47" s="81">
        <v>21114</v>
      </c>
      <c r="L47" s="81">
        <v>-2506</v>
      </c>
      <c r="M47" s="81">
        <f t="shared" si="2"/>
        <v>72993</v>
      </c>
      <c r="N47" s="81">
        <f t="shared" si="3"/>
        <v>653733</v>
      </c>
      <c r="O47" s="81">
        <v>645</v>
      </c>
      <c r="P47" s="81">
        <v>6553</v>
      </c>
      <c r="Q47" s="81">
        <v>12702</v>
      </c>
      <c r="R47" s="81">
        <v>151846</v>
      </c>
      <c r="S47" s="81">
        <v>59646</v>
      </c>
      <c r="T47" s="81">
        <v>495334</v>
      </c>
      <c r="U47" s="81"/>
      <c r="V47" s="11" t="s">
        <v>261</v>
      </c>
    </row>
    <row r="48" spans="2:22" ht="16.5" customHeight="1">
      <c r="B48" s="110" t="s">
        <v>196</v>
      </c>
      <c r="C48" s="82"/>
      <c r="D48" s="81">
        <v>5266</v>
      </c>
      <c r="E48" s="108">
        <v>7</v>
      </c>
      <c r="F48" s="48">
        <v>10142</v>
      </c>
      <c r="G48" s="108">
        <v>13.5</v>
      </c>
      <c r="H48" s="48">
        <v>3257</v>
      </c>
      <c r="I48" s="48">
        <v>1403</v>
      </c>
      <c r="J48" s="81">
        <v>9575</v>
      </c>
      <c r="K48" s="81">
        <v>11514</v>
      </c>
      <c r="L48" s="81">
        <v>-1939</v>
      </c>
      <c r="M48" s="81">
        <f t="shared" si="2"/>
        <v>41647</v>
      </c>
      <c r="N48" s="81">
        <f t="shared" si="3"/>
        <v>329236</v>
      </c>
      <c r="O48" s="81">
        <v>414</v>
      </c>
      <c r="P48" s="81">
        <v>5177</v>
      </c>
      <c r="Q48" s="81">
        <v>6303</v>
      </c>
      <c r="R48" s="81">
        <v>57643</v>
      </c>
      <c r="S48" s="81">
        <v>34930</v>
      </c>
      <c r="T48" s="81">
        <v>266416</v>
      </c>
      <c r="U48" s="81"/>
      <c r="V48" s="11" t="s">
        <v>262</v>
      </c>
    </row>
    <row r="49" spans="2:22" ht="16.5" customHeight="1">
      <c r="B49" s="110" t="s">
        <v>197</v>
      </c>
      <c r="C49" s="82"/>
      <c r="D49" s="81">
        <v>45815</v>
      </c>
      <c r="E49" s="108">
        <v>9.1</v>
      </c>
      <c r="F49" s="48">
        <v>48955</v>
      </c>
      <c r="G49" s="108">
        <v>9.7</v>
      </c>
      <c r="H49" s="48">
        <v>27973</v>
      </c>
      <c r="I49" s="48">
        <v>10542</v>
      </c>
      <c r="J49" s="81">
        <v>102831</v>
      </c>
      <c r="K49" s="81">
        <v>94164</v>
      </c>
      <c r="L49" s="81">
        <v>8667</v>
      </c>
      <c r="M49" s="81">
        <f t="shared" si="2"/>
        <v>231566</v>
      </c>
      <c r="N49" s="81">
        <f t="shared" si="3"/>
        <v>2421726</v>
      </c>
      <c r="O49" s="81">
        <v>743</v>
      </c>
      <c r="P49" s="81">
        <v>8352</v>
      </c>
      <c r="Q49" s="81">
        <v>35352</v>
      </c>
      <c r="R49" s="81">
        <v>464782</v>
      </c>
      <c r="S49" s="81">
        <v>195471</v>
      </c>
      <c r="T49" s="81">
        <v>1948592</v>
      </c>
      <c r="U49" s="81"/>
      <c r="V49" s="11" t="s">
        <v>263</v>
      </c>
    </row>
    <row r="50" spans="2:22" ht="16.5" customHeight="1">
      <c r="B50" s="110" t="s">
        <v>198</v>
      </c>
      <c r="C50" s="82"/>
      <c r="D50" s="81">
        <v>7440</v>
      </c>
      <c r="E50" s="108">
        <v>8.9</v>
      </c>
      <c r="F50" s="48">
        <v>9676</v>
      </c>
      <c r="G50" s="108">
        <v>11.5</v>
      </c>
      <c r="H50" s="48">
        <v>4003</v>
      </c>
      <c r="I50" s="48">
        <v>1471</v>
      </c>
      <c r="J50" s="81">
        <v>15814</v>
      </c>
      <c r="K50" s="81">
        <v>17184</v>
      </c>
      <c r="L50" s="81">
        <v>-1370</v>
      </c>
      <c r="M50" s="81">
        <f t="shared" si="2"/>
        <v>41914</v>
      </c>
      <c r="N50" s="81">
        <f t="shared" si="3"/>
        <v>394499</v>
      </c>
      <c r="O50" s="81">
        <v>305</v>
      </c>
      <c r="P50" s="81">
        <v>4343</v>
      </c>
      <c r="Q50" s="81">
        <v>7282</v>
      </c>
      <c r="R50" s="81">
        <v>98305</v>
      </c>
      <c r="S50" s="81">
        <v>34327</v>
      </c>
      <c r="T50" s="81">
        <v>291851</v>
      </c>
      <c r="U50" s="81"/>
      <c r="V50" s="11" t="s">
        <v>264</v>
      </c>
    </row>
    <row r="51" spans="2:22" ht="33.75" customHeight="1">
      <c r="B51" s="110" t="s">
        <v>199</v>
      </c>
      <c r="C51" s="82"/>
      <c r="D51" s="81">
        <v>11723</v>
      </c>
      <c r="E51" s="108">
        <v>8.4</v>
      </c>
      <c r="F51" s="48">
        <v>16785</v>
      </c>
      <c r="G51" s="108">
        <v>12</v>
      </c>
      <c r="H51" s="48">
        <v>6335</v>
      </c>
      <c r="I51" s="48">
        <v>2450</v>
      </c>
      <c r="J51" s="81">
        <v>23858</v>
      </c>
      <c r="K51" s="81">
        <v>28764</v>
      </c>
      <c r="L51" s="81">
        <v>-4906</v>
      </c>
      <c r="M51" s="81">
        <f t="shared" si="2"/>
        <v>70315</v>
      </c>
      <c r="N51" s="81">
        <f t="shared" si="3"/>
        <v>622715</v>
      </c>
      <c r="O51" s="81">
        <v>604</v>
      </c>
      <c r="P51" s="81">
        <v>7736</v>
      </c>
      <c r="Q51" s="81">
        <v>11048</v>
      </c>
      <c r="R51" s="81">
        <v>120137</v>
      </c>
      <c r="S51" s="81">
        <v>58663</v>
      </c>
      <c r="T51" s="81">
        <v>494842</v>
      </c>
      <c r="U51" s="81"/>
      <c r="V51" s="11" t="s">
        <v>265</v>
      </c>
    </row>
    <row r="52" spans="2:22" ht="33.75" customHeight="1">
      <c r="B52" s="110" t="s">
        <v>200</v>
      </c>
      <c r="C52" s="82"/>
      <c r="D52" s="81">
        <v>15996</v>
      </c>
      <c r="E52" s="108">
        <v>8.9</v>
      </c>
      <c r="F52" s="48">
        <v>20565</v>
      </c>
      <c r="G52" s="108">
        <v>11.4</v>
      </c>
      <c r="H52" s="48">
        <v>8965</v>
      </c>
      <c r="I52" s="48">
        <v>3376</v>
      </c>
      <c r="J52" s="81">
        <v>29894</v>
      </c>
      <c r="K52" s="81">
        <v>30836</v>
      </c>
      <c r="L52" s="81">
        <v>-942</v>
      </c>
      <c r="M52" s="81">
        <f t="shared" si="2"/>
        <v>83780</v>
      </c>
      <c r="N52" s="81">
        <f t="shared" si="3"/>
        <v>789424</v>
      </c>
      <c r="O52" s="81">
        <v>972</v>
      </c>
      <c r="P52" s="81">
        <v>9948</v>
      </c>
      <c r="Q52" s="81">
        <v>13367</v>
      </c>
      <c r="R52" s="81">
        <v>163170</v>
      </c>
      <c r="S52" s="81">
        <v>69441</v>
      </c>
      <c r="T52" s="81">
        <v>616306</v>
      </c>
      <c r="U52" s="81"/>
      <c r="V52" s="11" t="s">
        <v>266</v>
      </c>
    </row>
    <row r="53" spans="2:22" ht="16.5" customHeight="1">
      <c r="B53" s="110" t="s">
        <v>201</v>
      </c>
      <c r="C53" s="82"/>
      <c r="D53" s="81">
        <v>9650</v>
      </c>
      <c r="E53" s="108">
        <v>8.2</v>
      </c>
      <c r="F53" s="48">
        <v>14050</v>
      </c>
      <c r="G53" s="108">
        <v>11.9</v>
      </c>
      <c r="H53" s="48">
        <v>5652</v>
      </c>
      <c r="I53" s="48">
        <v>2187</v>
      </c>
      <c r="J53" s="81">
        <v>19544</v>
      </c>
      <c r="K53" s="81">
        <v>21204</v>
      </c>
      <c r="L53" s="81">
        <v>-1660</v>
      </c>
      <c r="M53" s="81">
        <f t="shared" si="2"/>
        <v>59861</v>
      </c>
      <c r="N53" s="81">
        <f t="shared" si="3"/>
        <v>555827</v>
      </c>
      <c r="O53" s="81">
        <v>807</v>
      </c>
      <c r="P53" s="81">
        <v>8812</v>
      </c>
      <c r="Q53" s="81">
        <v>9365</v>
      </c>
      <c r="R53" s="81">
        <v>128693</v>
      </c>
      <c r="S53" s="81">
        <v>49689</v>
      </c>
      <c r="T53" s="81">
        <v>418322</v>
      </c>
      <c r="U53" s="81"/>
      <c r="V53" s="11" t="s">
        <v>267</v>
      </c>
    </row>
    <row r="54" spans="2:22" ht="16.5" customHeight="1">
      <c r="B54" s="110" t="s">
        <v>202</v>
      </c>
      <c r="C54" s="82"/>
      <c r="D54" s="81">
        <v>9858</v>
      </c>
      <c r="E54" s="108">
        <v>8.8</v>
      </c>
      <c r="F54" s="48">
        <v>13052</v>
      </c>
      <c r="G54" s="108">
        <v>11.6</v>
      </c>
      <c r="H54" s="48">
        <v>5667</v>
      </c>
      <c r="I54" s="48">
        <v>2421</v>
      </c>
      <c r="J54" s="81">
        <v>19580</v>
      </c>
      <c r="K54" s="81">
        <v>21745</v>
      </c>
      <c r="L54" s="81">
        <v>-2165</v>
      </c>
      <c r="M54" s="81">
        <f t="shared" si="2"/>
        <v>57811</v>
      </c>
      <c r="N54" s="81">
        <f t="shared" si="3"/>
        <v>504898</v>
      </c>
      <c r="O54" s="81">
        <v>1194</v>
      </c>
      <c r="P54" s="81">
        <v>12838</v>
      </c>
      <c r="Q54" s="81">
        <v>9593</v>
      </c>
      <c r="R54" s="81">
        <v>106859</v>
      </c>
      <c r="S54" s="81">
        <v>47024</v>
      </c>
      <c r="T54" s="81">
        <v>385201</v>
      </c>
      <c r="U54" s="81"/>
      <c r="V54" s="11" t="s">
        <v>268</v>
      </c>
    </row>
    <row r="55" spans="2:23" ht="16.5" customHeight="1">
      <c r="B55" s="110" t="s">
        <v>203</v>
      </c>
      <c r="C55" s="82"/>
      <c r="D55" s="81">
        <v>14841</v>
      </c>
      <c r="E55" s="108">
        <v>8.8</v>
      </c>
      <c r="F55" s="48">
        <v>21282</v>
      </c>
      <c r="G55" s="108">
        <v>12.6</v>
      </c>
      <c r="H55" s="48">
        <v>8080</v>
      </c>
      <c r="I55" s="48">
        <v>3113</v>
      </c>
      <c r="J55" s="81">
        <v>28224</v>
      </c>
      <c r="K55" s="81">
        <v>31823</v>
      </c>
      <c r="L55" s="81">
        <v>-3599</v>
      </c>
      <c r="M55" s="81">
        <f t="shared" si="2"/>
        <v>86068</v>
      </c>
      <c r="N55" s="81">
        <f t="shared" si="3"/>
        <v>756625</v>
      </c>
      <c r="O55" s="81">
        <v>1725</v>
      </c>
      <c r="P55" s="81">
        <v>16993</v>
      </c>
      <c r="Q55" s="81">
        <v>13508</v>
      </c>
      <c r="R55" s="81">
        <v>146971</v>
      </c>
      <c r="S55" s="81">
        <v>70835</v>
      </c>
      <c r="T55" s="81">
        <v>592661</v>
      </c>
      <c r="U55" s="81"/>
      <c r="V55" s="11" t="s">
        <v>269</v>
      </c>
      <c r="W55" s="81"/>
    </row>
    <row r="56" spans="1:23" ht="16.5" customHeight="1">
      <c r="A56" s="70"/>
      <c r="B56" s="112" t="s">
        <v>204</v>
      </c>
      <c r="C56" s="95"/>
      <c r="D56" s="70">
        <v>17074</v>
      </c>
      <c r="E56" s="113">
        <v>12.2</v>
      </c>
      <c r="F56" s="70">
        <v>10626</v>
      </c>
      <c r="G56" s="113">
        <v>7.6</v>
      </c>
      <c r="H56" s="70">
        <v>8842</v>
      </c>
      <c r="I56" s="70">
        <v>3634</v>
      </c>
      <c r="J56" s="70">
        <v>25271</v>
      </c>
      <c r="K56" s="70">
        <v>24156</v>
      </c>
      <c r="L56" s="70">
        <v>1115</v>
      </c>
      <c r="M56" s="81">
        <f t="shared" si="2"/>
        <v>70750</v>
      </c>
      <c r="N56" s="81">
        <f t="shared" si="3"/>
        <v>582952</v>
      </c>
      <c r="O56" s="70">
        <v>433</v>
      </c>
      <c r="P56" s="81">
        <v>3513</v>
      </c>
      <c r="Q56" s="70">
        <v>7893</v>
      </c>
      <c r="R56" s="70">
        <v>75208</v>
      </c>
      <c r="S56" s="70">
        <v>62424</v>
      </c>
      <c r="T56" s="70">
        <v>504231</v>
      </c>
      <c r="U56" s="70"/>
      <c r="V56" s="36" t="s">
        <v>270</v>
      </c>
      <c r="W56" s="81"/>
    </row>
    <row r="57" spans="1:23" ht="48" customHeight="1" thickBot="1">
      <c r="A57" s="114"/>
      <c r="B57" s="115" t="s">
        <v>65</v>
      </c>
      <c r="C57" s="116"/>
      <c r="D57" s="87"/>
      <c r="E57" s="283" t="s">
        <v>271</v>
      </c>
      <c r="F57" s="283"/>
      <c r="G57" s="283"/>
      <c r="H57" s="283"/>
      <c r="I57" s="117"/>
      <c r="J57" s="284" t="s">
        <v>272</v>
      </c>
      <c r="K57" s="285"/>
      <c r="L57" s="285"/>
      <c r="M57" s="114"/>
      <c r="N57" s="280" t="s">
        <v>273</v>
      </c>
      <c r="O57" s="281"/>
      <c r="P57" s="281"/>
      <c r="Q57" s="281"/>
      <c r="R57" s="281"/>
      <c r="S57" s="281"/>
      <c r="T57" s="119"/>
      <c r="U57" s="120"/>
      <c r="V57" s="87" t="s">
        <v>65</v>
      </c>
      <c r="W57" s="81"/>
    </row>
    <row r="58" spans="2:23" ht="14.25" customHeight="1">
      <c r="B58" s="48" t="s">
        <v>274</v>
      </c>
      <c r="W58" s="81"/>
    </row>
    <row r="61" spans="2:12" s="121" customFormat="1" ht="18.75" customHeight="1">
      <c r="B61" s="122"/>
      <c r="D61" s="50"/>
      <c r="E61" s="122"/>
      <c r="F61" s="50"/>
      <c r="G61" s="122"/>
      <c r="H61" s="50"/>
      <c r="I61" s="50"/>
      <c r="J61" s="50"/>
      <c r="K61" s="50"/>
      <c r="L61" s="122"/>
    </row>
    <row r="64" ht="13.5" customHeight="1">
      <c r="B64" s="57"/>
    </row>
  </sheetData>
  <mergeCells count="31">
    <mergeCell ref="M6:U6"/>
    <mergeCell ref="N57:S57"/>
    <mergeCell ref="D7:G7"/>
    <mergeCell ref="J7:L7"/>
    <mergeCell ref="D6:I6"/>
    <mergeCell ref="H7:I7"/>
    <mergeCell ref="E57:H57"/>
    <mergeCell ref="J57:L57"/>
    <mergeCell ref="M4:N4"/>
    <mergeCell ref="M3:U3"/>
    <mergeCell ref="S4:U4"/>
    <mergeCell ref="T5:U5"/>
    <mergeCell ref="B3:B5"/>
    <mergeCell ref="H3:H5"/>
    <mergeCell ref="I3:I5"/>
    <mergeCell ref="E4:E5"/>
    <mergeCell ref="G4:G5"/>
    <mergeCell ref="D3:E3"/>
    <mergeCell ref="F3:G3"/>
    <mergeCell ref="D4:D5"/>
    <mergeCell ref="F4:F5"/>
    <mergeCell ref="V3:V5"/>
    <mergeCell ref="J6:L6"/>
    <mergeCell ref="T8:U8"/>
    <mergeCell ref="O4:P4"/>
    <mergeCell ref="J4:J5"/>
    <mergeCell ref="K4:K5"/>
    <mergeCell ref="L4:L5"/>
    <mergeCell ref="T7:U7"/>
    <mergeCell ref="J3:L3"/>
    <mergeCell ref="Q4:R4"/>
  </mergeCells>
  <printOptions/>
  <pageMargins left="0.3937007874015748" right="0.78" top="0.3937007874015748" bottom="0" header="0.5118110236220472" footer="0.5118110236220472"/>
  <pageSetup horizontalDpi="400" verticalDpi="400" orientation="portrait" pageOrder="overThenDown" paperSize="9" scale="70" r:id="rId1"/>
  <ignoredErrors>
    <ignoredError sqref="D8:L8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V64"/>
  <sheetViews>
    <sheetView showGridLines="0" zoomScale="75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4" sqref="L4:L5"/>
    </sheetView>
  </sheetViews>
  <sheetFormatPr defaultColWidth="8.625" defaultRowHeight="12.75"/>
  <cols>
    <col min="1" max="1" width="0.875" style="48" customWidth="1"/>
    <col min="2" max="2" width="16.75390625" style="48" customWidth="1"/>
    <col min="3" max="3" width="0.875" style="48" customWidth="1"/>
    <col min="4" max="19" width="16.375" style="48" customWidth="1"/>
    <col min="20" max="20" width="15.00390625" style="48" customWidth="1"/>
    <col min="21" max="21" width="4.00390625" style="48" customWidth="1"/>
    <col min="22" max="22" width="16.375" style="48" customWidth="1"/>
    <col min="23" max="16384" width="8.625" style="48" customWidth="1"/>
  </cols>
  <sheetData>
    <row r="1" spans="5:14" ht="24">
      <c r="E1" s="37" t="s">
        <v>346</v>
      </c>
      <c r="L1" s="54" t="s">
        <v>347</v>
      </c>
      <c r="M1" s="81"/>
      <c r="N1" s="81"/>
    </row>
    <row r="2" spans="1:22" ht="16.5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123"/>
      <c r="S2" s="123"/>
      <c r="T2" s="80"/>
      <c r="V2" s="81"/>
    </row>
    <row r="3" spans="2:22" ht="16.5" customHeight="1">
      <c r="B3" s="214" t="s">
        <v>0</v>
      </c>
      <c r="C3" s="82"/>
      <c r="D3" s="286" t="s">
        <v>275</v>
      </c>
      <c r="E3" s="297" t="s">
        <v>276</v>
      </c>
      <c r="F3" s="293"/>
      <c r="G3" s="293"/>
      <c r="H3" s="293"/>
      <c r="I3" s="298"/>
      <c r="J3" s="297" t="s">
        <v>348</v>
      </c>
      <c r="K3" s="293"/>
      <c r="L3" s="293" t="s">
        <v>277</v>
      </c>
      <c r="M3" s="294"/>
      <c r="N3" s="295"/>
      <c r="O3" s="213" t="s">
        <v>278</v>
      </c>
      <c r="P3" s="213"/>
      <c r="Q3" s="272"/>
      <c r="R3" s="212" t="s">
        <v>279</v>
      </c>
      <c r="S3" s="213"/>
      <c r="T3" s="234" t="s">
        <v>349</v>
      </c>
      <c r="V3" s="81"/>
    </row>
    <row r="4" spans="2:22" ht="16.5" customHeight="1">
      <c r="B4" s="289"/>
      <c r="C4" s="82"/>
      <c r="D4" s="287"/>
      <c r="E4" s="288" t="s">
        <v>2</v>
      </c>
      <c r="F4" s="288" t="s">
        <v>280</v>
      </c>
      <c r="G4" s="296" t="s">
        <v>281</v>
      </c>
      <c r="H4" s="70"/>
      <c r="I4" s="70"/>
      <c r="J4" s="288" t="s">
        <v>2</v>
      </c>
      <c r="K4" s="296" t="s">
        <v>282</v>
      </c>
      <c r="L4" s="299" t="s">
        <v>350</v>
      </c>
      <c r="M4" s="291" t="s">
        <v>3</v>
      </c>
      <c r="N4" s="301" t="s">
        <v>4</v>
      </c>
      <c r="O4" s="302" t="s">
        <v>2</v>
      </c>
      <c r="P4" s="288" t="s">
        <v>351</v>
      </c>
      <c r="Q4" s="288" t="s">
        <v>352</v>
      </c>
      <c r="R4" s="304" t="s">
        <v>283</v>
      </c>
      <c r="S4" s="308" t="s">
        <v>284</v>
      </c>
      <c r="T4" s="235"/>
      <c r="V4" s="81"/>
    </row>
    <row r="5" spans="1:22" ht="16.5" customHeight="1" thickBot="1">
      <c r="A5" s="80"/>
      <c r="B5" s="290"/>
      <c r="C5" s="83"/>
      <c r="D5" s="274"/>
      <c r="E5" s="210"/>
      <c r="F5" s="210"/>
      <c r="G5" s="269"/>
      <c r="H5" s="86" t="s">
        <v>285</v>
      </c>
      <c r="I5" s="86" t="s">
        <v>286</v>
      </c>
      <c r="J5" s="210"/>
      <c r="K5" s="269"/>
      <c r="L5" s="300"/>
      <c r="M5" s="292"/>
      <c r="N5" s="271"/>
      <c r="O5" s="303"/>
      <c r="P5" s="210"/>
      <c r="Q5" s="210"/>
      <c r="R5" s="305"/>
      <c r="S5" s="309"/>
      <c r="T5" s="227"/>
      <c r="V5" s="81"/>
    </row>
    <row r="6" spans="1:22" ht="18" customHeight="1" thickBot="1">
      <c r="A6" s="80"/>
      <c r="B6" s="85" t="s">
        <v>11</v>
      </c>
      <c r="C6" s="83"/>
      <c r="D6" s="306" t="s">
        <v>287</v>
      </c>
      <c r="E6" s="307"/>
      <c r="F6" s="307"/>
      <c r="G6" s="307"/>
      <c r="H6" s="307"/>
      <c r="I6" s="307"/>
      <c r="J6" s="307"/>
      <c r="K6" s="307"/>
      <c r="L6" s="307" t="s">
        <v>353</v>
      </c>
      <c r="M6" s="307"/>
      <c r="N6" s="310"/>
      <c r="O6" s="306" t="s">
        <v>288</v>
      </c>
      <c r="P6" s="307"/>
      <c r="Q6" s="310"/>
      <c r="R6" s="306" t="s">
        <v>289</v>
      </c>
      <c r="S6" s="307"/>
      <c r="T6" s="86" t="s">
        <v>12</v>
      </c>
      <c r="V6" s="81"/>
    </row>
    <row r="7" spans="1:22" ht="18" customHeight="1">
      <c r="A7" s="70"/>
      <c r="B7" s="94" t="s">
        <v>354</v>
      </c>
      <c r="C7" s="95"/>
      <c r="D7" s="224" t="s">
        <v>291</v>
      </c>
      <c r="E7" s="282"/>
      <c r="F7" s="282"/>
      <c r="G7" s="282"/>
      <c r="H7" s="282"/>
      <c r="I7" s="211"/>
      <c r="J7" s="224" t="s">
        <v>14</v>
      </c>
      <c r="K7" s="282"/>
      <c r="L7" s="282" t="s">
        <v>14</v>
      </c>
      <c r="M7" s="282"/>
      <c r="N7" s="211"/>
      <c r="O7" s="127" t="s">
        <v>292</v>
      </c>
      <c r="P7" s="128"/>
      <c r="Q7" s="128"/>
      <c r="R7" s="127" t="s">
        <v>293</v>
      </c>
      <c r="S7" s="128"/>
      <c r="T7" s="100" t="s">
        <v>13</v>
      </c>
      <c r="V7" s="81"/>
    </row>
    <row r="8" spans="1:22" ht="18" customHeight="1">
      <c r="A8" s="70"/>
      <c r="B8" s="129" t="s">
        <v>16</v>
      </c>
      <c r="C8" s="95"/>
      <c r="D8" s="99">
        <f aca="true" t="shared" si="0" ref="D8:S8">RANK(D51,D10:D56,0)</f>
        <v>31</v>
      </c>
      <c r="E8" s="130">
        <f t="shared" si="0"/>
        <v>30</v>
      </c>
      <c r="F8" s="99">
        <f t="shared" si="0"/>
        <v>25</v>
      </c>
      <c r="G8" s="99">
        <f t="shared" si="0"/>
        <v>35</v>
      </c>
      <c r="H8" s="99">
        <f t="shared" si="0"/>
        <v>23</v>
      </c>
      <c r="I8" s="99">
        <f t="shared" si="0"/>
        <v>34</v>
      </c>
      <c r="J8" s="99">
        <f t="shared" si="0"/>
        <v>29</v>
      </c>
      <c r="K8" s="103">
        <f t="shared" si="0"/>
        <v>29</v>
      </c>
      <c r="L8" s="104">
        <f t="shared" si="0"/>
        <v>29</v>
      </c>
      <c r="M8" s="99">
        <f t="shared" si="0"/>
        <v>28</v>
      </c>
      <c r="N8" s="99">
        <f t="shared" si="0"/>
        <v>30</v>
      </c>
      <c r="O8" s="99">
        <f t="shared" si="0"/>
        <v>31</v>
      </c>
      <c r="P8" s="99">
        <f t="shared" si="0"/>
        <v>37</v>
      </c>
      <c r="Q8" s="99">
        <f t="shared" si="0"/>
        <v>18</v>
      </c>
      <c r="R8" s="99">
        <f t="shared" si="0"/>
        <v>38</v>
      </c>
      <c r="S8" s="99">
        <f t="shared" si="0"/>
        <v>22</v>
      </c>
      <c r="T8" s="21" t="s">
        <v>157</v>
      </c>
      <c r="V8" s="81"/>
    </row>
    <row r="9" spans="2:22" ht="16.5" customHeight="1">
      <c r="B9" s="110" t="s">
        <v>355</v>
      </c>
      <c r="C9" s="82"/>
      <c r="D9" s="131">
        <v>2527948</v>
      </c>
      <c r="E9" s="81">
        <v>1631206</v>
      </c>
      <c r="F9" s="81">
        <v>451427</v>
      </c>
      <c r="G9" s="81">
        <v>1179779</v>
      </c>
      <c r="H9" s="81">
        <v>224610</v>
      </c>
      <c r="I9" s="81">
        <v>955169</v>
      </c>
      <c r="J9" s="81">
        <f>SUM(J10:J56)</f>
        <v>6503219</v>
      </c>
      <c r="K9" s="81">
        <f>SUM(K10:K56)</f>
        <v>3208967</v>
      </c>
      <c r="L9" s="81">
        <f>SUM(L10:L56)</f>
        <v>2605736</v>
      </c>
      <c r="M9" s="81">
        <f>SUM(M10:M56)</f>
        <v>1306218</v>
      </c>
      <c r="N9" s="81">
        <f>SUM(N10:N56)</f>
        <v>1299518</v>
      </c>
      <c r="O9" s="81">
        <v>4561000</v>
      </c>
      <c r="P9" s="81">
        <v>2474000</v>
      </c>
      <c r="Q9" s="81">
        <v>2087000</v>
      </c>
      <c r="R9" s="81">
        <v>8402000</v>
      </c>
      <c r="S9" s="81">
        <v>917800</v>
      </c>
      <c r="T9" s="11" t="s">
        <v>356</v>
      </c>
      <c r="V9" s="81"/>
    </row>
    <row r="10" spans="2:20" ht="33.75" customHeight="1">
      <c r="B10" s="110" t="s">
        <v>294</v>
      </c>
      <c r="C10" s="82"/>
      <c r="D10" s="81">
        <v>51203</v>
      </c>
      <c r="E10" s="48">
        <v>44050</v>
      </c>
      <c r="F10" s="48">
        <v>26693</v>
      </c>
      <c r="G10" s="48">
        <v>17357</v>
      </c>
      <c r="H10" s="48">
        <v>11963</v>
      </c>
      <c r="I10" s="48">
        <v>5394</v>
      </c>
      <c r="J10" s="132">
        <v>172779</v>
      </c>
      <c r="K10" s="132">
        <v>86344</v>
      </c>
      <c r="L10" s="133">
        <f aca="true" t="shared" si="1" ref="L10:L56">SUM(M10:N10)</f>
        <v>111324</v>
      </c>
      <c r="M10" s="134">
        <v>59285</v>
      </c>
      <c r="N10" s="134">
        <v>52039</v>
      </c>
      <c r="O10" s="81">
        <v>1155000</v>
      </c>
      <c r="P10" s="81">
        <v>224300</v>
      </c>
      <c r="Q10" s="81">
        <v>930800</v>
      </c>
      <c r="R10" s="81">
        <v>634500</v>
      </c>
      <c r="S10" s="48">
        <v>505800</v>
      </c>
      <c r="T10" s="11" t="s">
        <v>357</v>
      </c>
    </row>
    <row r="11" spans="2:20" ht="16.5" customHeight="1">
      <c r="B11" s="110" t="s">
        <v>295</v>
      </c>
      <c r="C11" s="82"/>
      <c r="D11" s="81">
        <v>54210</v>
      </c>
      <c r="E11" s="48">
        <v>43314</v>
      </c>
      <c r="F11" s="48">
        <v>13188</v>
      </c>
      <c r="G11" s="48">
        <v>30126</v>
      </c>
      <c r="H11" s="48">
        <v>10278</v>
      </c>
      <c r="I11" s="48">
        <v>19848</v>
      </c>
      <c r="J11" s="135">
        <v>174519</v>
      </c>
      <c r="K11" s="135">
        <v>85084</v>
      </c>
      <c r="L11" s="133">
        <f t="shared" si="1"/>
        <v>80483</v>
      </c>
      <c r="M11" s="134">
        <v>39517</v>
      </c>
      <c r="N11" s="134">
        <v>40966</v>
      </c>
      <c r="O11" s="81">
        <v>156600</v>
      </c>
      <c r="P11" s="81">
        <v>83500</v>
      </c>
      <c r="Q11" s="81">
        <v>73100</v>
      </c>
      <c r="R11" s="81">
        <v>280500</v>
      </c>
      <c r="S11" s="48">
        <v>2450</v>
      </c>
      <c r="T11" s="11" t="s">
        <v>358</v>
      </c>
    </row>
    <row r="12" spans="2:20" ht="16.5" customHeight="1">
      <c r="B12" s="110" t="s">
        <v>296</v>
      </c>
      <c r="C12" s="82"/>
      <c r="D12" s="81">
        <v>76377</v>
      </c>
      <c r="E12" s="48">
        <v>55347</v>
      </c>
      <c r="F12" s="48">
        <v>12160</v>
      </c>
      <c r="G12" s="48">
        <v>43187</v>
      </c>
      <c r="H12" s="48">
        <v>8044</v>
      </c>
      <c r="I12" s="48">
        <v>35143</v>
      </c>
      <c r="J12" s="135">
        <v>227474</v>
      </c>
      <c r="K12" s="135">
        <v>111726</v>
      </c>
      <c r="L12" s="133">
        <f t="shared" si="1"/>
        <v>89993</v>
      </c>
      <c r="M12" s="134">
        <v>41635</v>
      </c>
      <c r="N12" s="134">
        <v>48358</v>
      </c>
      <c r="O12" s="81">
        <v>152700</v>
      </c>
      <c r="P12" s="81">
        <v>95000</v>
      </c>
      <c r="Q12" s="81">
        <v>57700</v>
      </c>
      <c r="R12" s="81">
        <v>297600</v>
      </c>
      <c r="S12" s="48">
        <v>6880</v>
      </c>
      <c r="T12" s="11" t="s">
        <v>359</v>
      </c>
    </row>
    <row r="13" spans="2:20" ht="16.5" customHeight="1">
      <c r="B13" s="110" t="s">
        <v>297</v>
      </c>
      <c r="C13" s="82"/>
      <c r="D13" s="81">
        <v>65633</v>
      </c>
      <c r="E13" s="48">
        <v>49384</v>
      </c>
      <c r="F13" s="48">
        <v>8577</v>
      </c>
      <c r="G13" s="48">
        <v>40807</v>
      </c>
      <c r="H13" s="48">
        <v>6020</v>
      </c>
      <c r="I13" s="48">
        <v>34787</v>
      </c>
      <c r="J13" s="135">
        <v>215500</v>
      </c>
      <c r="K13" s="135">
        <v>106423</v>
      </c>
      <c r="L13" s="133">
        <f t="shared" si="1"/>
        <v>70869</v>
      </c>
      <c r="M13" s="134">
        <v>34882</v>
      </c>
      <c r="N13" s="134">
        <v>35987</v>
      </c>
      <c r="O13" s="81">
        <v>126200</v>
      </c>
      <c r="P13" s="81">
        <v>101900</v>
      </c>
      <c r="Q13" s="81">
        <v>24300</v>
      </c>
      <c r="R13" s="81">
        <v>363200</v>
      </c>
      <c r="S13" s="48">
        <v>5830</v>
      </c>
      <c r="T13" s="11" t="s">
        <v>360</v>
      </c>
    </row>
    <row r="14" spans="2:20" ht="16.5" customHeight="1">
      <c r="B14" s="110" t="s">
        <v>298</v>
      </c>
      <c r="C14" s="82"/>
      <c r="D14" s="81">
        <v>59971</v>
      </c>
      <c r="E14" s="48">
        <v>47298</v>
      </c>
      <c r="F14" s="48">
        <v>9193</v>
      </c>
      <c r="G14" s="48">
        <v>38105</v>
      </c>
      <c r="H14" s="48">
        <v>7983</v>
      </c>
      <c r="I14" s="48">
        <v>30122</v>
      </c>
      <c r="J14" s="135">
        <v>195138</v>
      </c>
      <c r="K14" s="135">
        <v>94878</v>
      </c>
      <c r="L14" s="133">
        <f t="shared" si="1"/>
        <v>71805</v>
      </c>
      <c r="M14" s="134">
        <v>35653</v>
      </c>
      <c r="N14" s="134">
        <v>36152</v>
      </c>
      <c r="O14" s="81">
        <v>150200</v>
      </c>
      <c r="P14" s="81">
        <v>130800</v>
      </c>
      <c r="Q14" s="81">
        <v>19400</v>
      </c>
      <c r="R14" s="81">
        <v>512100</v>
      </c>
      <c r="S14" s="110">
        <v>512</v>
      </c>
      <c r="T14" s="11" t="s">
        <v>361</v>
      </c>
    </row>
    <row r="15" spans="2:20" ht="33.75" customHeight="1">
      <c r="B15" s="110" t="s">
        <v>299</v>
      </c>
      <c r="C15" s="82"/>
      <c r="D15" s="81">
        <v>53477</v>
      </c>
      <c r="E15" s="48">
        <v>39112</v>
      </c>
      <c r="F15" s="48">
        <v>6924</v>
      </c>
      <c r="G15" s="48">
        <v>32188</v>
      </c>
      <c r="H15" s="48">
        <v>8942</v>
      </c>
      <c r="I15" s="48">
        <v>23246</v>
      </c>
      <c r="J15" s="132">
        <v>176196</v>
      </c>
      <c r="K15" s="132">
        <v>87020</v>
      </c>
      <c r="L15" s="133">
        <f t="shared" si="1"/>
        <v>64335</v>
      </c>
      <c r="M15" s="134">
        <v>34318</v>
      </c>
      <c r="N15" s="134">
        <v>30017</v>
      </c>
      <c r="O15" s="81">
        <v>122700</v>
      </c>
      <c r="P15" s="81">
        <v>96600</v>
      </c>
      <c r="Q15" s="81">
        <v>26100</v>
      </c>
      <c r="R15" s="81">
        <v>392200</v>
      </c>
      <c r="S15" s="48">
        <v>235</v>
      </c>
      <c r="T15" s="11" t="s">
        <v>362</v>
      </c>
    </row>
    <row r="16" spans="2:20" ht="16.5" customHeight="1">
      <c r="B16" s="110" t="s">
        <v>300</v>
      </c>
      <c r="C16" s="82"/>
      <c r="D16" s="81">
        <v>96598</v>
      </c>
      <c r="E16" s="48">
        <v>70520</v>
      </c>
      <c r="F16" s="48">
        <v>13004</v>
      </c>
      <c r="G16" s="48">
        <v>57516</v>
      </c>
      <c r="H16" s="48">
        <v>9357</v>
      </c>
      <c r="I16" s="48">
        <v>48159</v>
      </c>
      <c r="J16" s="135">
        <v>310611</v>
      </c>
      <c r="K16" s="135">
        <v>154195</v>
      </c>
      <c r="L16" s="133">
        <f t="shared" si="1"/>
        <v>109048</v>
      </c>
      <c r="M16" s="134">
        <v>52461</v>
      </c>
      <c r="N16" s="134">
        <v>56587</v>
      </c>
      <c r="O16" s="81">
        <v>144500</v>
      </c>
      <c r="P16" s="81">
        <v>100500</v>
      </c>
      <c r="Q16" s="81">
        <v>44000</v>
      </c>
      <c r="R16" s="81">
        <v>353600</v>
      </c>
      <c r="S16" s="48">
        <v>436</v>
      </c>
      <c r="T16" s="11" t="s">
        <v>363</v>
      </c>
    </row>
    <row r="17" spans="2:20" ht="16.5" customHeight="1">
      <c r="B17" s="110" t="s">
        <v>301</v>
      </c>
      <c r="C17" s="82"/>
      <c r="D17" s="81">
        <v>103221</v>
      </c>
      <c r="E17" s="48">
        <v>70884</v>
      </c>
      <c r="F17" s="48">
        <v>16478</v>
      </c>
      <c r="G17" s="48">
        <v>54406</v>
      </c>
      <c r="H17" s="48">
        <v>10493</v>
      </c>
      <c r="I17" s="48">
        <v>43913</v>
      </c>
      <c r="J17" s="132">
        <v>298992</v>
      </c>
      <c r="K17" s="132">
        <v>149161</v>
      </c>
      <c r="L17" s="133">
        <f t="shared" si="1"/>
        <v>113287</v>
      </c>
      <c r="M17" s="134">
        <v>56288</v>
      </c>
      <c r="N17" s="134">
        <v>56999</v>
      </c>
      <c r="O17" s="81">
        <v>174100</v>
      </c>
      <c r="P17" s="81">
        <v>99600</v>
      </c>
      <c r="Q17" s="81">
        <v>74500</v>
      </c>
      <c r="R17" s="81">
        <v>396900</v>
      </c>
      <c r="S17" s="48">
        <v>18100</v>
      </c>
      <c r="T17" s="11" t="s">
        <v>364</v>
      </c>
    </row>
    <row r="18" spans="2:20" ht="16.5" customHeight="1">
      <c r="B18" s="110" t="s">
        <v>302</v>
      </c>
      <c r="C18" s="82"/>
      <c r="D18" s="81">
        <v>64337</v>
      </c>
      <c r="E18" s="48">
        <v>47833</v>
      </c>
      <c r="F18" s="48">
        <v>10127</v>
      </c>
      <c r="G18" s="48">
        <v>37706</v>
      </c>
      <c r="H18" s="48">
        <v>7062</v>
      </c>
      <c r="I18" s="48">
        <v>30644</v>
      </c>
      <c r="J18" s="135">
        <v>205474</v>
      </c>
      <c r="K18" s="135">
        <v>102313</v>
      </c>
      <c r="L18" s="133">
        <f t="shared" si="1"/>
        <v>79881</v>
      </c>
      <c r="M18" s="134">
        <v>38296</v>
      </c>
      <c r="N18" s="134">
        <v>41585</v>
      </c>
      <c r="O18" s="81">
        <v>126500</v>
      </c>
      <c r="P18" s="81">
        <v>98300</v>
      </c>
      <c r="Q18" s="81">
        <v>28100</v>
      </c>
      <c r="R18" s="81">
        <v>351400</v>
      </c>
      <c r="S18" s="48">
        <v>47300</v>
      </c>
      <c r="T18" s="11" t="s">
        <v>365</v>
      </c>
    </row>
    <row r="19" spans="2:20" ht="16.5" customHeight="1">
      <c r="B19" s="110" t="s">
        <v>303</v>
      </c>
      <c r="C19" s="82"/>
      <c r="D19" s="81">
        <v>57252</v>
      </c>
      <c r="E19" s="48">
        <v>31914</v>
      </c>
      <c r="F19" s="48">
        <v>10994</v>
      </c>
      <c r="G19" s="48">
        <v>20920</v>
      </c>
      <c r="H19" s="48">
        <v>4515</v>
      </c>
      <c r="I19" s="48">
        <v>16405</v>
      </c>
      <c r="J19" s="135">
        <v>124361</v>
      </c>
      <c r="K19" s="135">
        <v>62580</v>
      </c>
      <c r="L19" s="133">
        <f t="shared" si="1"/>
        <v>57084</v>
      </c>
      <c r="M19" s="134">
        <v>29254</v>
      </c>
      <c r="N19" s="134">
        <v>27830</v>
      </c>
      <c r="O19" s="81">
        <v>74500</v>
      </c>
      <c r="P19" s="81">
        <v>27800</v>
      </c>
      <c r="Q19" s="81">
        <v>46700</v>
      </c>
      <c r="R19" s="81">
        <v>88200</v>
      </c>
      <c r="S19" s="48">
        <v>29200</v>
      </c>
      <c r="T19" s="11" t="s">
        <v>366</v>
      </c>
    </row>
    <row r="20" spans="2:20" ht="33.75" customHeight="1">
      <c r="B20" s="110" t="s">
        <v>304</v>
      </c>
      <c r="C20" s="82"/>
      <c r="D20" s="81">
        <v>72957</v>
      </c>
      <c r="E20" s="48">
        <v>44514</v>
      </c>
      <c r="F20" s="48">
        <v>11936</v>
      </c>
      <c r="G20" s="48">
        <v>32578</v>
      </c>
      <c r="H20" s="48">
        <v>5821</v>
      </c>
      <c r="I20" s="48">
        <v>26757</v>
      </c>
      <c r="J20" s="132">
        <v>178732</v>
      </c>
      <c r="K20" s="132">
        <v>89576</v>
      </c>
      <c r="L20" s="133">
        <f t="shared" si="1"/>
        <v>71791</v>
      </c>
      <c r="M20" s="134">
        <v>35991</v>
      </c>
      <c r="N20" s="134">
        <v>35800</v>
      </c>
      <c r="O20" s="81">
        <v>79000</v>
      </c>
      <c r="P20" s="81">
        <v>43700</v>
      </c>
      <c r="Q20" s="81">
        <v>35200</v>
      </c>
      <c r="R20" s="81">
        <v>170800</v>
      </c>
      <c r="S20" s="48">
        <v>18800</v>
      </c>
      <c r="T20" s="11" t="s">
        <v>367</v>
      </c>
    </row>
    <row r="21" spans="2:20" ht="16.5" customHeight="1">
      <c r="B21" s="110" t="s">
        <v>305</v>
      </c>
      <c r="C21" s="82"/>
      <c r="D21" s="81">
        <v>73716</v>
      </c>
      <c r="E21" s="48">
        <v>54462</v>
      </c>
      <c r="F21" s="48">
        <v>14075</v>
      </c>
      <c r="G21" s="48">
        <v>40387</v>
      </c>
      <c r="H21" s="48">
        <v>10269</v>
      </c>
      <c r="I21" s="48">
        <v>30118</v>
      </c>
      <c r="J21" s="135">
        <v>225534</v>
      </c>
      <c r="K21" s="135">
        <v>112431</v>
      </c>
      <c r="L21" s="133">
        <f t="shared" si="1"/>
        <v>93901</v>
      </c>
      <c r="M21" s="134">
        <v>46869</v>
      </c>
      <c r="N21" s="134">
        <v>47032</v>
      </c>
      <c r="O21" s="81">
        <v>128100</v>
      </c>
      <c r="P21" s="81">
        <v>74700</v>
      </c>
      <c r="Q21" s="81">
        <v>53400</v>
      </c>
      <c r="R21" s="81">
        <v>322000</v>
      </c>
      <c r="S21" s="48">
        <v>1680</v>
      </c>
      <c r="T21" s="11" t="s">
        <v>368</v>
      </c>
    </row>
    <row r="22" spans="2:20" ht="16.5" customHeight="1">
      <c r="B22" s="110" t="s">
        <v>306</v>
      </c>
      <c r="C22" s="82"/>
      <c r="D22" s="81">
        <v>13099</v>
      </c>
      <c r="E22" s="48">
        <v>6812</v>
      </c>
      <c r="F22" s="48">
        <v>2251</v>
      </c>
      <c r="G22" s="48">
        <v>4561</v>
      </c>
      <c r="H22" s="48">
        <v>1077</v>
      </c>
      <c r="I22" s="48">
        <v>3484</v>
      </c>
      <c r="J22" s="135">
        <v>27224</v>
      </c>
      <c r="K22" s="135">
        <v>13526</v>
      </c>
      <c r="L22" s="133">
        <f t="shared" si="1"/>
        <v>12965</v>
      </c>
      <c r="M22" s="134">
        <v>7161</v>
      </c>
      <c r="N22" s="134">
        <v>5804</v>
      </c>
      <c r="O22" s="81">
        <v>7600</v>
      </c>
      <c r="P22" s="81">
        <v>295</v>
      </c>
      <c r="Q22" s="81">
        <v>7300</v>
      </c>
      <c r="R22" s="81">
        <v>714</v>
      </c>
      <c r="S22" s="110">
        <v>79</v>
      </c>
      <c r="T22" s="11" t="s">
        <v>369</v>
      </c>
    </row>
    <row r="23" spans="2:20" ht="16.5" customHeight="1">
      <c r="B23" s="110" t="s">
        <v>307</v>
      </c>
      <c r="C23" s="82"/>
      <c r="D23" s="81">
        <v>27996</v>
      </c>
      <c r="E23" s="48">
        <v>14863</v>
      </c>
      <c r="F23" s="48">
        <v>4864</v>
      </c>
      <c r="G23" s="48">
        <v>9999</v>
      </c>
      <c r="H23" s="48">
        <v>2092</v>
      </c>
      <c r="I23" s="48">
        <v>7907</v>
      </c>
      <c r="J23" s="135">
        <v>61951</v>
      </c>
      <c r="K23" s="135">
        <v>30762</v>
      </c>
      <c r="L23" s="133">
        <f t="shared" si="1"/>
        <v>28331</v>
      </c>
      <c r="M23" s="134">
        <v>14756</v>
      </c>
      <c r="N23" s="134">
        <v>13575</v>
      </c>
      <c r="O23" s="81">
        <v>20300</v>
      </c>
      <c r="P23" s="81">
        <v>3990</v>
      </c>
      <c r="Q23" s="81">
        <v>16300</v>
      </c>
      <c r="R23" s="81">
        <v>16500</v>
      </c>
      <c r="S23" s="48">
        <v>107</v>
      </c>
      <c r="T23" s="11" t="s">
        <v>370</v>
      </c>
    </row>
    <row r="24" spans="2:20" ht="16.5" customHeight="1">
      <c r="B24" s="110" t="s">
        <v>308</v>
      </c>
      <c r="C24" s="82"/>
      <c r="D24" s="81">
        <v>92287</v>
      </c>
      <c r="E24" s="48">
        <v>66601</v>
      </c>
      <c r="F24" s="48">
        <v>11602</v>
      </c>
      <c r="G24" s="48">
        <v>54999</v>
      </c>
      <c r="H24" s="48">
        <v>9294</v>
      </c>
      <c r="I24" s="48">
        <v>45705</v>
      </c>
      <c r="J24" s="132">
        <v>286666</v>
      </c>
      <c r="K24" s="132">
        <v>142692</v>
      </c>
      <c r="L24" s="133">
        <f t="shared" si="1"/>
        <v>98988</v>
      </c>
      <c r="M24" s="134">
        <v>49897</v>
      </c>
      <c r="N24" s="134">
        <v>49091</v>
      </c>
      <c r="O24" s="81">
        <v>173900</v>
      </c>
      <c r="P24" s="81">
        <v>153900</v>
      </c>
      <c r="Q24" s="81">
        <v>20000</v>
      </c>
      <c r="R24" s="81">
        <v>631600</v>
      </c>
      <c r="S24" s="48">
        <v>278</v>
      </c>
      <c r="T24" s="11" t="s">
        <v>371</v>
      </c>
    </row>
    <row r="25" spans="2:20" ht="33.75" customHeight="1">
      <c r="B25" s="110" t="s">
        <v>309</v>
      </c>
      <c r="C25" s="82"/>
      <c r="D25" s="81">
        <v>29634</v>
      </c>
      <c r="E25" s="48">
        <v>21914</v>
      </c>
      <c r="F25" s="48">
        <v>2024</v>
      </c>
      <c r="G25" s="48">
        <v>19890</v>
      </c>
      <c r="H25" s="48">
        <v>1621</v>
      </c>
      <c r="I25" s="48">
        <v>18269</v>
      </c>
      <c r="J25" s="132">
        <v>94304</v>
      </c>
      <c r="K25" s="132">
        <v>46132</v>
      </c>
      <c r="L25" s="133">
        <f t="shared" si="1"/>
        <v>24255</v>
      </c>
      <c r="M25" s="134">
        <v>12227</v>
      </c>
      <c r="N25" s="134">
        <v>12028</v>
      </c>
      <c r="O25" s="81">
        <v>59300</v>
      </c>
      <c r="P25" s="81">
        <v>56900</v>
      </c>
      <c r="Q25" s="81">
        <v>2410</v>
      </c>
      <c r="R25" s="81">
        <v>214300</v>
      </c>
      <c r="S25" s="48">
        <v>7080</v>
      </c>
      <c r="T25" s="11" t="s">
        <v>372</v>
      </c>
    </row>
    <row r="26" spans="2:20" ht="16.5" customHeight="1">
      <c r="B26" s="110" t="s">
        <v>310</v>
      </c>
      <c r="C26" s="82"/>
      <c r="D26" s="81">
        <v>26411</v>
      </c>
      <c r="E26" s="48">
        <v>17136</v>
      </c>
      <c r="F26" s="48">
        <v>3555</v>
      </c>
      <c r="G26" s="48">
        <v>13581</v>
      </c>
      <c r="H26" s="48">
        <v>1559</v>
      </c>
      <c r="I26" s="48">
        <v>12022</v>
      </c>
      <c r="J26" s="135">
        <v>68648</v>
      </c>
      <c r="K26" s="135">
        <v>33426</v>
      </c>
      <c r="L26" s="133">
        <f t="shared" si="1"/>
        <v>22374</v>
      </c>
      <c r="M26" s="134">
        <v>11359</v>
      </c>
      <c r="N26" s="134">
        <v>11015</v>
      </c>
      <c r="O26" s="81">
        <v>43000</v>
      </c>
      <c r="P26" s="81">
        <v>36000</v>
      </c>
      <c r="Q26" s="81">
        <v>7050</v>
      </c>
      <c r="R26" s="81">
        <v>137300</v>
      </c>
      <c r="S26" s="48">
        <v>3180</v>
      </c>
      <c r="T26" s="11" t="s">
        <v>373</v>
      </c>
    </row>
    <row r="27" spans="2:20" ht="16.5" customHeight="1">
      <c r="B27" s="110" t="s">
        <v>311</v>
      </c>
      <c r="C27" s="82"/>
      <c r="D27" s="81">
        <v>27523</v>
      </c>
      <c r="E27" s="48">
        <v>19233</v>
      </c>
      <c r="F27" s="48">
        <v>1958</v>
      </c>
      <c r="G27" s="48">
        <v>17275</v>
      </c>
      <c r="H27" s="48">
        <v>1530</v>
      </c>
      <c r="I27" s="48">
        <v>15745</v>
      </c>
      <c r="J27" s="135">
        <v>85719</v>
      </c>
      <c r="K27" s="135">
        <v>42014</v>
      </c>
      <c r="L27" s="133">
        <f t="shared" si="1"/>
        <v>23550</v>
      </c>
      <c r="M27" s="134">
        <v>11538</v>
      </c>
      <c r="N27" s="134">
        <v>12012</v>
      </c>
      <c r="O27" s="81">
        <v>40800</v>
      </c>
      <c r="P27" s="81">
        <v>37000</v>
      </c>
      <c r="Q27" s="81">
        <v>3780</v>
      </c>
      <c r="R27" s="81">
        <v>138600</v>
      </c>
      <c r="S27" s="48">
        <v>9250</v>
      </c>
      <c r="T27" s="11" t="s">
        <v>374</v>
      </c>
    </row>
    <row r="28" spans="2:20" ht="16.5" customHeight="1">
      <c r="B28" s="110" t="s">
        <v>312</v>
      </c>
      <c r="C28" s="82"/>
      <c r="D28" s="81">
        <v>36805</v>
      </c>
      <c r="E28" s="48">
        <v>20043</v>
      </c>
      <c r="F28" s="48">
        <v>7116</v>
      </c>
      <c r="G28" s="48">
        <v>12927</v>
      </c>
      <c r="H28" s="48">
        <v>3126</v>
      </c>
      <c r="I28" s="48">
        <v>9801</v>
      </c>
      <c r="J28" s="132">
        <v>70799</v>
      </c>
      <c r="K28" s="132">
        <v>35129</v>
      </c>
      <c r="L28" s="133">
        <f t="shared" si="1"/>
        <v>33271</v>
      </c>
      <c r="M28" s="134">
        <v>16321</v>
      </c>
      <c r="N28" s="134">
        <v>16950</v>
      </c>
      <c r="O28" s="81">
        <v>24700</v>
      </c>
      <c r="P28" s="81">
        <v>8200</v>
      </c>
      <c r="Q28" s="81">
        <v>16500</v>
      </c>
      <c r="R28" s="81">
        <v>28800</v>
      </c>
      <c r="S28" s="48">
        <v>246</v>
      </c>
      <c r="T28" s="11" t="s">
        <v>375</v>
      </c>
    </row>
    <row r="29" spans="2:20" ht="16.5" customHeight="1">
      <c r="B29" s="110" t="s">
        <v>313</v>
      </c>
      <c r="C29" s="82"/>
      <c r="D29" s="81">
        <v>117316</v>
      </c>
      <c r="E29" s="48">
        <v>62076</v>
      </c>
      <c r="F29" s="48">
        <v>16742</v>
      </c>
      <c r="G29" s="48">
        <v>45334</v>
      </c>
      <c r="H29" s="48">
        <v>8381</v>
      </c>
      <c r="I29" s="48">
        <v>36953</v>
      </c>
      <c r="J29" s="135">
        <v>240093</v>
      </c>
      <c r="K29" s="135">
        <v>119260</v>
      </c>
      <c r="L29" s="133">
        <f t="shared" si="1"/>
        <v>100244</v>
      </c>
      <c r="M29" s="134">
        <v>49390</v>
      </c>
      <c r="N29" s="134">
        <v>50854</v>
      </c>
      <c r="O29" s="81">
        <v>111000</v>
      </c>
      <c r="P29" s="81">
        <v>55200</v>
      </c>
      <c r="Q29" s="81">
        <v>55800</v>
      </c>
      <c r="R29" s="81">
        <v>206600</v>
      </c>
      <c r="S29" s="48">
        <v>8460</v>
      </c>
      <c r="T29" s="11" t="s">
        <v>376</v>
      </c>
    </row>
    <row r="30" spans="2:20" ht="33.75" customHeight="1">
      <c r="B30" s="110" t="s">
        <v>314</v>
      </c>
      <c r="C30" s="82"/>
      <c r="D30" s="81">
        <v>70770</v>
      </c>
      <c r="E30" s="48">
        <v>36345</v>
      </c>
      <c r="F30" s="48">
        <v>5671</v>
      </c>
      <c r="G30" s="48">
        <v>30674</v>
      </c>
      <c r="H30" s="48">
        <v>2258</v>
      </c>
      <c r="I30" s="48">
        <v>28416</v>
      </c>
      <c r="J30" s="132">
        <v>156982</v>
      </c>
      <c r="K30" s="132">
        <v>77118</v>
      </c>
      <c r="L30" s="133">
        <f t="shared" si="1"/>
        <v>46866</v>
      </c>
      <c r="M30" s="134">
        <v>22683</v>
      </c>
      <c r="N30" s="134">
        <v>24183</v>
      </c>
      <c r="O30" s="81">
        <v>57800</v>
      </c>
      <c r="P30" s="81">
        <v>44300</v>
      </c>
      <c r="Q30" s="81">
        <v>13500</v>
      </c>
      <c r="R30" s="81">
        <v>119300</v>
      </c>
      <c r="S30" s="48">
        <v>7800</v>
      </c>
      <c r="T30" s="11" t="s">
        <v>377</v>
      </c>
    </row>
    <row r="31" spans="2:20" ht="16.5" customHeight="1">
      <c r="B31" s="110" t="s">
        <v>315</v>
      </c>
      <c r="C31" s="82"/>
      <c r="D31" s="81">
        <v>70283</v>
      </c>
      <c r="E31" s="48">
        <v>38969</v>
      </c>
      <c r="F31" s="48">
        <v>9136</v>
      </c>
      <c r="G31" s="48">
        <v>29833</v>
      </c>
      <c r="H31" s="48">
        <v>7902</v>
      </c>
      <c r="I31" s="48">
        <v>21931</v>
      </c>
      <c r="J31" s="135">
        <v>169425</v>
      </c>
      <c r="K31" s="135">
        <v>83390</v>
      </c>
      <c r="L31" s="133">
        <f t="shared" si="1"/>
        <v>70867</v>
      </c>
      <c r="M31" s="134">
        <v>35205</v>
      </c>
      <c r="N31" s="134">
        <v>35662</v>
      </c>
      <c r="O31" s="81">
        <v>70200</v>
      </c>
      <c r="P31" s="81">
        <v>23300</v>
      </c>
      <c r="Q31" s="81">
        <v>46900</v>
      </c>
      <c r="R31" s="81">
        <v>92700</v>
      </c>
      <c r="S31" s="48">
        <v>1380</v>
      </c>
      <c r="T31" s="11" t="s">
        <v>378</v>
      </c>
    </row>
    <row r="32" spans="2:20" ht="16.5" customHeight="1">
      <c r="B32" s="110" t="s">
        <v>316</v>
      </c>
      <c r="C32" s="82"/>
      <c r="D32" s="81">
        <v>84028</v>
      </c>
      <c r="E32" s="48">
        <v>43599</v>
      </c>
      <c r="F32" s="48">
        <v>10024</v>
      </c>
      <c r="G32" s="48">
        <v>33575</v>
      </c>
      <c r="H32" s="48">
        <v>6525</v>
      </c>
      <c r="I32" s="48">
        <v>27050</v>
      </c>
      <c r="J32" s="135">
        <v>190290</v>
      </c>
      <c r="K32" s="135">
        <v>93667</v>
      </c>
      <c r="L32" s="133">
        <f t="shared" si="1"/>
        <v>77359</v>
      </c>
      <c r="M32" s="134">
        <v>37550</v>
      </c>
      <c r="N32" s="134">
        <v>39809</v>
      </c>
      <c r="O32" s="81">
        <v>78600</v>
      </c>
      <c r="P32" s="81">
        <v>44400</v>
      </c>
      <c r="Q32" s="81">
        <v>34200</v>
      </c>
      <c r="R32" s="81">
        <v>154500</v>
      </c>
      <c r="S32" s="110">
        <v>18200</v>
      </c>
      <c r="T32" s="11" t="s">
        <v>379</v>
      </c>
    </row>
    <row r="33" spans="2:20" ht="16.5" customHeight="1">
      <c r="B33" s="110" t="s">
        <v>317</v>
      </c>
      <c r="C33" s="82"/>
      <c r="D33" s="81">
        <v>52355</v>
      </c>
      <c r="E33" s="48">
        <v>32965</v>
      </c>
      <c r="F33" s="48">
        <v>6964</v>
      </c>
      <c r="G33" s="48">
        <v>26001</v>
      </c>
      <c r="H33" s="48">
        <v>2548</v>
      </c>
      <c r="I33" s="48">
        <v>23453</v>
      </c>
      <c r="J33" s="135">
        <v>134284</v>
      </c>
      <c r="K33" s="135">
        <v>65866</v>
      </c>
      <c r="L33" s="133">
        <f t="shared" si="1"/>
        <v>42623</v>
      </c>
      <c r="M33" s="134">
        <v>21728</v>
      </c>
      <c r="N33" s="134">
        <v>20895</v>
      </c>
      <c r="O33" s="81">
        <v>61300</v>
      </c>
      <c r="P33" s="81">
        <v>46100</v>
      </c>
      <c r="Q33" s="81">
        <v>15200</v>
      </c>
      <c r="R33" s="81">
        <v>147900</v>
      </c>
      <c r="S33" s="48">
        <v>14700</v>
      </c>
      <c r="T33" s="11" t="s">
        <v>380</v>
      </c>
    </row>
    <row r="34" spans="2:20" ht="16.5" customHeight="1">
      <c r="B34" s="110" t="s">
        <v>318</v>
      </c>
      <c r="C34" s="82"/>
      <c r="D34" s="81">
        <v>36017</v>
      </c>
      <c r="E34" s="48">
        <v>24826</v>
      </c>
      <c r="F34" s="48">
        <v>3247</v>
      </c>
      <c r="G34" s="48">
        <v>21579</v>
      </c>
      <c r="H34" s="48">
        <v>1320</v>
      </c>
      <c r="I34" s="48">
        <v>20259</v>
      </c>
      <c r="J34" s="132">
        <v>108245</v>
      </c>
      <c r="K34" s="132">
        <v>53151</v>
      </c>
      <c r="L34" s="133">
        <f t="shared" si="1"/>
        <v>29492</v>
      </c>
      <c r="M34" s="134">
        <v>15184</v>
      </c>
      <c r="N34" s="134">
        <v>14308</v>
      </c>
      <c r="O34" s="81">
        <v>53300</v>
      </c>
      <c r="P34" s="81">
        <v>49100</v>
      </c>
      <c r="Q34" s="81">
        <v>4180</v>
      </c>
      <c r="R34" s="81">
        <v>167800</v>
      </c>
      <c r="S34" s="48">
        <v>16900</v>
      </c>
      <c r="T34" s="11" t="s">
        <v>381</v>
      </c>
    </row>
    <row r="35" spans="2:20" ht="33.75" customHeight="1">
      <c r="B35" s="110" t="s">
        <v>319</v>
      </c>
      <c r="C35" s="82"/>
      <c r="D35" s="81">
        <v>35622</v>
      </c>
      <c r="E35" s="48">
        <v>21172</v>
      </c>
      <c r="F35" s="48">
        <v>5316</v>
      </c>
      <c r="G35" s="48">
        <v>15856</v>
      </c>
      <c r="H35" s="48">
        <v>2286</v>
      </c>
      <c r="I35" s="48">
        <v>13570</v>
      </c>
      <c r="J35" s="132">
        <v>80706</v>
      </c>
      <c r="K35" s="132">
        <v>39603</v>
      </c>
      <c r="L35" s="133">
        <f t="shared" si="1"/>
        <v>29478</v>
      </c>
      <c r="M35" s="134">
        <v>15474</v>
      </c>
      <c r="N35" s="134">
        <v>14004</v>
      </c>
      <c r="O35" s="81">
        <v>31900</v>
      </c>
      <c r="P35" s="81">
        <v>25000</v>
      </c>
      <c r="Q35" s="81">
        <v>6930</v>
      </c>
      <c r="R35" s="81">
        <v>79200</v>
      </c>
      <c r="S35" s="48">
        <v>406</v>
      </c>
      <c r="T35" s="11" t="s">
        <v>382</v>
      </c>
    </row>
    <row r="36" spans="2:22" ht="16.5" customHeight="1">
      <c r="B36" s="110" t="s">
        <v>320</v>
      </c>
      <c r="C36" s="82"/>
      <c r="D36" s="81">
        <v>26360</v>
      </c>
      <c r="E36" s="48">
        <v>10497</v>
      </c>
      <c r="F36" s="48">
        <v>2803</v>
      </c>
      <c r="G36" s="48">
        <v>7694</v>
      </c>
      <c r="H36" s="48">
        <v>888</v>
      </c>
      <c r="I36" s="48">
        <v>6806</v>
      </c>
      <c r="J36" s="135">
        <v>43256</v>
      </c>
      <c r="K36" s="135">
        <v>21091</v>
      </c>
      <c r="L36" s="133">
        <f t="shared" si="1"/>
        <v>17863</v>
      </c>
      <c r="M36" s="134">
        <v>8645</v>
      </c>
      <c r="N36" s="134">
        <v>9218</v>
      </c>
      <c r="O36" s="81">
        <v>13800</v>
      </c>
      <c r="P36" s="81">
        <v>9960</v>
      </c>
      <c r="Q36" s="81">
        <v>3850</v>
      </c>
      <c r="R36" s="81">
        <v>28800</v>
      </c>
      <c r="S36" s="136" t="s">
        <v>321</v>
      </c>
      <c r="T36" s="11" t="s">
        <v>383</v>
      </c>
      <c r="V36" s="137"/>
    </row>
    <row r="37" spans="2:20" ht="16.5" customHeight="1">
      <c r="B37" s="110" t="s">
        <v>322</v>
      </c>
      <c r="C37" s="82"/>
      <c r="D37" s="81">
        <v>95499</v>
      </c>
      <c r="E37" s="48">
        <v>56793</v>
      </c>
      <c r="F37" s="48">
        <v>11334</v>
      </c>
      <c r="G37" s="48">
        <v>45459</v>
      </c>
      <c r="H37" s="48">
        <v>4480</v>
      </c>
      <c r="I37" s="48">
        <v>40979</v>
      </c>
      <c r="J37" s="135">
        <v>224186</v>
      </c>
      <c r="K37" s="135">
        <v>110010</v>
      </c>
      <c r="L37" s="133">
        <f t="shared" si="1"/>
        <v>73366</v>
      </c>
      <c r="M37" s="134">
        <v>36587</v>
      </c>
      <c r="N37" s="134">
        <v>36779</v>
      </c>
      <c r="O37" s="81">
        <v>76300</v>
      </c>
      <c r="P37" s="81">
        <v>69800</v>
      </c>
      <c r="Q37" s="81">
        <v>6490</v>
      </c>
      <c r="R37" s="81">
        <v>189700</v>
      </c>
      <c r="S37" s="48">
        <v>5230</v>
      </c>
      <c r="T37" s="11" t="s">
        <v>384</v>
      </c>
    </row>
    <row r="38" spans="2:20" ht="16.5" customHeight="1">
      <c r="B38" s="110" t="s">
        <v>323</v>
      </c>
      <c r="C38" s="82"/>
      <c r="D38" s="81">
        <v>28563</v>
      </c>
      <c r="E38" s="48">
        <v>15040</v>
      </c>
      <c r="F38" s="48">
        <v>2987</v>
      </c>
      <c r="G38" s="48">
        <v>12053</v>
      </c>
      <c r="H38" s="48">
        <v>1419</v>
      </c>
      <c r="I38" s="48">
        <v>10634</v>
      </c>
      <c r="J38" s="135">
        <v>61791</v>
      </c>
      <c r="K38" s="135">
        <v>30106</v>
      </c>
      <c r="L38" s="133">
        <f t="shared" si="1"/>
        <v>20757</v>
      </c>
      <c r="M38" s="134">
        <v>10439</v>
      </c>
      <c r="N38" s="134">
        <v>10318</v>
      </c>
      <c r="O38" s="81">
        <v>22400</v>
      </c>
      <c r="P38" s="81">
        <v>16100</v>
      </c>
      <c r="Q38" s="81">
        <v>6340</v>
      </c>
      <c r="R38" s="81">
        <v>48400</v>
      </c>
      <c r="S38" s="136" t="s">
        <v>321</v>
      </c>
      <c r="T38" s="11" t="s">
        <v>385</v>
      </c>
    </row>
    <row r="39" spans="2:20" ht="16.5" customHeight="1">
      <c r="B39" s="110" t="s">
        <v>324</v>
      </c>
      <c r="C39" s="82"/>
      <c r="D39" s="81">
        <v>33799</v>
      </c>
      <c r="E39" s="48">
        <v>23207</v>
      </c>
      <c r="F39" s="48">
        <v>9644</v>
      </c>
      <c r="G39" s="48">
        <v>13563</v>
      </c>
      <c r="H39" s="48">
        <v>3854</v>
      </c>
      <c r="I39" s="48">
        <v>9709</v>
      </c>
      <c r="J39" s="135">
        <v>86286</v>
      </c>
      <c r="K39" s="135">
        <v>41553</v>
      </c>
      <c r="L39" s="133">
        <f t="shared" si="1"/>
        <v>43823</v>
      </c>
      <c r="M39" s="134">
        <v>21143</v>
      </c>
      <c r="N39" s="134">
        <v>22680</v>
      </c>
      <c r="O39" s="81">
        <v>35000</v>
      </c>
      <c r="P39" s="81">
        <v>10500</v>
      </c>
      <c r="Q39" s="81">
        <v>24500</v>
      </c>
      <c r="R39" s="81">
        <v>37300</v>
      </c>
      <c r="S39" s="110">
        <v>7</v>
      </c>
      <c r="T39" s="11" t="s">
        <v>386</v>
      </c>
    </row>
    <row r="40" spans="2:20" ht="33.75" customHeight="1">
      <c r="B40" s="110" t="s">
        <v>325</v>
      </c>
      <c r="C40" s="82"/>
      <c r="D40" s="81">
        <v>31953</v>
      </c>
      <c r="E40" s="48">
        <v>21474</v>
      </c>
      <c r="F40" s="48">
        <v>4569</v>
      </c>
      <c r="G40" s="48">
        <v>16905</v>
      </c>
      <c r="H40" s="48">
        <v>2528</v>
      </c>
      <c r="I40" s="48">
        <v>14377</v>
      </c>
      <c r="J40" s="132">
        <v>88181</v>
      </c>
      <c r="K40" s="132">
        <v>43125</v>
      </c>
      <c r="L40" s="133">
        <f t="shared" si="1"/>
        <v>33433</v>
      </c>
      <c r="M40" s="134">
        <v>15864</v>
      </c>
      <c r="N40" s="134">
        <v>17569</v>
      </c>
      <c r="O40" s="81">
        <v>35100</v>
      </c>
      <c r="P40" s="81">
        <v>23800</v>
      </c>
      <c r="Q40" s="81">
        <v>11200</v>
      </c>
      <c r="R40" s="81">
        <v>71800</v>
      </c>
      <c r="S40" s="48">
        <v>230</v>
      </c>
      <c r="T40" s="11" t="s">
        <v>387</v>
      </c>
    </row>
    <row r="41" spans="2:20" ht="16.5" customHeight="1">
      <c r="B41" s="110" t="s">
        <v>326</v>
      </c>
      <c r="C41" s="82"/>
      <c r="D41" s="81">
        <v>39467</v>
      </c>
      <c r="E41" s="48">
        <v>24190</v>
      </c>
      <c r="F41" s="48">
        <v>5228</v>
      </c>
      <c r="G41" s="48">
        <v>18962</v>
      </c>
      <c r="H41" s="48">
        <v>1922</v>
      </c>
      <c r="I41" s="48">
        <v>17040</v>
      </c>
      <c r="J41" s="135">
        <v>94986</v>
      </c>
      <c r="K41" s="135">
        <v>46599</v>
      </c>
      <c r="L41" s="133">
        <f t="shared" si="1"/>
        <v>32271</v>
      </c>
      <c r="M41" s="134">
        <v>15697</v>
      </c>
      <c r="N41" s="134">
        <v>16574</v>
      </c>
      <c r="O41" s="81">
        <v>38200</v>
      </c>
      <c r="P41" s="81">
        <v>30500</v>
      </c>
      <c r="Q41" s="81">
        <v>7630</v>
      </c>
      <c r="R41" s="81">
        <v>97700</v>
      </c>
      <c r="S41" s="48">
        <v>1410</v>
      </c>
      <c r="T41" s="11" t="s">
        <v>388</v>
      </c>
    </row>
    <row r="42" spans="2:20" ht="16.5" customHeight="1">
      <c r="B42" s="110" t="s">
        <v>327</v>
      </c>
      <c r="C42" s="82"/>
      <c r="D42" s="81">
        <v>73498</v>
      </c>
      <c r="E42" s="48">
        <v>44228</v>
      </c>
      <c r="F42" s="48">
        <v>12665</v>
      </c>
      <c r="G42" s="48">
        <v>31563</v>
      </c>
      <c r="H42" s="48">
        <v>3427</v>
      </c>
      <c r="I42" s="48">
        <v>28136</v>
      </c>
      <c r="J42" s="132">
        <v>164960</v>
      </c>
      <c r="K42" s="132">
        <v>80845</v>
      </c>
      <c r="L42" s="133">
        <f t="shared" si="1"/>
        <v>59570</v>
      </c>
      <c r="M42" s="134">
        <v>29997</v>
      </c>
      <c r="N42" s="134">
        <v>29573</v>
      </c>
      <c r="O42" s="81">
        <v>68600</v>
      </c>
      <c r="P42" s="81">
        <v>53500</v>
      </c>
      <c r="Q42" s="81">
        <v>15200</v>
      </c>
      <c r="R42" s="81">
        <v>176400</v>
      </c>
      <c r="S42" s="48">
        <v>9440</v>
      </c>
      <c r="T42" s="11" t="s">
        <v>389</v>
      </c>
    </row>
    <row r="43" spans="2:20" ht="16.5" customHeight="1">
      <c r="B43" s="110" t="s">
        <v>328</v>
      </c>
      <c r="C43" s="82"/>
      <c r="D43" s="81">
        <v>66321</v>
      </c>
      <c r="E43" s="48">
        <v>34649</v>
      </c>
      <c r="F43" s="48">
        <v>11043</v>
      </c>
      <c r="G43" s="48">
        <v>23606</v>
      </c>
      <c r="H43" s="48">
        <v>2884</v>
      </c>
      <c r="I43" s="48">
        <v>20722</v>
      </c>
      <c r="J43" s="135">
        <v>116278</v>
      </c>
      <c r="K43" s="135">
        <v>56691</v>
      </c>
      <c r="L43" s="133">
        <f t="shared" si="1"/>
        <v>46483</v>
      </c>
      <c r="M43" s="134">
        <v>22898</v>
      </c>
      <c r="N43" s="134">
        <v>23585</v>
      </c>
      <c r="O43" s="81">
        <v>57700</v>
      </c>
      <c r="P43" s="81">
        <v>42400</v>
      </c>
      <c r="Q43" s="81">
        <v>15300</v>
      </c>
      <c r="R43" s="81">
        <v>136000</v>
      </c>
      <c r="S43" s="110">
        <v>331</v>
      </c>
      <c r="T43" s="11" t="s">
        <v>390</v>
      </c>
    </row>
    <row r="44" spans="2:20" ht="16.5" customHeight="1">
      <c r="B44" s="110" t="s">
        <v>329</v>
      </c>
      <c r="C44" s="82"/>
      <c r="D44" s="81">
        <v>43171</v>
      </c>
      <c r="E44" s="48">
        <v>26207</v>
      </c>
      <c r="F44" s="48">
        <v>8713</v>
      </c>
      <c r="G44" s="48">
        <v>17494</v>
      </c>
      <c r="H44" s="48">
        <v>2324</v>
      </c>
      <c r="I44" s="48">
        <v>15170</v>
      </c>
      <c r="J44" s="135">
        <v>83739</v>
      </c>
      <c r="K44" s="135">
        <v>40195</v>
      </c>
      <c r="L44" s="133">
        <f t="shared" si="1"/>
        <v>35201</v>
      </c>
      <c r="M44" s="134">
        <v>16853</v>
      </c>
      <c r="N44" s="134">
        <v>18348</v>
      </c>
      <c r="O44" s="81">
        <v>49800</v>
      </c>
      <c r="P44" s="81">
        <v>40300</v>
      </c>
      <c r="Q44" s="81">
        <v>9420</v>
      </c>
      <c r="R44" s="81">
        <v>118500</v>
      </c>
      <c r="S44" s="48">
        <v>2520</v>
      </c>
      <c r="T44" s="11" t="s">
        <v>391</v>
      </c>
    </row>
    <row r="45" spans="2:20" ht="33.75" customHeight="1">
      <c r="B45" s="110" t="s">
        <v>330</v>
      </c>
      <c r="C45" s="82"/>
      <c r="D45" s="81">
        <v>35797</v>
      </c>
      <c r="E45" s="48">
        <v>21529</v>
      </c>
      <c r="F45" s="48">
        <v>7023</v>
      </c>
      <c r="G45" s="48">
        <v>14506</v>
      </c>
      <c r="H45" s="48">
        <v>2726</v>
      </c>
      <c r="I45" s="48">
        <v>11780</v>
      </c>
      <c r="J45" s="132">
        <v>82606</v>
      </c>
      <c r="K45" s="132">
        <v>40225</v>
      </c>
      <c r="L45" s="133">
        <f t="shared" si="1"/>
        <v>38311</v>
      </c>
      <c r="M45" s="134">
        <v>18376</v>
      </c>
      <c r="N45" s="134">
        <v>19935</v>
      </c>
      <c r="O45" s="81">
        <v>30900</v>
      </c>
      <c r="P45" s="81">
        <v>20700</v>
      </c>
      <c r="Q45" s="81">
        <v>10300</v>
      </c>
      <c r="R45" s="81">
        <v>61100</v>
      </c>
      <c r="S45" s="48">
        <v>339</v>
      </c>
      <c r="T45" s="11" t="s">
        <v>392</v>
      </c>
    </row>
    <row r="46" spans="2:20" ht="16.5" customHeight="1">
      <c r="B46" s="110" t="s">
        <v>331</v>
      </c>
      <c r="C46" s="82"/>
      <c r="D46" s="81">
        <v>39790</v>
      </c>
      <c r="E46" s="48">
        <v>24964</v>
      </c>
      <c r="F46" s="48">
        <v>6513</v>
      </c>
      <c r="G46" s="48">
        <v>18451</v>
      </c>
      <c r="H46" s="48">
        <v>2027</v>
      </c>
      <c r="I46" s="48">
        <v>16424</v>
      </c>
      <c r="J46" s="135">
        <v>95432</v>
      </c>
      <c r="K46" s="135">
        <v>47058</v>
      </c>
      <c r="L46" s="133">
        <f t="shared" si="1"/>
        <v>35317</v>
      </c>
      <c r="M46" s="134">
        <v>17703</v>
      </c>
      <c r="N46" s="134">
        <v>17614</v>
      </c>
      <c r="O46" s="81">
        <v>31800</v>
      </c>
      <c r="P46" s="81">
        <v>26300</v>
      </c>
      <c r="Q46" s="81">
        <v>5510</v>
      </c>
      <c r="R46" s="81">
        <v>71000</v>
      </c>
      <c r="S46" s="48">
        <v>8120</v>
      </c>
      <c r="T46" s="11" t="s">
        <v>393</v>
      </c>
    </row>
    <row r="47" spans="2:20" ht="16.5" customHeight="1">
      <c r="B47" s="110" t="s">
        <v>332</v>
      </c>
      <c r="C47" s="82"/>
      <c r="D47" s="81">
        <v>50234</v>
      </c>
      <c r="E47" s="48">
        <v>31741</v>
      </c>
      <c r="F47" s="48">
        <v>13654</v>
      </c>
      <c r="G47" s="48">
        <v>18087</v>
      </c>
      <c r="H47" s="48">
        <v>3420</v>
      </c>
      <c r="I47" s="48">
        <v>14667</v>
      </c>
      <c r="J47" s="135">
        <v>106906</v>
      </c>
      <c r="K47" s="135">
        <v>52438</v>
      </c>
      <c r="L47" s="133">
        <f t="shared" si="1"/>
        <v>52767</v>
      </c>
      <c r="M47" s="134">
        <v>26370</v>
      </c>
      <c r="N47" s="134">
        <v>26397</v>
      </c>
      <c r="O47" s="81">
        <v>53100</v>
      </c>
      <c r="P47" s="81">
        <v>23900</v>
      </c>
      <c r="Q47" s="81">
        <v>29200</v>
      </c>
      <c r="R47" s="81">
        <v>77300</v>
      </c>
      <c r="S47" s="48">
        <v>5460</v>
      </c>
      <c r="T47" s="11" t="s">
        <v>394</v>
      </c>
    </row>
    <row r="48" spans="2:20" ht="16.5" customHeight="1">
      <c r="B48" s="110" t="s">
        <v>333</v>
      </c>
      <c r="C48" s="82"/>
      <c r="D48" s="81">
        <v>29619</v>
      </c>
      <c r="E48" s="48">
        <v>18479</v>
      </c>
      <c r="F48" s="48">
        <v>8689</v>
      </c>
      <c r="G48" s="48">
        <v>9790</v>
      </c>
      <c r="H48" s="48">
        <v>2865</v>
      </c>
      <c r="I48" s="48">
        <v>6925</v>
      </c>
      <c r="J48" s="135">
        <v>63413</v>
      </c>
      <c r="K48" s="135">
        <v>31160</v>
      </c>
      <c r="L48" s="133">
        <f t="shared" si="1"/>
        <v>34128</v>
      </c>
      <c r="M48" s="134">
        <v>17509</v>
      </c>
      <c r="N48" s="134">
        <v>16619</v>
      </c>
      <c r="O48" s="81">
        <v>28600</v>
      </c>
      <c r="P48" s="81">
        <v>21400</v>
      </c>
      <c r="Q48" s="81">
        <v>7160</v>
      </c>
      <c r="R48" s="81">
        <v>59200</v>
      </c>
      <c r="S48" s="48">
        <v>24</v>
      </c>
      <c r="T48" s="11" t="s">
        <v>395</v>
      </c>
    </row>
    <row r="49" spans="2:20" ht="16.5" customHeight="1">
      <c r="B49" s="110" t="s">
        <v>334</v>
      </c>
      <c r="C49" s="82"/>
      <c r="D49" s="81">
        <v>61981</v>
      </c>
      <c r="E49" s="48">
        <v>41727</v>
      </c>
      <c r="F49" s="48">
        <v>13089</v>
      </c>
      <c r="G49" s="48">
        <v>28638</v>
      </c>
      <c r="H49" s="48">
        <v>6090</v>
      </c>
      <c r="I49" s="48">
        <v>22548</v>
      </c>
      <c r="J49" s="132">
        <v>163039</v>
      </c>
      <c r="K49" s="132">
        <v>79176</v>
      </c>
      <c r="L49" s="133">
        <f t="shared" si="1"/>
        <v>68091</v>
      </c>
      <c r="M49" s="134">
        <v>34147</v>
      </c>
      <c r="N49" s="134">
        <v>33944</v>
      </c>
      <c r="O49" s="81">
        <v>86000</v>
      </c>
      <c r="P49" s="81">
        <v>67700</v>
      </c>
      <c r="Q49" s="81">
        <v>18300</v>
      </c>
      <c r="R49" s="81">
        <v>194700</v>
      </c>
      <c r="S49" s="48">
        <v>59300</v>
      </c>
      <c r="T49" s="11" t="s">
        <v>396</v>
      </c>
    </row>
    <row r="50" spans="2:20" ht="16.5" customHeight="1">
      <c r="B50" s="110" t="s">
        <v>335</v>
      </c>
      <c r="C50" s="82"/>
      <c r="D50" s="81">
        <v>25108</v>
      </c>
      <c r="E50" s="48">
        <v>18480</v>
      </c>
      <c r="F50" s="48">
        <v>4725</v>
      </c>
      <c r="G50" s="48">
        <v>13755</v>
      </c>
      <c r="H50" s="48">
        <v>4263</v>
      </c>
      <c r="I50" s="48">
        <v>9492</v>
      </c>
      <c r="J50" s="135">
        <v>80684</v>
      </c>
      <c r="K50" s="135">
        <v>39499</v>
      </c>
      <c r="L50" s="133">
        <f t="shared" si="1"/>
        <v>33827</v>
      </c>
      <c r="M50" s="134">
        <v>16932</v>
      </c>
      <c r="N50" s="134">
        <v>16895</v>
      </c>
      <c r="O50" s="81">
        <v>54200</v>
      </c>
      <c r="P50" s="81">
        <v>43700</v>
      </c>
      <c r="Q50" s="81">
        <v>10500</v>
      </c>
      <c r="R50" s="81">
        <v>141200</v>
      </c>
      <c r="S50" s="48">
        <v>64700</v>
      </c>
      <c r="T50" s="11" t="s">
        <v>397</v>
      </c>
    </row>
    <row r="51" spans="2:20" ht="33.75" customHeight="1">
      <c r="B51" s="110" t="s">
        <v>336</v>
      </c>
      <c r="C51" s="82"/>
      <c r="D51" s="81">
        <v>38745</v>
      </c>
      <c r="E51" s="48">
        <v>24887</v>
      </c>
      <c r="F51" s="48">
        <v>8820</v>
      </c>
      <c r="G51" s="48">
        <v>16067</v>
      </c>
      <c r="H51" s="48">
        <v>3859</v>
      </c>
      <c r="I51" s="48">
        <v>12208</v>
      </c>
      <c r="J51" s="132">
        <v>98788</v>
      </c>
      <c r="K51" s="132">
        <v>48520</v>
      </c>
      <c r="L51" s="133">
        <f t="shared" si="1"/>
        <v>40936</v>
      </c>
      <c r="M51" s="134">
        <v>21668</v>
      </c>
      <c r="N51" s="134">
        <v>19268</v>
      </c>
      <c r="O51" s="81">
        <v>50500</v>
      </c>
      <c r="P51" s="81">
        <v>23500</v>
      </c>
      <c r="Q51" s="81">
        <v>27100</v>
      </c>
      <c r="R51" s="81">
        <v>66600</v>
      </c>
      <c r="S51" s="48">
        <v>5370</v>
      </c>
      <c r="T51" s="11" t="s">
        <v>398</v>
      </c>
    </row>
    <row r="52" spans="2:20" ht="33.75" customHeight="1">
      <c r="B52" s="110" t="s">
        <v>337</v>
      </c>
      <c r="C52" s="82"/>
      <c r="D52" s="81">
        <v>66869</v>
      </c>
      <c r="E52" s="48">
        <v>46480</v>
      </c>
      <c r="F52" s="48">
        <v>17620</v>
      </c>
      <c r="G52" s="48">
        <v>28860</v>
      </c>
      <c r="H52" s="48">
        <v>7779</v>
      </c>
      <c r="I52" s="48">
        <v>21081</v>
      </c>
      <c r="J52" s="132">
        <v>188952</v>
      </c>
      <c r="K52" s="132">
        <v>92712</v>
      </c>
      <c r="L52" s="133">
        <f t="shared" si="1"/>
        <v>87136</v>
      </c>
      <c r="M52" s="134">
        <v>45320</v>
      </c>
      <c r="N52" s="134">
        <v>41816</v>
      </c>
      <c r="O52" s="81">
        <v>117000</v>
      </c>
      <c r="P52" s="81">
        <v>70900</v>
      </c>
      <c r="Q52" s="81">
        <v>46100</v>
      </c>
      <c r="R52" s="81">
        <v>196700</v>
      </c>
      <c r="S52" s="48">
        <v>18500</v>
      </c>
      <c r="T52" s="11" t="s">
        <v>399</v>
      </c>
    </row>
    <row r="53" spans="2:20" ht="16.5" customHeight="1">
      <c r="B53" s="110" t="s">
        <v>338</v>
      </c>
      <c r="C53" s="82"/>
      <c r="D53" s="81">
        <v>46623</v>
      </c>
      <c r="E53" s="81">
        <v>29512</v>
      </c>
      <c r="F53" s="48">
        <v>10844</v>
      </c>
      <c r="G53" s="48">
        <v>18668</v>
      </c>
      <c r="H53" s="48">
        <v>3030</v>
      </c>
      <c r="I53" s="48">
        <v>15638</v>
      </c>
      <c r="J53" s="135">
        <v>100530</v>
      </c>
      <c r="K53" s="135">
        <v>49161</v>
      </c>
      <c r="L53" s="133">
        <f t="shared" si="1"/>
        <v>43977</v>
      </c>
      <c r="M53" s="134">
        <v>22128</v>
      </c>
      <c r="N53" s="134">
        <v>21849</v>
      </c>
      <c r="O53" s="81">
        <v>57600</v>
      </c>
      <c r="P53" s="81">
        <v>40800</v>
      </c>
      <c r="Q53" s="81">
        <v>16800</v>
      </c>
      <c r="R53" s="81">
        <v>117300</v>
      </c>
      <c r="S53" s="48">
        <v>10500</v>
      </c>
      <c r="T53" s="11" t="s">
        <v>400</v>
      </c>
    </row>
    <row r="54" spans="2:20" ht="16.5" customHeight="1">
      <c r="B54" s="110" t="s">
        <v>339</v>
      </c>
      <c r="C54" s="82"/>
      <c r="D54" s="81">
        <v>45804</v>
      </c>
      <c r="E54" s="48">
        <v>30958</v>
      </c>
      <c r="F54" s="48">
        <v>14759</v>
      </c>
      <c r="G54" s="48">
        <v>16199</v>
      </c>
      <c r="H54" s="48">
        <v>4570</v>
      </c>
      <c r="I54" s="48">
        <v>11629</v>
      </c>
      <c r="J54" s="132">
        <v>105450</v>
      </c>
      <c r="K54" s="132">
        <v>52269</v>
      </c>
      <c r="L54" s="133">
        <f t="shared" si="1"/>
        <v>57076</v>
      </c>
      <c r="M54" s="134">
        <v>29294</v>
      </c>
      <c r="N54" s="134">
        <v>27782</v>
      </c>
      <c r="O54" s="81">
        <v>68900</v>
      </c>
      <c r="P54" s="81">
        <v>37300</v>
      </c>
      <c r="Q54" s="81">
        <v>31500</v>
      </c>
      <c r="R54" s="81">
        <v>92900</v>
      </c>
      <c r="S54" s="48">
        <v>270</v>
      </c>
      <c r="T54" s="11" t="s">
        <v>401</v>
      </c>
    </row>
    <row r="55" spans="2:21" ht="16.5" customHeight="1">
      <c r="B55" s="110" t="s">
        <v>340</v>
      </c>
      <c r="C55" s="82"/>
      <c r="D55" s="81">
        <v>78102</v>
      </c>
      <c r="E55" s="48">
        <v>45855</v>
      </c>
      <c r="F55" s="48">
        <v>25292</v>
      </c>
      <c r="G55" s="48">
        <v>20563</v>
      </c>
      <c r="H55" s="48">
        <v>5261</v>
      </c>
      <c r="I55" s="48">
        <v>15302</v>
      </c>
      <c r="J55" s="135">
        <v>128006</v>
      </c>
      <c r="K55" s="135">
        <v>64775</v>
      </c>
      <c r="L55" s="133">
        <f t="shared" si="1"/>
        <v>74364</v>
      </c>
      <c r="M55" s="134">
        <v>39532</v>
      </c>
      <c r="N55" s="134">
        <v>34832</v>
      </c>
      <c r="O55" s="81">
        <v>122700</v>
      </c>
      <c r="P55" s="81">
        <v>39300</v>
      </c>
      <c r="Q55" s="81">
        <v>83400</v>
      </c>
      <c r="R55" s="81">
        <v>117600</v>
      </c>
      <c r="S55" s="48">
        <v>401</v>
      </c>
      <c r="T55" s="11" t="s">
        <v>402</v>
      </c>
      <c r="U55" s="81"/>
    </row>
    <row r="56" spans="1:21" ht="16.5" customHeight="1">
      <c r="A56" s="70"/>
      <c r="B56" s="112" t="s">
        <v>341</v>
      </c>
      <c r="C56" s="95"/>
      <c r="D56" s="70">
        <v>21547</v>
      </c>
      <c r="E56" s="70">
        <v>15123</v>
      </c>
      <c r="F56" s="70">
        <v>7594</v>
      </c>
      <c r="G56" s="70">
        <v>7529</v>
      </c>
      <c r="H56" s="81">
        <v>2728</v>
      </c>
      <c r="I56" s="48">
        <v>4801</v>
      </c>
      <c r="J56" s="135">
        <v>45104</v>
      </c>
      <c r="K56" s="135">
        <v>24292</v>
      </c>
      <c r="L56" s="133">
        <f t="shared" si="1"/>
        <v>22575</v>
      </c>
      <c r="M56" s="134">
        <v>14194</v>
      </c>
      <c r="N56" s="134">
        <v>8381</v>
      </c>
      <c r="O56" s="70">
        <v>39100</v>
      </c>
      <c r="P56" s="70">
        <v>865</v>
      </c>
      <c r="Q56" s="70">
        <v>38200</v>
      </c>
      <c r="R56" s="70">
        <v>2540</v>
      </c>
      <c r="S56" s="136" t="s">
        <v>321</v>
      </c>
      <c r="T56" s="36" t="s">
        <v>403</v>
      </c>
      <c r="U56" s="81"/>
    </row>
    <row r="57" spans="1:21" s="92" customFormat="1" ht="48" customHeight="1" thickBot="1">
      <c r="A57" s="138"/>
      <c r="B57" s="115" t="s">
        <v>342</v>
      </c>
      <c r="C57" s="139"/>
      <c r="D57" s="87"/>
      <c r="E57" s="317" t="s">
        <v>343</v>
      </c>
      <c r="F57" s="318"/>
      <c r="G57" s="318"/>
      <c r="H57" s="318"/>
      <c r="I57" s="318"/>
      <c r="J57" s="318"/>
      <c r="K57" s="140"/>
      <c r="L57" s="314" t="s">
        <v>344</v>
      </c>
      <c r="M57" s="315"/>
      <c r="N57" s="316"/>
      <c r="O57" s="311" t="s">
        <v>345</v>
      </c>
      <c r="P57" s="312"/>
      <c r="Q57" s="312"/>
      <c r="R57" s="312"/>
      <c r="S57" s="313"/>
      <c r="T57" s="19"/>
      <c r="U57" s="93"/>
    </row>
    <row r="58" spans="2:21" ht="14.25" customHeight="1">
      <c r="B58" s="48" t="s">
        <v>404</v>
      </c>
      <c r="U58" s="81"/>
    </row>
    <row r="61" spans="2:14" ht="24.75" customHeight="1">
      <c r="B61" s="57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</row>
    <row r="63" spans="7:15" ht="9.75" customHeight="1">
      <c r="G63" s="81"/>
      <c r="O63" s="143"/>
    </row>
    <row r="64" s="121" customFormat="1" ht="16.5" customHeight="1">
      <c r="B64" s="144"/>
    </row>
  </sheetData>
  <mergeCells count="31">
    <mergeCell ref="O6:Q6"/>
    <mergeCell ref="O57:S57"/>
    <mergeCell ref="D6:K6"/>
    <mergeCell ref="L6:N6"/>
    <mergeCell ref="J7:K7"/>
    <mergeCell ref="L7:N7"/>
    <mergeCell ref="D7:I7"/>
    <mergeCell ref="L57:N57"/>
    <mergeCell ref="E57:J57"/>
    <mergeCell ref="R3:S3"/>
    <mergeCell ref="R4:R5"/>
    <mergeCell ref="R6:S6"/>
    <mergeCell ref="S4:S5"/>
    <mergeCell ref="T3:T5"/>
    <mergeCell ref="L4:L5"/>
    <mergeCell ref="J4:J5"/>
    <mergeCell ref="K4:K5"/>
    <mergeCell ref="N4:N5"/>
    <mergeCell ref="O3:Q3"/>
    <mergeCell ref="O4:O5"/>
    <mergeCell ref="J3:K3"/>
    <mergeCell ref="P4:P5"/>
    <mergeCell ref="Q4:Q5"/>
    <mergeCell ref="D3:D5"/>
    <mergeCell ref="E4:E5"/>
    <mergeCell ref="B3:B5"/>
    <mergeCell ref="M4:M5"/>
    <mergeCell ref="L3:N3"/>
    <mergeCell ref="F4:F5"/>
    <mergeCell ref="G4:G5"/>
    <mergeCell ref="E3:I3"/>
  </mergeCells>
  <printOptions/>
  <pageMargins left="0.3937007874015748" right="0.3937007874015748" top="0.3937007874015748" bottom="0" header="0.5118110236220472" footer="0.5118110236220472"/>
  <pageSetup horizontalDpi="600" verticalDpi="600" orientation="portrait" pageOrder="overThenDown" paperSize="9" scale="70" r:id="rId1"/>
  <ignoredErrors>
    <ignoredError sqref="D8:I8 O8:R8 L10:L32 L33:L50 L51:L5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BE67"/>
  <sheetViews>
    <sheetView showGridLines="0" view="pageBreakPreview" zoomScaleNormal="7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7" sqref="N7:P7"/>
    </sheetView>
  </sheetViews>
  <sheetFormatPr defaultColWidth="8.625" defaultRowHeight="12.75"/>
  <cols>
    <col min="1" max="1" width="0.875" style="1" customWidth="1"/>
    <col min="2" max="2" width="17.875" style="1" customWidth="1"/>
    <col min="3" max="3" width="1.12109375" style="1" customWidth="1"/>
    <col min="4" max="11" width="17.875" style="1" customWidth="1"/>
    <col min="12" max="20" width="16.25390625" style="1" customWidth="1"/>
    <col min="21" max="21" width="0.875" style="1" customWidth="1"/>
    <col min="22" max="22" width="17.00390625" style="1" customWidth="1"/>
    <col min="23" max="23" width="4.00390625" style="1" customWidth="1"/>
    <col min="24" max="24" width="15.75390625" style="1" customWidth="1"/>
    <col min="25" max="16384" width="8.625" style="1" customWidth="1"/>
  </cols>
  <sheetData>
    <row r="1" spans="4:57" ht="24">
      <c r="D1" s="54" t="s">
        <v>440</v>
      </c>
      <c r="M1" s="54" t="s">
        <v>441</v>
      </c>
      <c r="P1" s="145"/>
      <c r="Q1" s="145"/>
      <c r="W1" s="4"/>
      <c r="X1" s="4"/>
      <c r="Y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</row>
    <row r="2" spans="1:57" ht="16.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</row>
    <row r="3" spans="1:57" ht="16.5" customHeight="1">
      <c r="A3" s="4"/>
      <c r="B3" s="247" t="s">
        <v>0</v>
      </c>
      <c r="C3" s="10"/>
      <c r="D3" s="251" t="s">
        <v>405</v>
      </c>
      <c r="E3" s="253"/>
      <c r="F3" s="334" t="s">
        <v>442</v>
      </c>
      <c r="G3" s="335" t="s">
        <v>406</v>
      </c>
      <c r="H3" s="257" t="s">
        <v>407</v>
      </c>
      <c r="I3" s="256" t="s">
        <v>443</v>
      </c>
      <c r="J3" s="256" t="s">
        <v>443</v>
      </c>
      <c r="K3" s="256" t="s">
        <v>444</v>
      </c>
      <c r="L3" s="336" t="s">
        <v>408</v>
      </c>
      <c r="M3" s="337"/>
      <c r="N3" s="338"/>
      <c r="O3" s="334" t="s">
        <v>445</v>
      </c>
      <c r="P3" s="335" t="s">
        <v>409</v>
      </c>
      <c r="Q3" s="334" t="s">
        <v>446</v>
      </c>
      <c r="R3" s="334" t="s">
        <v>447</v>
      </c>
      <c r="S3" s="334" t="s">
        <v>447</v>
      </c>
      <c r="T3" s="339" t="s">
        <v>410</v>
      </c>
      <c r="U3" s="340"/>
      <c r="V3" s="257" t="s">
        <v>448</v>
      </c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</row>
    <row r="4" spans="1:57" ht="33" customHeight="1" thickBot="1">
      <c r="A4" s="2"/>
      <c r="B4" s="249"/>
      <c r="C4" s="146"/>
      <c r="D4" s="147" t="s">
        <v>449</v>
      </c>
      <c r="E4" s="147" t="s">
        <v>411</v>
      </c>
      <c r="F4" s="309"/>
      <c r="G4" s="309"/>
      <c r="H4" s="237"/>
      <c r="I4" s="328"/>
      <c r="J4" s="328"/>
      <c r="K4" s="328"/>
      <c r="L4" s="17" t="s">
        <v>412</v>
      </c>
      <c r="M4" s="147" t="s">
        <v>154</v>
      </c>
      <c r="N4" s="148" t="s">
        <v>413</v>
      </c>
      <c r="O4" s="309"/>
      <c r="P4" s="309"/>
      <c r="Q4" s="309"/>
      <c r="R4" s="309"/>
      <c r="S4" s="309"/>
      <c r="T4" s="341"/>
      <c r="U4" s="342"/>
      <c r="V4" s="237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</row>
    <row r="5" spans="1:57" ht="18" customHeight="1" thickBot="1">
      <c r="A5" s="2"/>
      <c r="B5" s="77" t="s">
        <v>450</v>
      </c>
      <c r="C5" s="146"/>
      <c r="D5" s="330" t="s">
        <v>414</v>
      </c>
      <c r="E5" s="331"/>
      <c r="F5" s="332">
        <v>39753</v>
      </c>
      <c r="G5" s="331"/>
      <c r="H5" s="333"/>
      <c r="I5" s="149" t="s">
        <v>451</v>
      </c>
      <c r="J5" s="149" t="s">
        <v>452</v>
      </c>
      <c r="K5" s="149" t="s">
        <v>415</v>
      </c>
      <c r="L5" s="150" t="s">
        <v>416</v>
      </c>
      <c r="M5" s="150" t="s">
        <v>416</v>
      </c>
      <c r="N5" s="150" t="s">
        <v>417</v>
      </c>
      <c r="O5" s="151" t="s">
        <v>418</v>
      </c>
      <c r="P5" s="152" t="s">
        <v>419</v>
      </c>
      <c r="Q5" s="152" t="s">
        <v>420</v>
      </c>
      <c r="R5" s="153" t="s">
        <v>419</v>
      </c>
      <c r="S5" s="153" t="s">
        <v>421</v>
      </c>
      <c r="T5" s="150" t="s">
        <v>421</v>
      </c>
      <c r="U5" s="154"/>
      <c r="V5" s="6" t="s">
        <v>12</v>
      </c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</row>
    <row r="6" spans="1:57" ht="18" customHeight="1">
      <c r="A6" s="5"/>
      <c r="B6" s="155" t="s">
        <v>453</v>
      </c>
      <c r="C6" s="7"/>
      <c r="D6" s="324" t="s">
        <v>422</v>
      </c>
      <c r="E6" s="325"/>
      <c r="F6" s="36" t="s">
        <v>423</v>
      </c>
      <c r="G6" s="8" t="s">
        <v>14</v>
      </c>
      <c r="H6" s="8" t="s">
        <v>424</v>
      </c>
      <c r="I6" s="8" t="s">
        <v>293</v>
      </c>
      <c r="J6" s="8" t="s">
        <v>293</v>
      </c>
      <c r="K6" s="156" t="s">
        <v>425</v>
      </c>
      <c r="L6" s="157" t="s">
        <v>426</v>
      </c>
      <c r="M6" s="23" t="s">
        <v>14</v>
      </c>
      <c r="N6" s="23" t="s">
        <v>427</v>
      </c>
      <c r="O6" s="8" t="s">
        <v>291</v>
      </c>
      <c r="P6" s="8" t="s">
        <v>428</v>
      </c>
      <c r="Q6" s="8" t="s">
        <v>429</v>
      </c>
      <c r="R6" s="8" t="s">
        <v>430</v>
      </c>
      <c r="S6" s="8" t="s">
        <v>430</v>
      </c>
      <c r="T6" s="156" t="s">
        <v>431</v>
      </c>
      <c r="U6" s="45"/>
      <c r="V6" s="21" t="s">
        <v>13</v>
      </c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</row>
    <row r="7" spans="1:57" ht="18" customHeight="1">
      <c r="A7" s="5"/>
      <c r="B7" s="155" t="s">
        <v>16</v>
      </c>
      <c r="C7" s="7"/>
      <c r="D7" s="29">
        <f aca="true" t="shared" si="0" ref="D7:T7">RANK(D50,D9:D55,0)</f>
        <v>22</v>
      </c>
      <c r="E7" s="8">
        <f t="shared" si="0"/>
        <v>21</v>
      </c>
      <c r="F7" s="8">
        <f t="shared" si="0"/>
        <v>2</v>
      </c>
      <c r="G7" s="8">
        <f t="shared" si="0"/>
        <v>2</v>
      </c>
      <c r="H7" s="8">
        <f t="shared" si="0"/>
        <v>2</v>
      </c>
      <c r="I7" s="8">
        <f t="shared" si="0"/>
        <v>2</v>
      </c>
      <c r="J7" s="8">
        <f t="shared" si="0"/>
        <v>2</v>
      </c>
      <c r="K7" s="56">
        <f t="shared" si="0"/>
        <v>2</v>
      </c>
      <c r="L7" s="45">
        <f t="shared" si="0"/>
        <v>38</v>
      </c>
      <c r="M7" s="29">
        <f t="shared" si="0"/>
        <v>38</v>
      </c>
      <c r="N7" s="23">
        <f t="shared" si="0"/>
        <v>38</v>
      </c>
      <c r="O7" s="8">
        <f t="shared" si="0"/>
        <v>35</v>
      </c>
      <c r="P7" s="8">
        <f t="shared" si="0"/>
        <v>20</v>
      </c>
      <c r="Q7" s="8">
        <f t="shared" si="0"/>
        <v>31</v>
      </c>
      <c r="R7" s="8">
        <f t="shared" si="0"/>
        <v>31</v>
      </c>
      <c r="S7" s="8">
        <f t="shared" si="0"/>
        <v>31</v>
      </c>
      <c r="T7" s="8">
        <f t="shared" si="0"/>
        <v>26</v>
      </c>
      <c r="U7" s="45"/>
      <c r="V7" s="21" t="s">
        <v>157</v>
      </c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</row>
    <row r="8" spans="2:22" ht="16.5" customHeight="1">
      <c r="B8" s="9" t="s">
        <v>454</v>
      </c>
      <c r="C8" s="10"/>
      <c r="D8" s="158">
        <v>83462</v>
      </c>
      <c r="E8" s="158">
        <v>56596</v>
      </c>
      <c r="F8" s="158">
        <v>115196</v>
      </c>
      <c r="G8" s="158">
        <v>221908</v>
      </c>
      <c r="H8" s="158">
        <v>185465</v>
      </c>
      <c r="I8" s="158">
        <v>4121038</v>
      </c>
      <c r="J8" s="158">
        <v>3823144</v>
      </c>
      <c r="K8" s="159">
        <v>9392</v>
      </c>
      <c r="L8" s="158">
        <f>SUM(L9:L55)</f>
        <v>233186</v>
      </c>
      <c r="M8" s="158">
        <f>SUM(M9:M55)</f>
        <v>7472111</v>
      </c>
      <c r="N8" s="158">
        <v>284968753</v>
      </c>
      <c r="O8" s="13">
        <f>SUM(O9:O55)</f>
        <v>834117</v>
      </c>
      <c r="P8" s="47">
        <v>97.6</v>
      </c>
      <c r="Q8" s="13">
        <f>SUM(Q9:Q55)</f>
        <v>1204744</v>
      </c>
      <c r="R8" s="13">
        <f>SUM(R9:R55)</f>
        <v>79112584</v>
      </c>
      <c r="S8" s="13">
        <f>SUM(S9:S55)</f>
        <v>79625203</v>
      </c>
      <c r="T8" s="13">
        <f>SUM(T9:T55)</f>
        <v>40828611</v>
      </c>
      <c r="U8" s="13"/>
      <c r="V8" s="11" t="s">
        <v>17</v>
      </c>
    </row>
    <row r="9" spans="2:22" ht="33.75" customHeight="1">
      <c r="B9" s="12" t="s">
        <v>294</v>
      </c>
      <c r="C9" s="10"/>
      <c r="D9" s="46">
        <v>10137</v>
      </c>
      <c r="E9" s="13">
        <v>4914</v>
      </c>
      <c r="F9" s="13">
        <v>14780</v>
      </c>
      <c r="G9" s="13">
        <v>33568</v>
      </c>
      <c r="H9" s="13">
        <v>25235</v>
      </c>
      <c r="I9" s="13">
        <v>1261848</v>
      </c>
      <c r="J9" s="13">
        <v>1179801</v>
      </c>
      <c r="K9" s="160">
        <v>2421</v>
      </c>
      <c r="L9" s="13">
        <v>6078</v>
      </c>
      <c r="M9" s="13">
        <v>161750</v>
      </c>
      <c r="N9" s="13">
        <v>6052133</v>
      </c>
      <c r="O9" s="13">
        <v>32327</v>
      </c>
      <c r="P9" s="47">
        <v>97.9</v>
      </c>
      <c r="Q9" s="161">
        <v>89308</v>
      </c>
      <c r="R9" s="13">
        <v>3658137</v>
      </c>
      <c r="S9" s="13">
        <v>3675117</v>
      </c>
      <c r="T9" s="13">
        <v>1775704</v>
      </c>
      <c r="U9" s="13"/>
      <c r="V9" s="11" t="s">
        <v>455</v>
      </c>
    </row>
    <row r="10" spans="2:22" ht="16.5" customHeight="1">
      <c r="B10" s="12" t="s">
        <v>295</v>
      </c>
      <c r="C10" s="10"/>
      <c r="D10" s="46">
        <v>2804</v>
      </c>
      <c r="E10" s="13">
        <v>2028</v>
      </c>
      <c r="F10" s="13">
        <v>5146</v>
      </c>
      <c r="G10" s="13">
        <v>11469</v>
      </c>
      <c r="H10" s="13">
        <v>6843</v>
      </c>
      <c r="I10" s="13">
        <v>128491</v>
      </c>
      <c r="J10" s="13">
        <v>124339</v>
      </c>
      <c r="K10" s="160">
        <v>380</v>
      </c>
      <c r="L10" s="13">
        <v>1558</v>
      </c>
      <c r="M10" s="13">
        <v>54912</v>
      </c>
      <c r="N10" s="13">
        <v>1403203</v>
      </c>
      <c r="O10" s="13">
        <v>4890</v>
      </c>
      <c r="P10" s="47">
        <v>97.4</v>
      </c>
      <c r="Q10" s="161">
        <v>19673</v>
      </c>
      <c r="R10" s="13">
        <v>987993</v>
      </c>
      <c r="S10" s="13">
        <v>995077</v>
      </c>
      <c r="T10" s="13">
        <v>487408</v>
      </c>
      <c r="U10" s="13"/>
      <c r="V10" s="11" t="s">
        <v>456</v>
      </c>
    </row>
    <row r="11" spans="2:22" ht="16.5" customHeight="1">
      <c r="B11" s="12" t="s">
        <v>296</v>
      </c>
      <c r="C11" s="10"/>
      <c r="D11" s="46">
        <v>2387</v>
      </c>
      <c r="E11" s="13">
        <v>1094</v>
      </c>
      <c r="F11" s="13">
        <v>5313</v>
      </c>
      <c r="G11" s="13">
        <v>9948</v>
      </c>
      <c r="H11" s="13">
        <v>8964</v>
      </c>
      <c r="I11" s="13">
        <v>136416</v>
      </c>
      <c r="J11" s="13">
        <v>80210</v>
      </c>
      <c r="K11" s="160">
        <v>217</v>
      </c>
      <c r="L11" s="13">
        <v>2211</v>
      </c>
      <c r="M11" s="13">
        <v>81154</v>
      </c>
      <c r="N11" s="13">
        <v>1911917</v>
      </c>
      <c r="O11" s="13">
        <v>4898</v>
      </c>
      <c r="P11" s="47">
        <v>91.9</v>
      </c>
      <c r="Q11" s="161">
        <v>32934</v>
      </c>
      <c r="R11" s="13">
        <v>988445</v>
      </c>
      <c r="S11" s="13">
        <v>1003080</v>
      </c>
      <c r="T11" s="13">
        <v>453170</v>
      </c>
      <c r="U11" s="13"/>
      <c r="V11" s="11" t="s">
        <v>457</v>
      </c>
    </row>
    <row r="12" spans="2:22" ht="16.5" customHeight="1">
      <c r="B12" s="12" t="s">
        <v>297</v>
      </c>
      <c r="C12" s="10"/>
      <c r="D12" s="46">
        <v>1641</v>
      </c>
      <c r="E12" s="13">
        <v>1054</v>
      </c>
      <c r="F12" s="13">
        <v>4006</v>
      </c>
      <c r="G12" s="13">
        <v>9753</v>
      </c>
      <c r="H12" s="13">
        <v>8173</v>
      </c>
      <c r="I12" s="13">
        <v>224588</v>
      </c>
      <c r="J12" s="13">
        <v>129400</v>
      </c>
      <c r="K12" s="160">
        <v>385</v>
      </c>
      <c r="L12" s="13">
        <v>2668</v>
      </c>
      <c r="M12" s="13">
        <v>102510</v>
      </c>
      <c r="N12" s="13">
        <v>2767306</v>
      </c>
      <c r="O12" s="13">
        <v>12700</v>
      </c>
      <c r="P12" s="47">
        <v>98.7</v>
      </c>
      <c r="Q12" s="161">
        <v>24677</v>
      </c>
      <c r="R12" s="13">
        <v>1595984</v>
      </c>
      <c r="S12" s="13">
        <v>1633023</v>
      </c>
      <c r="T12" s="13">
        <v>744172</v>
      </c>
      <c r="U12" s="13"/>
      <c r="V12" s="11" t="s">
        <v>458</v>
      </c>
    </row>
    <row r="13" spans="2:22" ht="16.5" customHeight="1">
      <c r="B13" s="12" t="s">
        <v>298</v>
      </c>
      <c r="C13" s="10"/>
      <c r="D13" s="46">
        <v>1732</v>
      </c>
      <c r="E13" s="13">
        <v>1435</v>
      </c>
      <c r="F13" s="13">
        <v>966</v>
      </c>
      <c r="G13" s="13">
        <v>1263</v>
      </c>
      <c r="H13" s="13">
        <v>1334</v>
      </c>
      <c r="I13" s="13">
        <v>9533</v>
      </c>
      <c r="J13" s="13">
        <v>9456</v>
      </c>
      <c r="K13" s="160">
        <v>37</v>
      </c>
      <c r="L13" s="13">
        <v>2106</v>
      </c>
      <c r="M13" s="13">
        <v>63198</v>
      </c>
      <c r="N13" s="13">
        <v>1210954</v>
      </c>
      <c r="O13" s="13">
        <v>3720</v>
      </c>
      <c r="P13" s="47">
        <v>90.3</v>
      </c>
      <c r="Q13" s="161">
        <v>23609</v>
      </c>
      <c r="R13" s="13">
        <v>814406</v>
      </c>
      <c r="S13" s="13">
        <v>817545</v>
      </c>
      <c r="T13" s="13">
        <v>393809</v>
      </c>
      <c r="U13" s="13"/>
      <c r="V13" s="11" t="s">
        <v>459</v>
      </c>
    </row>
    <row r="14" spans="2:22" ht="33.75" customHeight="1">
      <c r="B14" s="12" t="s">
        <v>299</v>
      </c>
      <c r="C14" s="10"/>
      <c r="D14" s="46">
        <v>2155</v>
      </c>
      <c r="E14" s="13">
        <v>1818</v>
      </c>
      <c r="F14" s="1">
        <v>416</v>
      </c>
      <c r="G14" s="1">
        <v>600</v>
      </c>
      <c r="H14" s="1">
        <v>609</v>
      </c>
      <c r="I14" s="13">
        <v>6713</v>
      </c>
      <c r="J14" s="13">
        <v>7080</v>
      </c>
      <c r="K14" s="160">
        <v>28</v>
      </c>
      <c r="L14" s="13">
        <v>2896</v>
      </c>
      <c r="M14" s="13">
        <v>102257</v>
      </c>
      <c r="N14" s="13">
        <v>2639907</v>
      </c>
      <c r="O14" s="13">
        <v>4336</v>
      </c>
      <c r="P14" s="47">
        <v>98.1</v>
      </c>
      <c r="Q14" s="161">
        <v>16410</v>
      </c>
      <c r="R14" s="13">
        <v>920430</v>
      </c>
      <c r="S14" s="13">
        <v>925738</v>
      </c>
      <c r="T14" s="13">
        <v>382385</v>
      </c>
      <c r="U14" s="13"/>
      <c r="V14" s="11" t="s">
        <v>460</v>
      </c>
    </row>
    <row r="15" spans="2:22" ht="16.5" customHeight="1">
      <c r="B15" s="12" t="s">
        <v>300</v>
      </c>
      <c r="C15" s="10"/>
      <c r="D15" s="46">
        <v>1851</v>
      </c>
      <c r="E15" s="13">
        <v>1434</v>
      </c>
      <c r="F15" s="13">
        <v>743</v>
      </c>
      <c r="G15" s="13">
        <v>1743</v>
      </c>
      <c r="H15" s="13">
        <v>865</v>
      </c>
      <c r="I15" s="13">
        <v>78939</v>
      </c>
      <c r="J15" s="13">
        <v>49689</v>
      </c>
      <c r="K15" s="160">
        <v>87</v>
      </c>
      <c r="L15" s="13">
        <v>3988</v>
      </c>
      <c r="M15" s="13">
        <v>150168</v>
      </c>
      <c r="N15" s="13">
        <v>4320880</v>
      </c>
      <c r="O15" s="13">
        <v>7826</v>
      </c>
      <c r="P15" s="47">
        <v>90.2</v>
      </c>
      <c r="Q15" s="161">
        <v>38645</v>
      </c>
      <c r="R15" s="13">
        <v>1574090</v>
      </c>
      <c r="S15" s="13">
        <v>1598443</v>
      </c>
      <c r="T15" s="13">
        <v>636405</v>
      </c>
      <c r="U15" s="13"/>
      <c r="V15" s="11" t="s">
        <v>461</v>
      </c>
    </row>
    <row r="16" spans="2:22" ht="16.5" customHeight="1">
      <c r="B16" s="12" t="s">
        <v>301</v>
      </c>
      <c r="C16" s="10"/>
      <c r="D16" s="46">
        <v>4097</v>
      </c>
      <c r="E16" s="13">
        <v>2965</v>
      </c>
      <c r="F16" s="1">
        <v>479</v>
      </c>
      <c r="G16" s="13">
        <v>1551</v>
      </c>
      <c r="H16" s="1">
        <v>620</v>
      </c>
      <c r="I16" s="13">
        <v>183918</v>
      </c>
      <c r="J16" s="13">
        <v>139093</v>
      </c>
      <c r="K16" s="160">
        <v>125</v>
      </c>
      <c r="L16" s="13">
        <v>6110</v>
      </c>
      <c r="M16" s="13">
        <v>253949</v>
      </c>
      <c r="N16" s="13">
        <v>10536767</v>
      </c>
      <c r="O16" s="13">
        <v>19311</v>
      </c>
      <c r="P16" s="47">
        <v>93</v>
      </c>
      <c r="Q16" s="161">
        <v>56027</v>
      </c>
      <c r="R16" s="13">
        <v>2491974</v>
      </c>
      <c r="S16" s="13">
        <v>2519130</v>
      </c>
      <c r="T16" s="13">
        <v>904823</v>
      </c>
      <c r="U16" s="13"/>
      <c r="V16" s="11" t="s">
        <v>462</v>
      </c>
    </row>
    <row r="17" spans="2:22" ht="16.5" customHeight="1">
      <c r="B17" s="12" t="s">
        <v>302</v>
      </c>
      <c r="C17" s="10"/>
      <c r="D17" s="46">
        <v>2659</v>
      </c>
      <c r="E17" s="13">
        <v>1813</v>
      </c>
      <c r="F17" s="12" t="s">
        <v>463</v>
      </c>
      <c r="G17" s="12" t="s">
        <v>463</v>
      </c>
      <c r="H17" s="12" t="s">
        <v>463</v>
      </c>
      <c r="I17" s="12" t="s">
        <v>463</v>
      </c>
      <c r="J17" s="12" t="s">
        <v>463</v>
      </c>
      <c r="K17" s="12" t="s">
        <v>463</v>
      </c>
      <c r="L17" s="13">
        <v>4997</v>
      </c>
      <c r="M17" s="13">
        <v>191874</v>
      </c>
      <c r="N17" s="13">
        <v>7601984</v>
      </c>
      <c r="O17" s="13">
        <v>13083</v>
      </c>
      <c r="P17" s="47">
        <v>95.3</v>
      </c>
      <c r="Q17" s="161">
        <v>24887</v>
      </c>
      <c r="R17" s="13">
        <v>1664411</v>
      </c>
      <c r="S17" s="13">
        <v>1677166</v>
      </c>
      <c r="T17" s="13">
        <v>649168</v>
      </c>
      <c r="U17" s="13"/>
      <c r="V17" s="11" t="s">
        <v>464</v>
      </c>
    </row>
    <row r="18" spans="2:22" ht="16.5" customHeight="1">
      <c r="B18" s="12" t="s">
        <v>303</v>
      </c>
      <c r="C18" s="10"/>
      <c r="D18" s="46">
        <v>2213</v>
      </c>
      <c r="E18" s="13">
        <v>1294</v>
      </c>
      <c r="F18" s="12" t="s">
        <v>463</v>
      </c>
      <c r="G18" s="12" t="s">
        <v>463</v>
      </c>
      <c r="H18" s="12" t="s">
        <v>463</v>
      </c>
      <c r="I18" s="12" t="s">
        <v>463</v>
      </c>
      <c r="J18" s="12" t="s">
        <v>463</v>
      </c>
      <c r="K18" s="12" t="s">
        <v>463</v>
      </c>
      <c r="L18" s="13">
        <v>5910</v>
      </c>
      <c r="M18" s="13">
        <v>196803</v>
      </c>
      <c r="N18" s="13">
        <v>7383256</v>
      </c>
      <c r="O18" s="13">
        <v>12041</v>
      </c>
      <c r="P18" s="47">
        <v>99.5</v>
      </c>
      <c r="Q18" s="161">
        <v>34763</v>
      </c>
      <c r="R18" s="13">
        <v>1739909</v>
      </c>
      <c r="S18" s="13">
        <v>1752083</v>
      </c>
      <c r="T18" s="13">
        <v>645853</v>
      </c>
      <c r="U18" s="13"/>
      <c r="V18" s="11" t="s">
        <v>465</v>
      </c>
    </row>
    <row r="19" spans="2:22" ht="33.75" customHeight="1">
      <c r="B19" s="12" t="s">
        <v>304</v>
      </c>
      <c r="C19" s="10"/>
      <c r="D19" s="46">
        <v>1967</v>
      </c>
      <c r="E19" s="13">
        <v>1678</v>
      </c>
      <c r="F19" s="12" t="s">
        <v>463</v>
      </c>
      <c r="G19" s="12" t="s">
        <v>463</v>
      </c>
      <c r="H19" s="12" t="s">
        <v>463</v>
      </c>
      <c r="I19" s="12" t="s">
        <v>463</v>
      </c>
      <c r="J19" s="12" t="s">
        <v>463</v>
      </c>
      <c r="K19" s="12" t="s">
        <v>463</v>
      </c>
      <c r="L19" s="13">
        <v>13431</v>
      </c>
      <c r="M19" s="13">
        <v>380449</v>
      </c>
      <c r="N19" s="13">
        <v>12143721</v>
      </c>
      <c r="O19" s="13">
        <v>57767</v>
      </c>
      <c r="P19" s="47">
        <v>99.7</v>
      </c>
      <c r="Q19" s="161">
        <v>46728</v>
      </c>
      <c r="R19" s="13">
        <v>3938034</v>
      </c>
      <c r="S19" s="13">
        <v>3969302</v>
      </c>
      <c r="T19" s="13">
        <v>2199428</v>
      </c>
      <c r="U19" s="13"/>
      <c r="V19" s="11" t="s">
        <v>466</v>
      </c>
    </row>
    <row r="20" spans="2:22" ht="16.5" customHeight="1">
      <c r="B20" s="12" t="s">
        <v>305</v>
      </c>
      <c r="C20" s="10"/>
      <c r="D20" s="46">
        <v>4009</v>
      </c>
      <c r="E20" s="13">
        <v>2971</v>
      </c>
      <c r="F20" s="13">
        <v>3118</v>
      </c>
      <c r="G20" s="13">
        <v>5916</v>
      </c>
      <c r="H20" s="13">
        <v>5084</v>
      </c>
      <c r="I20" s="13">
        <v>162634</v>
      </c>
      <c r="J20" s="13">
        <v>169244</v>
      </c>
      <c r="K20" s="12">
        <v>231</v>
      </c>
      <c r="L20" s="13">
        <v>5917</v>
      </c>
      <c r="M20" s="13">
        <v>203900</v>
      </c>
      <c r="N20" s="13">
        <v>11886718</v>
      </c>
      <c r="O20" s="13">
        <v>41142</v>
      </c>
      <c r="P20" s="47">
        <v>94.7</v>
      </c>
      <c r="Q20" s="161">
        <v>40108</v>
      </c>
      <c r="R20" s="13">
        <v>3495084</v>
      </c>
      <c r="S20" s="13">
        <v>3522279</v>
      </c>
      <c r="T20" s="13">
        <v>1921742</v>
      </c>
      <c r="U20" s="13"/>
      <c r="V20" s="11" t="s">
        <v>467</v>
      </c>
    </row>
    <row r="21" spans="2:22" ht="16.5" customHeight="1">
      <c r="B21" s="12" t="s">
        <v>306</v>
      </c>
      <c r="C21" s="10"/>
      <c r="D21" s="4">
        <v>272</v>
      </c>
      <c r="E21" s="1">
        <v>252</v>
      </c>
      <c r="F21" s="13">
        <v>669</v>
      </c>
      <c r="G21" s="13">
        <v>1243</v>
      </c>
      <c r="H21" s="13">
        <v>780</v>
      </c>
      <c r="I21" s="13">
        <v>110055</v>
      </c>
      <c r="J21" s="13">
        <v>99846</v>
      </c>
      <c r="K21" s="12">
        <v>225</v>
      </c>
      <c r="L21" s="13">
        <v>16664</v>
      </c>
      <c r="M21" s="13">
        <v>321859</v>
      </c>
      <c r="N21" s="13">
        <v>8699292</v>
      </c>
      <c r="O21" s="13">
        <v>130700</v>
      </c>
      <c r="P21" s="47">
        <v>100</v>
      </c>
      <c r="Q21" s="161">
        <v>24017</v>
      </c>
      <c r="R21" s="13">
        <v>4417097</v>
      </c>
      <c r="S21" s="13">
        <v>4408801</v>
      </c>
      <c r="T21" s="13">
        <v>4145781</v>
      </c>
      <c r="U21" s="13"/>
      <c r="V21" s="11" t="s">
        <v>468</v>
      </c>
    </row>
    <row r="22" spans="2:22" ht="16.5" customHeight="1">
      <c r="B22" s="12" t="s">
        <v>307</v>
      </c>
      <c r="C22" s="10"/>
      <c r="D22" s="46">
        <v>809</v>
      </c>
      <c r="E22" s="1">
        <v>651</v>
      </c>
      <c r="F22" s="13">
        <v>1243</v>
      </c>
      <c r="G22" s="13">
        <v>2496</v>
      </c>
      <c r="H22" s="13">
        <v>2242</v>
      </c>
      <c r="I22" s="13">
        <v>61168</v>
      </c>
      <c r="J22" s="13">
        <v>52302</v>
      </c>
      <c r="K22" s="12">
        <v>154</v>
      </c>
      <c r="L22" s="13">
        <v>9452</v>
      </c>
      <c r="M22" s="13">
        <v>368660</v>
      </c>
      <c r="N22" s="13">
        <v>17850594</v>
      </c>
      <c r="O22" s="13">
        <v>74584</v>
      </c>
      <c r="P22" s="47">
        <v>99.8</v>
      </c>
      <c r="Q22" s="161">
        <v>25339</v>
      </c>
      <c r="R22" s="13">
        <v>3949700</v>
      </c>
      <c r="S22" s="13">
        <v>3961185</v>
      </c>
      <c r="T22" s="13">
        <v>2896266</v>
      </c>
      <c r="U22" s="13"/>
      <c r="V22" s="11" t="s">
        <v>469</v>
      </c>
    </row>
    <row r="23" spans="2:22" ht="16.5" customHeight="1">
      <c r="B23" s="12" t="s">
        <v>308</v>
      </c>
      <c r="C23" s="10"/>
      <c r="D23" s="46">
        <v>2756</v>
      </c>
      <c r="E23" s="13">
        <v>2258</v>
      </c>
      <c r="F23" s="13">
        <v>2284</v>
      </c>
      <c r="G23" s="13">
        <v>3211</v>
      </c>
      <c r="H23" s="13">
        <v>3163</v>
      </c>
      <c r="I23" s="13">
        <v>32980</v>
      </c>
      <c r="J23" s="13">
        <v>30631</v>
      </c>
      <c r="K23" s="160">
        <v>131</v>
      </c>
      <c r="L23" s="13">
        <v>6116</v>
      </c>
      <c r="M23" s="13">
        <v>182061</v>
      </c>
      <c r="N23" s="13">
        <v>4341366</v>
      </c>
      <c r="O23" s="13">
        <v>10973</v>
      </c>
      <c r="P23" s="47">
        <v>98.9</v>
      </c>
      <c r="Q23" s="161">
        <v>37074</v>
      </c>
      <c r="R23" s="13">
        <v>1815525</v>
      </c>
      <c r="S23" s="13">
        <v>1824876</v>
      </c>
      <c r="T23" s="13">
        <v>818985</v>
      </c>
      <c r="U23" s="13"/>
      <c r="V23" s="11" t="s">
        <v>470</v>
      </c>
    </row>
    <row r="24" spans="2:22" ht="33.75" customHeight="1">
      <c r="B24" s="12" t="s">
        <v>309</v>
      </c>
      <c r="C24" s="10"/>
      <c r="D24" s="46">
        <v>672</v>
      </c>
      <c r="E24" s="13">
        <v>574</v>
      </c>
      <c r="F24" s="1">
        <v>384</v>
      </c>
      <c r="G24" s="13">
        <v>1568</v>
      </c>
      <c r="H24" s="13">
        <v>655</v>
      </c>
      <c r="I24" s="13">
        <v>39408</v>
      </c>
      <c r="J24" s="13">
        <v>35582</v>
      </c>
      <c r="K24" s="160">
        <v>116</v>
      </c>
      <c r="L24" s="13">
        <v>3028</v>
      </c>
      <c r="M24" s="13">
        <v>118098</v>
      </c>
      <c r="N24" s="13">
        <v>3365291</v>
      </c>
      <c r="O24" s="13">
        <v>5665</v>
      </c>
      <c r="P24" s="47">
        <v>93.2</v>
      </c>
      <c r="Q24" s="161">
        <v>13672</v>
      </c>
      <c r="R24" s="13">
        <v>882362</v>
      </c>
      <c r="S24" s="13">
        <v>887282</v>
      </c>
      <c r="T24" s="13">
        <v>365137</v>
      </c>
      <c r="U24" s="13"/>
      <c r="V24" s="11" t="s">
        <v>471</v>
      </c>
    </row>
    <row r="25" spans="2:22" ht="16.5" customHeight="1">
      <c r="B25" s="12" t="s">
        <v>310</v>
      </c>
      <c r="C25" s="10"/>
      <c r="D25" s="4">
        <v>556</v>
      </c>
      <c r="E25" s="1">
        <v>460</v>
      </c>
      <c r="F25" s="13">
        <v>2189</v>
      </c>
      <c r="G25" s="13">
        <v>4020</v>
      </c>
      <c r="H25" s="13">
        <v>3030</v>
      </c>
      <c r="I25" s="13">
        <v>66814</v>
      </c>
      <c r="J25" s="13">
        <v>68223</v>
      </c>
      <c r="K25" s="160">
        <v>218</v>
      </c>
      <c r="L25" s="13">
        <v>3296</v>
      </c>
      <c r="M25" s="13">
        <v>90881</v>
      </c>
      <c r="N25" s="13">
        <v>2438195</v>
      </c>
      <c r="O25" s="13">
        <v>6927</v>
      </c>
      <c r="P25" s="47">
        <v>98.8</v>
      </c>
      <c r="Q25" s="161">
        <v>12995</v>
      </c>
      <c r="R25" s="13">
        <v>877489</v>
      </c>
      <c r="S25" s="13">
        <v>882678</v>
      </c>
      <c r="T25" s="13">
        <v>398277</v>
      </c>
      <c r="U25" s="13"/>
      <c r="V25" s="11" t="s">
        <v>472</v>
      </c>
    </row>
    <row r="26" spans="2:22" ht="16.5" customHeight="1">
      <c r="B26" s="12" t="s">
        <v>311</v>
      </c>
      <c r="C26" s="10"/>
      <c r="D26" s="4">
        <v>458</v>
      </c>
      <c r="E26" s="1">
        <v>414</v>
      </c>
      <c r="F26" s="13">
        <v>1220</v>
      </c>
      <c r="G26" s="13">
        <v>2016</v>
      </c>
      <c r="H26" s="13">
        <v>1822</v>
      </c>
      <c r="I26" s="13">
        <v>15702</v>
      </c>
      <c r="J26" s="13">
        <v>15494</v>
      </c>
      <c r="K26" s="160">
        <v>85</v>
      </c>
      <c r="L26" s="13">
        <v>2587</v>
      </c>
      <c r="M26" s="13">
        <v>69891</v>
      </c>
      <c r="N26" s="13">
        <v>1912585</v>
      </c>
      <c r="O26" s="13">
        <v>4012</v>
      </c>
      <c r="P26" s="47">
        <v>96.4</v>
      </c>
      <c r="Q26" s="161">
        <v>10692</v>
      </c>
      <c r="R26" s="13">
        <v>648106</v>
      </c>
      <c r="S26" s="13">
        <v>651967</v>
      </c>
      <c r="T26" s="13">
        <v>256699</v>
      </c>
      <c r="U26" s="13"/>
      <c r="V26" s="11" t="s">
        <v>473</v>
      </c>
    </row>
    <row r="27" spans="2:22" ht="16.5" customHeight="1">
      <c r="B27" s="12" t="s">
        <v>312</v>
      </c>
      <c r="C27" s="10"/>
      <c r="D27" s="46">
        <v>792</v>
      </c>
      <c r="E27" s="1">
        <v>708</v>
      </c>
      <c r="F27" s="12" t="s">
        <v>463</v>
      </c>
      <c r="G27" s="12" t="s">
        <v>463</v>
      </c>
      <c r="H27" s="12" t="s">
        <v>463</v>
      </c>
      <c r="I27" s="12" t="s">
        <v>463</v>
      </c>
      <c r="J27" s="12" t="s">
        <v>463</v>
      </c>
      <c r="K27" s="12" t="s">
        <v>463</v>
      </c>
      <c r="L27" s="13">
        <v>2214</v>
      </c>
      <c r="M27" s="13">
        <v>69213</v>
      </c>
      <c r="N27" s="13">
        <v>2215910</v>
      </c>
      <c r="O27" s="13">
        <v>4316</v>
      </c>
      <c r="P27" s="47">
        <v>97.5</v>
      </c>
      <c r="Q27" s="161">
        <v>11022</v>
      </c>
      <c r="R27" s="13">
        <v>732136</v>
      </c>
      <c r="S27" s="13">
        <v>737858</v>
      </c>
      <c r="T27" s="13">
        <v>287277</v>
      </c>
      <c r="U27" s="13"/>
      <c r="V27" s="11" t="s">
        <v>474</v>
      </c>
    </row>
    <row r="28" spans="2:22" ht="16.5" customHeight="1">
      <c r="B28" s="12" t="s">
        <v>313</v>
      </c>
      <c r="C28" s="10"/>
      <c r="D28" s="46">
        <v>2268</v>
      </c>
      <c r="E28" s="13">
        <v>1959</v>
      </c>
      <c r="F28" s="12" t="s">
        <v>463</v>
      </c>
      <c r="G28" s="12" t="s">
        <v>463</v>
      </c>
      <c r="H28" s="12" t="s">
        <v>463</v>
      </c>
      <c r="I28" s="12" t="s">
        <v>463</v>
      </c>
      <c r="J28" s="12" t="s">
        <v>463</v>
      </c>
      <c r="K28" s="12" t="s">
        <v>463</v>
      </c>
      <c r="L28" s="13">
        <v>5814</v>
      </c>
      <c r="M28" s="13">
        <v>186568</v>
      </c>
      <c r="N28" s="13">
        <v>5282836</v>
      </c>
      <c r="O28" s="13">
        <v>10378</v>
      </c>
      <c r="P28" s="47">
        <v>98.9</v>
      </c>
      <c r="Q28" s="161">
        <v>47611</v>
      </c>
      <c r="R28" s="13">
        <v>1856306</v>
      </c>
      <c r="S28" s="13">
        <v>1867189</v>
      </c>
      <c r="T28" s="13">
        <v>760735</v>
      </c>
      <c r="U28" s="13"/>
      <c r="V28" s="11" t="s">
        <v>475</v>
      </c>
    </row>
    <row r="29" spans="2:22" ht="33.75" customHeight="1">
      <c r="B29" s="12" t="s">
        <v>314</v>
      </c>
      <c r="C29" s="10"/>
      <c r="D29" s="46">
        <v>1130</v>
      </c>
      <c r="E29" s="13">
        <v>738</v>
      </c>
      <c r="F29" s="12" t="s">
        <v>463</v>
      </c>
      <c r="G29" s="12" t="s">
        <v>463</v>
      </c>
      <c r="H29" s="12" t="s">
        <v>463</v>
      </c>
      <c r="I29" s="12" t="s">
        <v>463</v>
      </c>
      <c r="J29" s="12" t="s">
        <v>463</v>
      </c>
      <c r="K29" s="12" t="s">
        <v>463</v>
      </c>
      <c r="L29" s="13">
        <v>7047</v>
      </c>
      <c r="M29" s="13">
        <v>191776</v>
      </c>
      <c r="N29" s="13">
        <v>4888473</v>
      </c>
      <c r="O29" s="13">
        <v>10655</v>
      </c>
      <c r="P29" s="47">
        <v>95.8</v>
      </c>
      <c r="Q29" s="161">
        <v>30339</v>
      </c>
      <c r="R29" s="13">
        <v>1656899</v>
      </c>
      <c r="S29" s="13">
        <v>1661793</v>
      </c>
      <c r="T29" s="13">
        <v>663392</v>
      </c>
      <c r="U29" s="13"/>
      <c r="V29" s="11" t="s">
        <v>476</v>
      </c>
    </row>
    <row r="30" spans="2:22" ht="16.5" customHeight="1">
      <c r="B30" s="12" t="s">
        <v>315</v>
      </c>
      <c r="C30" s="10"/>
      <c r="D30" s="46">
        <v>2127</v>
      </c>
      <c r="E30" s="13">
        <v>1609</v>
      </c>
      <c r="F30" s="13">
        <v>2956</v>
      </c>
      <c r="G30" s="13">
        <v>6505</v>
      </c>
      <c r="H30" s="13">
        <v>3813</v>
      </c>
      <c r="I30" s="162">
        <v>203927</v>
      </c>
      <c r="J30" s="162">
        <v>195868</v>
      </c>
      <c r="K30" s="160">
        <v>488</v>
      </c>
      <c r="L30" s="13">
        <v>11194</v>
      </c>
      <c r="M30" s="13">
        <v>396465</v>
      </c>
      <c r="N30" s="13">
        <v>14949739</v>
      </c>
      <c r="O30" s="13">
        <v>25023</v>
      </c>
      <c r="P30" s="47">
        <v>99.1</v>
      </c>
      <c r="Q30" s="161">
        <v>36412</v>
      </c>
      <c r="R30" s="13">
        <v>2824658</v>
      </c>
      <c r="S30" s="13">
        <v>2835479</v>
      </c>
      <c r="T30" s="13">
        <v>1263864</v>
      </c>
      <c r="U30" s="13"/>
      <c r="V30" s="11" t="s">
        <v>477</v>
      </c>
    </row>
    <row r="31" spans="2:22" ht="16.5" customHeight="1">
      <c r="B31" s="12" t="s">
        <v>316</v>
      </c>
      <c r="C31" s="10"/>
      <c r="D31" s="46">
        <v>2948</v>
      </c>
      <c r="E31" s="13">
        <v>2150</v>
      </c>
      <c r="F31" s="13">
        <v>2530</v>
      </c>
      <c r="G31" s="13">
        <v>4964</v>
      </c>
      <c r="H31" s="13">
        <v>4426</v>
      </c>
      <c r="I31" s="13">
        <v>81045</v>
      </c>
      <c r="J31" s="13">
        <v>77478</v>
      </c>
      <c r="K31" s="160">
        <v>162</v>
      </c>
      <c r="L31" s="13">
        <v>19684</v>
      </c>
      <c r="M31" s="13">
        <v>771221</v>
      </c>
      <c r="N31" s="13">
        <v>37015616</v>
      </c>
      <c r="O31" s="13">
        <v>56887</v>
      </c>
      <c r="P31" s="47">
        <v>99.8</v>
      </c>
      <c r="Q31" s="161">
        <v>49695</v>
      </c>
      <c r="R31" s="13">
        <v>5004295</v>
      </c>
      <c r="S31" s="13">
        <v>5043063</v>
      </c>
      <c r="T31" s="13">
        <v>2393788</v>
      </c>
      <c r="U31" s="13"/>
      <c r="V31" s="11" t="s">
        <v>478</v>
      </c>
    </row>
    <row r="32" spans="2:22" ht="16.5" customHeight="1">
      <c r="B32" s="12" t="s">
        <v>317</v>
      </c>
      <c r="C32" s="10"/>
      <c r="D32" s="46">
        <v>1096</v>
      </c>
      <c r="E32" s="13">
        <v>716</v>
      </c>
      <c r="F32" s="13">
        <v>5155</v>
      </c>
      <c r="G32" s="13">
        <v>9947</v>
      </c>
      <c r="H32" s="13">
        <v>10275</v>
      </c>
      <c r="I32" s="13">
        <v>185301</v>
      </c>
      <c r="J32" s="13">
        <v>168870</v>
      </c>
      <c r="K32" s="160">
        <v>343</v>
      </c>
      <c r="L32" s="13">
        <v>4192</v>
      </c>
      <c r="M32" s="13">
        <v>190930</v>
      </c>
      <c r="N32" s="13">
        <v>9415721</v>
      </c>
      <c r="O32" s="13">
        <v>9392</v>
      </c>
      <c r="P32" s="47">
        <v>99.5</v>
      </c>
      <c r="Q32" s="161">
        <v>24902</v>
      </c>
      <c r="R32" s="13">
        <v>1473445</v>
      </c>
      <c r="S32" s="13">
        <v>1483601</v>
      </c>
      <c r="T32" s="13">
        <v>590493</v>
      </c>
      <c r="U32" s="13"/>
      <c r="V32" s="11" t="s">
        <v>479</v>
      </c>
    </row>
    <row r="33" spans="2:22" ht="16.5" customHeight="1">
      <c r="B33" s="12" t="s">
        <v>318</v>
      </c>
      <c r="C33" s="10"/>
      <c r="D33" s="46">
        <v>589</v>
      </c>
      <c r="E33" s="1">
        <v>483</v>
      </c>
      <c r="F33" s="12" t="s">
        <v>463</v>
      </c>
      <c r="G33" s="12" t="s">
        <v>463</v>
      </c>
      <c r="H33" s="12" t="s">
        <v>463</v>
      </c>
      <c r="I33" s="12" t="s">
        <v>463</v>
      </c>
      <c r="J33" s="12" t="s">
        <v>463</v>
      </c>
      <c r="K33" s="12" t="s">
        <v>463</v>
      </c>
      <c r="L33" s="13">
        <v>3062</v>
      </c>
      <c r="M33" s="13">
        <v>149059</v>
      </c>
      <c r="N33" s="13">
        <v>6515559</v>
      </c>
      <c r="O33" s="13">
        <v>8726</v>
      </c>
      <c r="P33" s="47">
        <v>99.4</v>
      </c>
      <c r="Q33" s="161">
        <v>12206</v>
      </c>
      <c r="R33" s="13">
        <v>987013</v>
      </c>
      <c r="S33" s="13">
        <v>996016</v>
      </c>
      <c r="T33" s="13">
        <v>418860</v>
      </c>
      <c r="U33" s="13"/>
      <c r="V33" s="11" t="s">
        <v>480</v>
      </c>
    </row>
    <row r="34" spans="2:22" ht="33.75" customHeight="1">
      <c r="B34" s="12" t="s">
        <v>319</v>
      </c>
      <c r="C34" s="10"/>
      <c r="D34" s="4">
        <v>699</v>
      </c>
      <c r="E34" s="1">
        <v>533</v>
      </c>
      <c r="F34" s="13">
        <v>935</v>
      </c>
      <c r="G34" s="160">
        <v>1375</v>
      </c>
      <c r="H34" s="13">
        <v>1435</v>
      </c>
      <c r="I34" s="13">
        <v>11053</v>
      </c>
      <c r="J34" s="13">
        <v>11043</v>
      </c>
      <c r="K34" s="160">
        <v>32</v>
      </c>
      <c r="L34" s="13">
        <v>5365</v>
      </c>
      <c r="M34" s="13">
        <v>137837</v>
      </c>
      <c r="N34" s="13">
        <v>5038048</v>
      </c>
      <c r="O34" s="13">
        <v>14681</v>
      </c>
      <c r="P34" s="47">
        <v>99.6</v>
      </c>
      <c r="Q34" s="161">
        <v>15372</v>
      </c>
      <c r="R34" s="13">
        <v>1328516</v>
      </c>
      <c r="S34" s="13">
        <v>1328963</v>
      </c>
      <c r="T34" s="13">
        <v>824313</v>
      </c>
      <c r="U34" s="13"/>
      <c r="V34" s="11" t="s">
        <v>481</v>
      </c>
    </row>
    <row r="35" spans="2:22" ht="16.5" customHeight="1">
      <c r="B35" s="12" t="s">
        <v>320</v>
      </c>
      <c r="C35" s="10"/>
      <c r="D35" s="4">
        <v>341</v>
      </c>
      <c r="E35" s="1">
        <v>319</v>
      </c>
      <c r="F35" s="1">
        <v>668</v>
      </c>
      <c r="G35" s="13">
        <v>1089</v>
      </c>
      <c r="H35" s="13">
        <v>984</v>
      </c>
      <c r="I35" s="13">
        <v>22521</v>
      </c>
      <c r="J35" s="13">
        <v>19957</v>
      </c>
      <c r="K35" s="160">
        <v>37</v>
      </c>
      <c r="L35" s="13">
        <v>20983</v>
      </c>
      <c r="M35" s="13">
        <v>463080</v>
      </c>
      <c r="N35" s="13">
        <v>16492510</v>
      </c>
      <c r="O35" s="13">
        <v>58427</v>
      </c>
      <c r="P35" s="47">
        <v>100</v>
      </c>
      <c r="Q35" s="161">
        <v>19261</v>
      </c>
      <c r="R35" s="13">
        <v>3690466</v>
      </c>
      <c r="S35" s="13">
        <v>3699402</v>
      </c>
      <c r="T35" s="13">
        <v>2490665</v>
      </c>
      <c r="U35" s="13"/>
      <c r="V35" s="11" t="s">
        <v>482</v>
      </c>
    </row>
    <row r="36" spans="2:22" ht="16.5" customHeight="1">
      <c r="B36" s="12" t="s">
        <v>322</v>
      </c>
      <c r="C36" s="10"/>
      <c r="D36" s="46">
        <v>1461</v>
      </c>
      <c r="E36" s="13">
        <v>970</v>
      </c>
      <c r="F36" s="13">
        <v>3713</v>
      </c>
      <c r="G36" s="13">
        <v>6288</v>
      </c>
      <c r="H36" s="13">
        <v>6356</v>
      </c>
      <c r="I36" s="13">
        <v>52881</v>
      </c>
      <c r="J36" s="13">
        <v>56962</v>
      </c>
      <c r="K36" s="160">
        <v>223</v>
      </c>
      <c r="L36" s="13">
        <v>9658</v>
      </c>
      <c r="M36" s="13">
        <v>350732</v>
      </c>
      <c r="N36" s="13">
        <v>14357443</v>
      </c>
      <c r="O36" s="13">
        <v>32485</v>
      </c>
      <c r="P36" s="47">
        <v>99.8</v>
      </c>
      <c r="Q36" s="161">
        <v>35973</v>
      </c>
      <c r="R36" s="13">
        <v>2956625</v>
      </c>
      <c r="S36" s="13">
        <v>2975852</v>
      </c>
      <c r="T36" s="13">
        <v>1644862</v>
      </c>
      <c r="U36" s="13"/>
      <c r="V36" s="11" t="s">
        <v>483</v>
      </c>
    </row>
    <row r="37" spans="2:22" ht="16.5" customHeight="1">
      <c r="B37" s="12" t="s">
        <v>323</v>
      </c>
      <c r="C37" s="10"/>
      <c r="D37" s="4">
        <v>444</v>
      </c>
      <c r="E37" s="1">
        <v>376</v>
      </c>
      <c r="F37" s="12" t="s">
        <v>463</v>
      </c>
      <c r="G37" s="12" t="s">
        <v>463</v>
      </c>
      <c r="H37" s="12" t="s">
        <v>463</v>
      </c>
      <c r="I37" s="12" t="s">
        <v>463</v>
      </c>
      <c r="J37" s="12" t="s">
        <v>463</v>
      </c>
      <c r="K37" s="12" t="s">
        <v>463</v>
      </c>
      <c r="L37" s="13">
        <v>2434</v>
      </c>
      <c r="M37" s="13">
        <v>63420</v>
      </c>
      <c r="N37" s="13">
        <v>1755693</v>
      </c>
      <c r="O37" s="13">
        <v>6079</v>
      </c>
      <c r="P37" s="47">
        <v>99.2</v>
      </c>
      <c r="Q37" s="161">
        <v>12578</v>
      </c>
      <c r="R37" s="13">
        <v>821786</v>
      </c>
      <c r="S37" s="13">
        <v>824046</v>
      </c>
      <c r="T37" s="13">
        <v>412047</v>
      </c>
      <c r="U37" s="13"/>
      <c r="V37" s="11" t="s">
        <v>484</v>
      </c>
    </row>
    <row r="38" spans="2:22" ht="16.5" customHeight="1">
      <c r="B38" s="12" t="s">
        <v>324</v>
      </c>
      <c r="C38" s="10"/>
      <c r="D38" s="46">
        <v>1013</v>
      </c>
      <c r="E38" s="13">
        <v>942</v>
      </c>
      <c r="F38" s="13">
        <v>2513</v>
      </c>
      <c r="G38" s="13">
        <v>3922</v>
      </c>
      <c r="H38" s="13">
        <v>3572</v>
      </c>
      <c r="I38" s="13">
        <v>28598</v>
      </c>
      <c r="J38" s="13">
        <v>28361</v>
      </c>
      <c r="K38" s="12">
        <v>95</v>
      </c>
      <c r="L38" s="13">
        <v>2106</v>
      </c>
      <c r="M38" s="13">
        <v>50545</v>
      </c>
      <c r="N38" s="13">
        <v>2941710</v>
      </c>
      <c r="O38" s="13">
        <v>4825</v>
      </c>
      <c r="P38" s="47">
        <v>97.5</v>
      </c>
      <c r="Q38" s="161">
        <v>13410</v>
      </c>
      <c r="R38" s="13">
        <v>740975</v>
      </c>
      <c r="S38" s="13">
        <v>744926</v>
      </c>
      <c r="T38" s="13">
        <v>344029</v>
      </c>
      <c r="U38" s="13"/>
      <c r="V38" s="11" t="s">
        <v>485</v>
      </c>
    </row>
    <row r="39" spans="2:22" ht="33.75" customHeight="1">
      <c r="B39" s="12" t="s">
        <v>325</v>
      </c>
      <c r="C39" s="10"/>
      <c r="D39" s="46">
        <v>676</v>
      </c>
      <c r="E39" s="1">
        <v>444</v>
      </c>
      <c r="F39" s="13">
        <v>818</v>
      </c>
      <c r="G39" s="13">
        <v>1568</v>
      </c>
      <c r="H39" s="13">
        <v>943</v>
      </c>
      <c r="I39" s="13">
        <v>65957</v>
      </c>
      <c r="J39" s="13">
        <v>62709</v>
      </c>
      <c r="K39" s="160">
        <v>167</v>
      </c>
      <c r="L39" s="13">
        <v>935</v>
      </c>
      <c r="M39" s="13">
        <v>31925</v>
      </c>
      <c r="N39" s="13">
        <v>741935</v>
      </c>
      <c r="O39" s="13">
        <v>2367</v>
      </c>
      <c r="P39" s="47">
        <v>97.5</v>
      </c>
      <c r="Q39" s="161">
        <v>8739</v>
      </c>
      <c r="R39" s="13">
        <v>455341</v>
      </c>
      <c r="S39" s="13">
        <v>457930</v>
      </c>
      <c r="T39" s="13">
        <v>204086</v>
      </c>
      <c r="U39" s="13"/>
      <c r="V39" s="11" t="s">
        <v>486</v>
      </c>
    </row>
    <row r="40" spans="2:22" ht="16.5" customHeight="1">
      <c r="B40" s="12" t="s">
        <v>326</v>
      </c>
      <c r="C40" s="10"/>
      <c r="D40" s="4">
        <v>598</v>
      </c>
      <c r="E40" s="1">
        <v>401</v>
      </c>
      <c r="F40" s="13">
        <v>2343</v>
      </c>
      <c r="G40" s="13">
        <v>3689</v>
      </c>
      <c r="H40" s="13">
        <v>3240</v>
      </c>
      <c r="I40" s="13">
        <v>120992</v>
      </c>
      <c r="J40" s="13">
        <v>154181</v>
      </c>
      <c r="K40" s="160">
        <v>208</v>
      </c>
      <c r="L40" s="13">
        <v>1351</v>
      </c>
      <c r="M40" s="13">
        <v>40976</v>
      </c>
      <c r="N40" s="13">
        <v>965319</v>
      </c>
      <c r="O40" s="13">
        <v>3024</v>
      </c>
      <c r="P40" s="47">
        <v>96.7</v>
      </c>
      <c r="Q40" s="161">
        <v>18088</v>
      </c>
      <c r="R40" s="13">
        <v>543362</v>
      </c>
      <c r="S40" s="13">
        <v>545506</v>
      </c>
      <c r="T40" s="13">
        <v>260559</v>
      </c>
      <c r="U40" s="13"/>
      <c r="V40" s="11" t="s">
        <v>487</v>
      </c>
    </row>
    <row r="41" spans="2:22" ht="16.5" customHeight="1">
      <c r="B41" s="12" t="s">
        <v>327</v>
      </c>
      <c r="C41" s="10"/>
      <c r="D41" s="46">
        <v>1297</v>
      </c>
      <c r="E41" s="13">
        <v>830</v>
      </c>
      <c r="F41" s="13">
        <v>1547</v>
      </c>
      <c r="G41" s="13">
        <v>2221</v>
      </c>
      <c r="H41" s="13">
        <v>2750</v>
      </c>
      <c r="I41" s="13">
        <v>6301</v>
      </c>
      <c r="J41" s="13">
        <v>4751</v>
      </c>
      <c r="K41" s="160">
        <v>25</v>
      </c>
      <c r="L41" s="13">
        <v>3854</v>
      </c>
      <c r="M41" s="13">
        <v>142903</v>
      </c>
      <c r="N41" s="13">
        <v>7733735</v>
      </c>
      <c r="O41" s="13">
        <v>10325</v>
      </c>
      <c r="P41" s="47">
        <v>98.9</v>
      </c>
      <c r="Q41" s="161">
        <v>31744</v>
      </c>
      <c r="R41" s="13">
        <v>1489487</v>
      </c>
      <c r="S41" s="13">
        <v>1500549</v>
      </c>
      <c r="T41" s="13">
        <v>637985</v>
      </c>
      <c r="U41" s="13"/>
      <c r="V41" s="11" t="s">
        <v>488</v>
      </c>
    </row>
    <row r="42" spans="2:22" ht="16.5" customHeight="1">
      <c r="B42" s="12" t="s">
        <v>328</v>
      </c>
      <c r="C42" s="10"/>
      <c r="D42" s="46">
        <v>1074</v>
      </c>
      <c r="E42" s="13">
        <v>672</v>
      </c>
      <c r="F42" s="13">
        <v>2943</v>
      </c>
      <c r="G42" s="13">
        <v>4772</v>
      </c>
      <c r="H42" s="13">
        <v>4334</v>
      </c>
      <c r="I42" s="13">
        <v>15046</v>
      </c>
      <c r="J42" s="13">
        <v>16905</v>
      </c>
      <c r="K42" s="160">
        <v>78</v>
      </c>
      <c r="L42" s="13">
        <v>5814</v>
      </c>
      <c r="M42" s="13">
        <v>207384</v>
      </c>
      <c r="N42" s="13">
        <v>8734846</v>
      </c>
      <c r="O42" s="13">
        <v>16342</v>
      </c>
      <c r="P42" s="47">
        <v>93.9</v>
      </c>
      <c r="Q42" s="161">
        <v>28411</v>
      </c>
      <c r="R42" s="13">
        <v>1841448</v>
      </c>
      <c r="S42" s="13">
        <v>1852712</v>
      </c>
      <c r="T42" s="13">
        <v>1041308</v>
      </c>
      <c r="U42" s="13"/>
      <c r="V42" s="11" t="s">
        <v>489</v>
      </c>
    </row>
    <row r="43" spans="2:22" ht="16.5" customHeight="1">
      <c r="B43" s="12" t="s">
        <v>329</v>
      </c>
      <c r="C43" s="10"/>
      <c r="D43" s="46">
        <v>688</v>
      </c>
      <c r="E43" s="1">
        <v>510</v>
      </c>
      <c r="F43" s="13">
        <v>4553</v>
      </c>
      <c r="G43" s="13">
        <v>6723</v>
      </c>
      <c r="H43" s="13">
        <v>5981</v>
      </c>
      <c r="I43" s="13">
        <v>42806</v>
      </c>
      <c r="J43" s="13">
        <v>37740</v>
      </c>
      <c r="K43" s="160">
        <v>171</v>
      </c>
      <c r="L43" s="13">
        <v>2096</v>
      </c>
      <c r="M43" s="13">
        <v>90079</v>
      </c>
      <c r="N43" s="13">
        <v>6269842</v>
      </c>
      <c r="O43" s="13">
        <v>6769</v>
      </c>
      <c r="P43" s="47">
        <v>93</v>
      </c>
      <c r="Q43" s="161">
        <v>16239</v>
      </c>
      <c r="R43" s="13">
        <v>1057347</v>
      </c>
      <c r="S43" s="13">
        <v>1062296</v>
      </c>
      <c r="T43" s="13">
        <v>548538</v>
      </c>
      <c r="U43" s="13"/>
      <c r="V43" s="11" t="s">
        <v>490</v>
      </c>
    </row>
    <row r="44" spans="2:22" ht="33.75" customHeight="1">
      <c r="B44" s="12" t="s">
        <v>330</v>
      </c>
      <c r="C44" s="10"/>
      <c r="D44" s="46">
        <v>1004</v>
      </c>
      <c r="E44" s="13">
        <v>738</v>
      </c>
      <c r="F44" s="13">
        <v>1863</v>
      </c>
      <c r="G44" s="13">
        <v>2999</v>
      </c>
      <c r="H44" s="13">
        <v>3452</v>
      </c>
      <c r="I44" s="13">
        <v>12454</v>
      </c>
      <c r="J44" s="13">
        <v>13637</v>
      </c>
      <c r="K44" s="160">
        <v>85</v>
      </c>
      <c r="L44" s="13">
        <v>1424</v>
      </c>
      <c r="M44" s="13">
        <v>47565</v>
      </c>
      <c r="N44" s="13">
        <v>1639985</v>
      </c>
      <c r="O44" s="13">
        <v>3375</v>
      </c>
      <c r="P44" s="47">
        <v>96</v>
      </c>
      <c r="Q44" s="161">
        <v>14945</v>
      </c>
      <c r="R44" s="13">
        <v>610344</v>
      </c>
      <c r="S44" s="13">
        <v>613516</v>
      </c>
      <c r="T44" s="13">
        <v>246863</v>
      </c>
      <c r="U44" s="13"/>
      <c r="V44" s="11" t="s">
        <v>491</v>
      </c>
    </row>
    <row r="45" spans="2:22" ht="16.5" customHeight="1">
      <c r="B45" s="12" t="s">
        <v>331</v>
      </c>
      <c r="C45" s="10"/>
      <c r="D45" s="46">
        <v>783</v>
      </c>
      <c r="E45" s="1">
        <v>502</v>
      </c>
      <c r="F45" s="13">
        <v>1887</v>
      </c>
      <c r="G45" s="13">
        <v>3218</v>
      </c>
      <c r="H45" s="13">
        <v>3867</v>
      </c>
      <c r="I45" s="13">
        <v>19559</v>
      </c>
      <c r="J45" s="13">
        <v>17359</v>
      </c>
      <c r="K45" s="160">
        <v>74</v>
      </c>
      <c r="L45" s="13">
        <v>2324</v>
      </c>
      <c r="M45" s="13">
        <v>66304</v>
      </c>
      <c r="N45" s="13">
        <v>2884677</v>
      </c>
      <c r="O45" s="13">
        <v>5510</v>
      </c>
      <c r="P45" s="47">
        <v>99.3</v>
      </c>
      <c r="Q45" s="161">
        <v>10155</v>
      </c>
      <c r="R45" s="13">
        <v>761676</v>
      </c>
      <c r="S45" s="13">
        <v>767196</v>
      </c>
      <c r="T45" s="13">
        <v>332388</v>
      </c>
      <c r="U45" s="13"/>
      <c r="V45" s="11" t="s">
        <v>492</v>
      </c>
    </row>
    <row r="46" spans="2:22" ht="16.5" customHeight="1">
      <c r="B46" s="12" t="s">
        <v>332</v>
      </c>
      <c r="C46" s="10"/>
      <c r="D46" s="46">
        <v>1272</v>
      </c>
      <c r="E46" s="13">
        <v>965</v>
      </c>
      <c r="F46" s="13">
        <v>5009</v>
      </c>
      <c r="G46" s="13">
        <v>9129</v>
      </c>
      <c r="H46" s="13">
        <v>8116</v>
      </c>
      <c r="I46" s="13">
        <v>74972</v>
      </c>
      <c r="J46" s="13">
        <v>72700</v>
      </c>
      <c r="K46" s="160">
        <v>247</v>
      </c>
      <c r="L46" s="13">
        <v>2599</v>
      </c>
      <c r="M46" s="13">
        <v>77816</v>
      </c>
      <c r="N46" s="13">
        <v>4344177</v>
      </c>
      <c r="O46" s="13">
        <v>7262</v>
      </c>
      <c r="P46" s="47">
        <v>92.8</v>
      </c>
      <c r="Q46" s="161">
        <v>17982</v>
      </c>
      <c r="R46" s="13">
        <v>999964</v>
      </c>
      <c r="S46" s="13">
        <v>1002908</v>
      </c>
      <c r="T46" s="13">
        <v>495178</v>
      </c>
      <c r="U46" s="13"/>
      <c r="V46" s="11" t="s">
        <v>493</v>
      </c>
    </row>
    <row r="47" spans="2:22" ht="16.5" customHeight="1">
      <c r="B47" s="12" t="s">
        <v>333</v>
      </c>
      <c r="C47" s="10"/>
      <c r="D47" s="46">
        <v>958</v>
      </c>
      <c r="E47" s="13">
        <v>879</v>
      </c>
      <c r="F47" s="13">
        <v>2761</v>
      </c>
      <c r="G47" s="13">
        <v>4905</v>
      </c>
      <c r="H47" s="13">
        <v>4136</v>
      </c>
      <c r="I47" s="13">
        <v>83493</v>
      </c>
      <c r="J47" s="13">
        <v>83094</v>
      </c>
      <c r="K47" s="160">
        <v>320</v>
      </c>
      <c r="L47" s="13">
        <v>1142</v>
      </c>
      <c r="M47" s="13">
        <v>23602</v>
      </c>
      <c r="N47" s="13">
        <v>492523</v>
      </c>
      <c r="O47" s="13">
        <v>2807</v>
      </c>
      <c r="P47" s="47">
        <v>92.4</v>
      </c>
      <c r="Q47" s="161">
        <v>13834</v>
      </c>
      <c r="R47" s="13">
        <v>554258</v>
      </c>
      <c r="S47" s="13">
        <v>556018</v>
      </c>
      <c r="T47" s="13">
        <v>256389</v>
      </c>
      <c r="U47" s="13"/>
      <c r="V47" s="11" t="s">
        <v>494</v>
      </c>
    </row>
    <row r="48" spans="2:22" ht="16.5" customHeight="1">
      <c r="B48" s="12" t="s">
        <v>334</v>
      </c>
      <c r="C48" s="10"/>
      <c r="D48" s="46">
        <v>2177</v>
      </c>
      <c r="E48" s="13">
        <v>1778</v>
      </c>
      <c r="F48" s="13">
        <v>3173</v>
      </c>
      <c r="G48" s="13">
        <v>6174</v>
      </c>
      <c r="H48" s="13">
        <v>5780</v>
      </c>
      <c r="I48" s="13">
        <v>47133</v>
      </c>
      <c r="J48" s="13">
        <v>52081</v>
      </c>
      <c r="K48" s="160">
        <v>198</v>
      </c>
      <c r="L48" s="13">
        <v>6068</v>
      </c>
      <c r="M48" s="13">
        <v>206938</v>
      </c>
      <c r="N48" s="13">
        <v>8125832</v>
      </c>
      <c r="O48" s="13">
        <v>34945</v>
      </c>
      <c r="P48" s="47">
        <v>93.4</v>
      </c>
      <c r="Q48" s="161">
        <v>37075</v>
      </c>
      <c r="R48" s="13">
        <v>3224771</v>
      </c>
      <c r="S48" s="13">
        <v>3255487</v>
      </c>
      <c r="T48" s="13">
        <v>1612092</v>
      </c>
      <c r="U48" s="13"/>
      <c r="V48" s="11" t="s">
        <v>495</v>
      </c>
    </row>
    <row r="49" spans="2:22" ht="16.5" customHeight="1">
      <c r="B49" s="12" t="s">
        <v>335</v>
      </c>
      <c r="C49" s="10"/>
      <c r="D49" s="46">
        <v>1243</v>
      </c>
      <c r="E49" s="13">
        <v>925</v>
      </c>
      <c r="F49" s="13">
        <v>2123</v>
      </c>
      <c r="G49" s="13">
        <v>4877</v>
      </c>
      <c r="H49" s="13">
        <v>6496</v>
      </c>
      <c r="I49" s="13">
        <v>18706</v>
      </c>
      <c r="J49" s="13">
        <v>14251</v>
      </c>
      <c r="K49" s="160">
        <v>36</v>
      </c>
      <c r="L49" s="13">
        <v>1502</v>
      </c>
      <c r="M49" s="13">
        <v>54681</v>
      </c>
      <c r="N49" s="13">
        <v>1515453</v>
      </c>
      <c r="O49" s="13">
        <v>4417</v>
      </c>
      <c r="P49" s="47">
        <v>94.6</v>
      </c>
      <c r="Q49" s="161">
        <v>10704</v>
      </c>
      <c r="R49" s="13">
        <v>653868</v>
      </c>
      <c r="S49" s="13">
        <v>659792</v>
      </c>
      <c r="T49" s="13">
        <v>260683</v>
      </c>
      <c r="U49" s="13"/>
      <c r="V49" s="11" t="s">
        <v>496</v>
      </c>
    </row>
    <row r="50" spans="2:22" ht="33.75" customHeight="1">
      <c r="B50" s="12" t="s">
        <v>336</v>
      </c>
      <c r="C50" s="10"/>
      <c r="D50" s="46">
        <v>1421</v>
      </c>
      <c r="E50" s="13">
        <v>970</v>
      </c>
      <c r="F50" s="13">
        <v>8849</v>
      </c>
      <c r="G50" s="13">
        <v>17466</v>
      </c>
      <c r="H50" s="13">
        <v>13839</v>
      </c>
      <c r="I50" s="13">
        <v>253082</v>
      </c>
      <c r="J50" s="13">
        <v>270027</v>
      </c>
      <c r="K50" s="160">
        <v>710</v>
      </c>
      <c r="L50" s="13">
        <v>2044</v>
      </c>
      <c r="M50" s="13">
        <v>60337</v>
      </c>
      <c r="N50" s="13">
        <v>1653981</v>
      </c>
      <c r="O50" s="13">
        <v>5501</v>
      </c>
      <c r="P50" s="47">
        <v>98.5</v>
      </c>
      <c r="Q50" s="161">
        <v>17930</v>
      </c>
      <c r="R50" s="13">
        <v>923224</v>
      </c>
      <c r="S50" s="13">
        <v>930222</v>
      </c>
      <c r="T50" s="13">
        <v>495528</v>
      </c>
      <c r="U50" s="13"/>
      <c r="V50" s="11" t="s">
        <v>497</v>
      </c>
    </row>
    <row r="51" spans="2:22" ht="33.75" customHeight="1">
      <c r="B51" s="12" t="s">
        <v>337</v>
      </c>
      <c r="C51" s="10"/>
      <c r="D51" s="46">
        <v>3113</v>
      </c>
      <c r="E51" s="13">
        <v>2122</v>
      </c>
      <c r="F51" s="13">
        <v>4314</v>
      </c>
      <c r="G51" s="13">
        <v>8722</v>
      </c>
      <c r="H51" s="13">
        <v>6486</v>
      </c>
      <c r="I51" s="13">
        <v>21420</v>
      </c>
      <c r="J51" s="13">
        <v>22577</v>
      </c>
      <c r="K51" s="160">
        <v>74</v>
      </c>
      <c r="L51" s="13">
        <v>2275</v>
      </c>
      <c r="M51" s="13">
        <v>90933</v>
      </c>
      <c r="N51" s="13">
        <v>2558691</v>
      </c>
      <c r="O51" s="13">
        <v>10063</v>
      </c>
      <c r="P51" s="47">
        <v>86.3</v>
      </c>
      <c r="Q51" s="161">
        <v>25691</v>
      </c>
      <c r="R51" s="13">
        <v>1325316</v>
      </c>
      <c r="S51" s="13">
        <v>1336845</v>
      </c>
      <c r="T51" s="13">
        <v>571153</v>
      </c>
      <c r="U51" s="13"/>
      <c r="V51" s="11" t="s">
        <v>498</v>
      </c>
    </row>
    <row r="52" spans="2:22" ht="16.5" customHeight="1">
      <c r="B52" s="12" t="s">
        <v>338</v>
      </c>
      <c r="C52" s="10"/>
      <c r="D52" s="46">
        <v>1331</v>
      </c>
      <c r="E52" s="13">
        <v>899</v>
      </c>
      <c r="F52" s="13">
        <v>2983</v>
      </c>
      <c r="G52" s="13">
        <v>5217</v>
      </c>
      <c r="H52" s="13">
        <v>4285</v>
      </c>
      <c r="I52" s="13">
        <v>38803</v>
      </c>
      <c r="J52" s="13">
        <v>38357</v>
      </c>
      <c r="K52" s="160">
        <v>157</v>
      </c>
      <c r="L52" s="13">
        <v>1687</v>
      </c>
      <c r="M52" s="13">
        <v>68153</v>
      </c>
      <c r="N52" s="13">
        <v>4199442</v>
      </c>
      <c r="O52" s="13">
        <v>5691</v>
      </c>
      <c r="P52" s="47">
        <v>90.7</v>
      </c>
      <c r="Q52" s="161">
        <v>18086</v>
      </c>
      <c r="R52" s="13">
        <v>894616</v>
      </c>
      <c r="S52" s="13">
        <v>901501</v>
      </c>
      <c r="T52" s="13">
        <v>378017</v>
      </c>
      <c r="U52" s="13"/>
      <c r="V52" s="11" t="s">
        <v>499</v>
      </c>
    </row>
    <row r="53" spans="2:22" ht="16.5" customHeight="1">
      <c r="B53" s="12" t="s">
        <v>339</v>
      </c>
      <c r="C53" s="10"/>
      <c r="D53" s="46">
        <v>2874</v>
      </c>
      <c r="E53" s="13">
        <v>1306</v>
      </c>
      <c r="F53" s="13">
        <v>1402</v>
      </c>
      <c r="G53" s="13">
        <v>3360</v>
      </c>
      <c r="H53" s="13">
        <v>1999</v>
      </c>
      <c r="I53" s="13">
        <v>92217</v>
      </c>
      <c r="J53" s="13">
        <v>101142</v>
      </c>
      <c r="K53" s="160">
        <v>261</v>
      </c>
      <c r="L53" s="13">
        <v>1605</v>
      </c>
      <c r="M53" s="13">
        <v>51471</v>
      </c>
      <c r="N53" s="13">
        <v>1341995</v>
      </c>
      <c r="O53" s="13">
        <v>6076</v>
      </c>
      <c r="P53" s="47">
        <v>96.9</v>
      </c>
      <c r="Q53" s="161">
        <v>19848</v>
      </c>
      <c r="R53" s="13">
        <v>918512</v>
      </c>
      <c r="S53" s="13">
        <v>924546</v>
      </c>
      <c r="T53" s="13">
        <v>376351</v>
      </c>
      <c r="U53" s="13"/>
      <c r="V53" s="11" t="s">
        <v>500</v>
      </c>
    </row>
    <row r="54" spans="2:22" ht="16.5" customHeight="1">
      <c r="B54" s="12" t="s">
        <v>340</v>
      </c>
      <c r="C54" s="10"/>
      <c r="D54" s="46">
        <v>4069</v>
      </c>
      <c r="E54" s="13">
        <v>1613</v>
      </c>
      <c r="F54" s="13">
        <v>4401</v>
      </c>
      <c r="G54" s="13">
        <v>8484</v>
      </c>
      <c r="H54" s="13">
        <v>6446</v>
      </c>
      <c r="I54" s="13">
        <v>88752</v>
      </c>
      <c r="J54" s="13">
        <v>97868</v>
      </c>
      <c r="K54" s="160">
        <v>270</v>
      </c>
      <c r="L54" s="13">
        <v>2499</v>
      </c>
      <c r="M54" s="13">
        <v>72512</v>
      </c>
      <c r="N54" s="13">
        <v>1826263</v>
      </c>
      <c r="O54" s="13">
        <v>9039</v>
      </c>
      <c r="P54" s="47">
        <v>97.1</v>
      </c>
      <c r="Q54" s="161">
        <v>26962</v>
      </c>
      <c r="R54" s="13">
        <v>1321303</v>
      </c>
      <c r="S54" s="13">
        <v>1328788</v>
      </c>
      <c r="T54" s="13">
        <v>615604</v>
      </c>
      <c r="U54" s="13"/>
      <c r="V54" s="11" t="s">
        <v>501</v>
      </c>
    </row>
    <row r="55" spans="1:37" ht="16.5" customHeight="1">
      <c r="A55" s="5"/>
      <c r="B55" s="14" t="s">
        <v>341</v>
      </c>
      <c r="C55" s="7"/>
      <c r="D55" s="72">
        <v>800</v>
      </c>
      <c r="E55" s="4">
        <v>431</v>
      </c>
      <c r="F55" s="72">
        <v>2801</v>
      </c>
      <c r="G55" s="72">
        <v>3929</v>
      </c>
      <c r="H55" s="72">
        <v>3035</v>
      </c>
      <c r="I55" s="72">
        <v>14812</v>
      </c>
      <c r="J55" s="72">
        <v>14838</v>
      </c>
      <c r="K55" s="163">
        <v>91</v>
      </c>
      <c r="L55" s="72">
        <v>1201</v>
      </c>
      <c r="M55" s="72">
        <v>23312</v>
      </c>
      <c r="N55" s="72">
        <v>604731</v>
      </c>
      <c r="O55" s="72">
        <v>11828</v>
      </c>
      <c r="P55" s="49">
        <v>100</v>
      </c>
      <c r="Q55" s="164">
        <v>7972</v>
      </c>
      <c r="R55" s="72">
        <v>1005451</v>
      </c>
      <c r="S55" s="72">
        <v>1026431</v>
      </c>
      <c r="T55" s="72">
        <v>326352</v>
      </c>
      <c r="U55" s="72"/>
      <c r="V55" s="36" t="s">
        <v>502</v>
      </c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</row>
    <row r="56" spans="1:37" ht="48" customHeight="1" thickBot="1">
      <c r="A56" s="16"/>
      <c r="B56" s="17" t="s">
        <v>65</v>
      </c>
      <c r="C56" s="18"/>
      <c r="D56" s="322" t="s">
        <v>432</v>
      </c>
      <c r="E56" s="323"/>
      <c r="F56" s="311" t="s">
        <v>503</v>
      </c>
      <c r="G56" s="319"/>
      <c r="H56" s="329"/>
      <c r="I56" s="311" t="s">
        <v>433</v>
      </c>
      <c r="J56" s="321"/>
      <c r="K56" s="165" t="s">
        <v>434</v>
      </c>
      <c r="L56" s="319" t="s">
        <v>435</v>
      </c>
      <c r="M56" s="320"/>
      <c r="N56" s="321"/>
      <c r="O56" s="148" t="s">
        <v>504</v>
      </c>
      <c r="P56" s="166" t="s">
        <v>436</v>
      </c>
      <c r="Q56" s="166" t="s">
        <v>505</v>
      </c>
      <c r="R56" s="326" t="s">
        <v>437</v>
      </c>
      <c r="S56" s="327"/>
      <c r="T56" s="141" t="s">
        <v>438</v>
      </c>
      <c r="U56" s="167"/>
      <c r="V56" s="19" t="s">
        <v>65</v>
      </c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</row>
    <row r="57" spans="2:19" ht="18" customHeight="1">
      <c r="B57" s="1" t="s">
        <v>439</v>
      </c>
      <c r="C57" s="168"/>
      <c r="D57" s="168"/>
      <c r="E57" s="168"/>
      <c r="F57" s="168"/>
      <c r="G57" s="168"/>
      <c r="R57" s="169"/>
      <c r="S57" s="169"/>
    </row>
    <row r="58" spans="18:19" ht="14.25" customHeight="1">
      <c r="R58" s="169"/>
      <c r="S58" s="169"/>
    </row>
    <row r="59" spans="4:20" ht="14.25">
      <c r="D59" s="13">
        <f aca="true" t="shared" si="1" ref="D59:I59">SUM(D9:D55)</f>
        <v>83461</v>
      </c>
      <c r="E59" s="13">
        <f t="shared" si="1"/>
        <v>56595</v>
      </c>
      <c r="F59" s="13">
        <f t="shared" si="1"/>
        <v>115196</v>
      </c>
      <c r="G59" s="13">
        <f t="shared" si="1"/>
        <v>221908</v>
      </c>
      <c r="H59" s="13">
        <f t="shared" si="1"/>
        <v>185465</v>
      </c>
      <c r="I59" s="13">
        <f t="shared" si="1"/>
        <v>4121038</v>
      </c>
      <c r="J59" s="13"/>
      <c r="K59" s="13">
        <f>SUM(K9:K55)</f>
        <v>9392</v>
      </c>
      <c r="L59" s="13">
        <f>SUM(L9:L55)</f>
        <v>233186</v>
      </c>
      <c r="M59" s="13">
        <f>SUM(M9:M55)</f>
        <v>7472111</v>
      </c>
      <c r="N59" s="13">
        <f>SUM(N9:N55)</f>
        <v>284968754</v>
      </c>
      <c r="O59" s="13">
        <f>SUM(O9:O55)</f>
        <v>834117</v>
      </c>
      <c r="P59" s="13"/>
      <c r="Q59" s="13">
        <f>SUM(Q9:Q55)</f>
        <v>1204744</v>
      </c>
      <c r="R59" s="13">
        <f>SUM(R9:R55)</f>
        <v>79112584</v>
      </c>
      <c r="S59" s="13"/>
      <c r="T59" s="13">
        <f>SUM(T9:T55)</f>
        <v>40828611</v>
      </c>
    </row>
    <row r="60" spans="18:19" ht="14.25">
      <c r="R60" s="170"/>
      <c r="S60" s="170"/>
    </row>
    <row r="61" spans="2:6" ht="15" customHeight="1">
      <c r="B61" s="57"/>
      <c r="D61" s="3"/>
      <c r="F61" s="3"/>
    </row>
    <row r="62" spans="4:5" ht="14.25">
      <c r="D62" s="13"/>
      <c r="E62" s="13"/>
    </row>
    <row r="63" ht="7.5" customHeight="1"/>
    <row r="64" ht="12.75" customHeight="1">
      <c r="B64" s="57"/>
    </row>
    <row r="65" spans="4:22" s="171" customFormat="1" ht="14.25">
      <c r="D65" s="171">
        <v>18</v>
      </c>
      <c r="E65" s="171">
        <v>17.57</v>
      </c>
      <c r="F65" s="171">
        <v>17.43</v>
      </c>
      <c r="G65" s="171">
        <v>17.43</v>
      </c>
      <c r="H65" s="171">
        <v>17.43</v>
      </c>
      <c r="I65" s="171">
        <v>17.43</v>
      </c>
      <c r="K65" s="171">
        <v>17.43</v>
      </c>
      <c r="L65" s="171">
        <v>14</v>
      </c>
      <c r="M65" s="171">
        <v>14.14</v>
      </c>
      <c r="N65" s="171">
        <v>14.57</v>
      </c>
      <c r="O65" s="171">
        <v>18</v>
      </c>
      <c r="P65" s="171">
        <v>16.43</v>
      </c>
      <c r="Q65" s="171">
        <v>17.43</v>
      </c>
      <c r="R65" s="171">
        <v>16.86</v>
      </c>
      <c r="T65" s="171">
        <v>17.43</v>
      </c>
      <c r="V65" s="171">
        <v>10.14</v>
      </c>
    </row>
    <row r="67" spans="11:12" ht="14.25">
      <c r="K67" s="171">
        <f>SUM(D65:K66)</f>
        <v>122.72000000000003</v>
      </c>
      <c r="L67" s="171">
        <f>SUM(L65:T65)</f>
        <v>128.85999999999999</v>
      </c>
    </row>
  </sheetData>
  <mergeCells count="24">
    <mergeCell ref="L3:N3"/>
    <mergeCell ref="V3:V4"/>
    <mergeCell ref="O3:O4"/>
    <mergeCell ref="P3:P4"/>
    <mergeCell ref="R3:R4"/>
    <mergeCell ref="Q3:Q4"/>
    <mergeCell ref="T3:U4"/>
    <mergeCell ref="S3:S4"/>
    <mergeCell ref="B3:B4"/>
    <mergeCell ref="F3:F4"/>
    <mergeCell ref="G3:G4"/>
    <mergeCell ref="H3:H4"/>
    <mergeCell ref="D3:E3"/>
    <mergeCell ref="K3:K4"/>
    <mergeCell ref="F56:H56"/>
    <mergeCell ref="D5:E5"/>
    <mergeCell ref="F5:H5"/>
    <mergeCell ref="I3:I4"/>
    <mergeCell ref="J3:J4"/>
    <mergeCell ref="I56:J56"/>
    <mergeCell ref="L56:N56"/>
    <mergeCell ref="D56:E56"/>
    <mergeCell ref="D6:E6"/>
    <mergeCell ref="R56:S56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2" r:id="rId1"/>
  <colBreaks count="1" manualBreakCount="1">
    <brk id="11" max="57" man="1"/>
  </colBreaks>
  <ignoredErrors>
    <ignoredError sqref="D7:E7 N7:P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Y68"/>
  <sheetViews>
    <sheetView showGridLines="0" view="pageBreakPreview" zoomScaleNormal="75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L7" sqref="L7"/>
    </sheetView>
  </sheetViews>
  <sheetFormatPr defaultColWidth="8.625" defaultRowHeight="12.75"/>
  <cols>
    <col min="1" max="1" width="0.875" style="48" customWidth="1"/>
    <col min="2" max="2" width="16.00390625" style="48" customWidth="1"/>
    <col min="3" max="3" width="1.625" style="48" customWidth="1"/>
    <col min="4" max="10" width="18.375" style="48" customWidth="1"/>
    <col min="11" max="11" width="21.125" style="48" customWidth="1"/>
    <col min="12" max="16" width="20.75390625" style="48" customWidth="1"/>
    <col min="17" max="17" width="0.875" style="48" customWidth="1"/>
    <col min="18" max="18" width="11.75390625" style="48" customWidth="1"/>
    <col min="19" max="19" width="4.00390625" style="48" customWidth="1"/>
    <col min="20" max="23" width="8.00390625" style="48" customWidth="1"/>
    <col min="24" max="16384" width="8.625" style="48" customWidth="1"/>
  </cols>
  <sheetData>
    <row r="1" spans="4:25" ht="24">
      <c r="D1" s="37" t="s">
        <v>538</v>
      </c>
      <c r="K1" s="37" t="s">
        <v>539</v>
      </c>
      <c r="S1" s="81"/>
      <c r="T1" s="81"/>
      <c r="U1" s="81"/>
      <c r="V1" s="81"/>
      <c r="W1" s="81"/>
      <c r="X1" s="81"/>
      <c r="Y1" s="81"/>
    </row>
    <row r="2" spans="1:25" ht="15.75" customHeight="1" thickBot="1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1"/>
      <c r="T2" s="81"/>
      <c r="U2" s="81"/>
      <c r="V2" s="81"/>
      <c r="W2" s="81"/>
      <c r="X2" s="81"/>
      <c r="Y2" s="81"/>
    </row>
    <row r="3" spans="1:25" ht="27.75" customHeight="1">
      <c r="A3" s="81"/>
      <c r="B3" s="214" t="s">
        <v>0</v>
      </c>
      <c r="C3" s="82"/>
      <c r="D3" s="297" t="s">
        <v>506</v>
      </c>
      <c r="E3" s="360"/>
      <c r="F3" s="361"/>
      <c r="G3" s="286" t="s">
        <v>540</v>
      </c>
      <c r="H3" s="347" t="s">
        <v>507</v>
      </c>
      <c r="I3" s="347" t="s">
        <v>507</v>
      </c>
      <c r="J3" s="343" t="s">
        <v>508</v>
      </c>
      <c r="K3" s="345" t="s">
        <v>541</v>
      </c>
      <c r="L3" s="347" t="s">
        <v>542</v>
      </c>
      <c r="M3" s="208" t="s">
        <v>509</v>
      </c>
      <c r="N3" s="208" t="s">
        <v>543</v>
      </c>
      <c r="O3" s="208" t="s">
        <v>544</v>
      </c>
      <c r="P3" s="353" t="s">
        <v>545</v>
      </c>
      <c r="Q3" s="354"/>
      <c r="R3" s="234" t="s">
        <v>546</v>
      </c>
      <c r="S3" s="81"/>
      <c r="T3" s="81"/>
      <c r="U3" s="81"/>
      <c r="V3" s="81"/>
      <c r="W3" s="81"/>
      <c r="X3" s="81"/>
      <c r="Y3" s="81"/>
    </row>
    <row r="4" spans="1:25" ht="27.75" customHeight="1" thickBot="1">
      <c r="A4" s="80"/>
      <c r="B4" s="359"/>
      <c r="C4" s="83"/>
      <c r="D4" s="84" t="s">
        <v>510</v>
      </c>
      <c r="E4" s="84" t="s">
        <v>154</v>
      </c>
      <c r="F4" s="172" t="s">
        <v>511</v>
      </c>
      <c r="G4" s="363"/>
      <c r="H4" s="348"/>
      <c r="I4" s="348"/>
      <c r="J4" s="344"/>
      <c r="K4" s="346"/>
      <c r="L4" s="219"/>
      <c r="M4" s="210"/>
      <c r="N4" s="219"/>
      <c r="O4" s="210"/>
      <c r="P4" s="269"/>
      <c r="Q4" s="303"/>
      <c r="R4" s="227"/>
      <c r="S4" s="81"/>
      <c r="T4" s="81"/>
      <c r="U4" s="81"/>
      <c r="V4" s="81"/>
      <c r="W4" s="81"/>
      <c r="X4" s="81"/>
      <c r="Y4" s="81"/>
    </row>
    <row r="5" spans="1:25" ht="17.25" customHeight="1" thickBot="1">
      <c r="A5" s="80"/>
      <c r="B5" s="85" t="s">
        <v>11</v>
      </c>
      <c r="C5" s="83"/>
      <c r="D5" s="306" t="s">
        <v>512</v>
      </c>
      <c r="E5" s="362"/>
      <c r="F5" s="173" t="s">
        <v>547</v>
      </c>
      <c r="G5" s="174" t="s">
        <v>513</v>
      </c>
      <c r="H5" s="175" t="s">
        <v>514</v>
      </c>
      <c r="I5" s="175" t="s">
        <v>513</v>
      </c>
      <c r="J5" s="124" t="s">
        <v>514</v>
      </c>
      <c r="K5" s="126" t="s">
        <v>515</v>
      </c>
      <c r="L5" s="125" t="s">
        <v>516</v>
      </c>
      <c r="M5" s="306" t="s">
        <v>517</v>
      </c>
      <c r="N5" s="310"/>
      <c r="O5" s="355" t="s">
        <v>518</v>
      </c>
      <c r="P5" s="356"/>
      <c r="Q5" s="176"/>
      <c r="R5" s="86" t="s">
        <v>12</v>
      </c>
      <c r="S5" s="81"/>
      <c r="T5" s="81"/>
      <c r="U5" s="81"/>
      <c r="V5" s="81"/>
      <c r="W5" s="81"/>
      <c r="X5" s="81"/>
      <c r="Y5" s="81"/>
    </row>
    <row r="6" spans="1:25" ht="17.25" customHeight="1">
      <c r="A6" s="70"/>
      <c r="B6" s="94" t="s">
        <v>548</v>
      </c>
      <c r="C6" s="95"/>
      <c r="D6" s="98" t="s">
        <v>519</v>
      </c>
      <c r="E6" s="99" t="s">
        <v>14</v>
      </c>
      <c r="F6" s="99" t="s">
        <v>520</v>
      </c>
      <c r="G6" s="99" t="s">
        <v>521</v>
      </c>
      <c r="H6" s="101" t="s">
        <v>431</v>
      </c>
      <c r="I6" s="101" t="s">
        <v>431</v>
      </c>
      <c r="J6" s="96" t="s">
        <v>521</v>
      </c>
      <c r="K6" s="97" t="s">
        <v>522</v>
      </c>
      <c r="L6" s="99" t="s">
        <v>14</v>
      </c>
      <c r="M6" s="224" t="s">
        <v>523</v>
      </c>
      <c r="N6" s="211"/>
      <c r="O6" s="224" t="s">
        <v>14</v>
      </c>
      <c r="P6" s="282"/>
      <c r="Q6" s="128"/>
      <c r="R6" s="100" t="s">
        <v>13</v>
      </c>
      <c r="S6" s="81"/>
      <c r="T6" s="81"/>
      <c r="U6" s="81"/>
      <c r="V6" s="81"/>
      <c r="W6" s="81"/>
      <c r="X6" s="81"/>
      <c r="Y6" s="81"/>
    </row>
    <row r="7" spans="1:25" ht="17.25" customHeight="1">
      <c r="A7" s="70"/>
      <c r="B7" s="94" t="s">
        <v>16</v>
      </c>
      <c r="C7" s="95"/>
      <c r="D7" s="98">
        <f aca="true" t="shared" si="0" ref="D7:P7">RANK(D50,D9:D55,0)</f>
        <v>25</v>
      </c>
      <c r="E7" s="99">
        <f t="shared" si="0"/>
        <v>28</v>
      </c>
      <c r="F7" s="99">
        <f t="shared" si="0"/>
        <v>32</v>
      </c>
      <c r="G7" s="99">
        <f t="shared" si="0"/>
        <v>44</v>
      </c>
      <c r="H7" s="101">
        <f t="shared" si="0"/>
        <v>4</v>
      </c>
      <c r="I7" s="101">
        <f t="shared" si="0"/>
        <v>4</v>
      </c>
      <c r="J7" s="99">
        <f t="shared" si="0"/>
        <v>37</v>
      </c>
      <c r="K7" s="102">
        <f t="shared" si="0"/>
        <v>41</v>
      </c>
      <c r="L7" s="99">
        <f t="shared" si="0"/>
        <v>14</v>
      </c>
      <c r="M7" s="99">
        <f t="shared" si="0"/>
        <v>17</v>
      </c>
      <c r="N7" s="99">
        <f t="shared" si="0"/>
        <v>22</v>
      </c>
      <c r="O7" s="99">
        <f t="shared" si="0"/>
        <v>22</v>
      </c>
      <c r="P7" s="99">
        <f t="shared" si="0"/>
        <v>24</v>
      </c>
      <c r="Q7" s="98"/>
      <c r="R7" s="21" t="s">
        <v>157</v>
      </c>
      <c r="S7" s="81"/>
      <c r="T7" s="81"/>
      <c r="U7" s="81"/>
      <c r="V7" s="81"/>
      <c r="W7" s="81"/>
      <c r="X7" s="81"/>
      <c r="Y7" s="81"/>
    </row>
    <row r="8" spans="2:25" ht="15.75" customHeight="1">
      <c r="B8" s="105" t="s">
        <v>549</v>
      </c>
      <c r="C8" s="82"/>
      <c r="D8" s="81">
        <v>1472662</v>
      </c>
      <c r="E8" s="81">
        <v>11105685</v>
      </c>
      <c r="F8" s="81">
        <v>548237236</v>
      </c>
      <c r="G8" s="48">
        <v>407375</v>
      </c>
      <c r="H8" s="108">
        <v>100</v>
      </c>
      <c r="I8" s="108">
        <v>100</v>
      </c>
      <c r="J8" s="48">
        <v>362296</v>
      </c>
      <c r="K8" s="48">
        <v>2729</v>
      </c>
      <c r="L8" s="81">
        <v>2067244</v>
      </c>
      <c r="M8" s="81">
        <v>8605</v>
      </c>
      <c r="N8" s="81">
        <v>99547</v>
      </c>
      <c r="O8" s="81">
        <f>SUM(O9:O55)</f>
        <v>295049</v>
      </c>
      <c r="P8" s="81">
        <f>SUM(P9:P55)</f>
        <v>101576</v>
      </c>
      <c r="Q8" s="81"/>
      <c r="R8" s="11" t="s">
        <v>17</v>
      </c>
      <c r="S8" s="81"/>
      <c r="T8" s="81"/>
      <c r="U8" s="81"/>
      <c r="V8" s="81"/>
      <c r="W8" s="81"/>
      <c r="X8" s="81"/>
      <c r="Y8" s="81"/>
    </row>
    <row r="9" spans="2:18" ht="33.75" customHeight="1">
      <c r="B9" s="110" t="s">
        <v>294</v>
      </c>
      <c r="C9" s="82"/>
      <c r="D9" s="81">
        <v>58236</v>
      </c>
      <c r="E9" s="48">
        <v>463793</v>
      </c>
      <c r="F9" s="48">
        <v>17819365</v>
      </c>
      <c r="G9" s="48">
        <v>393427</v>
      </c>
      <c r="H9" s="108">
        <v>99</v>
      </c>
      <c r="I9" s="108">
        <v>99.3</v>
      </c>
      <c r="J9" s="48">
        <v>299686</v>
      </c>
      <c r="K9" s="48">
        <v>2440</v>
      </c>
      <c r="L9" s="48">
        <v>166384</v>
      </c>
      <c r="M9" s="48">
        <v>579</v>
      </c>
      <c r="N9" s="48">
        <v>3377</v>
      </c>
      <c r="O9" s="48">
        <v>12612</v>
      </c>
      <c r="P9" s="48">
        <v>4457</v>
      </c>
      <c r="Q9" s="48">
        <v>4325</v>
      </c>
      <c r="R9" s="11" t="s">
        <v>224</v>
      </c>
    </row>
    <row r="10" spans="2:18" ht="15.75" customHeight="1">
      <c r="B10" s="110" t="s">
        <v>295</v>
      </c>
      <c r="C10" s="82"/>
      <c r="D10" s="81">
        <v>18672</v>
      </c>
      <c r="E10" s="48">
        <v>119221</v>
      </c>
      <c r="F10" s="48">
        <v>3310311</v>
      </c>
      <c r="G10" s="48">
        <v>357316</v>
      </c>
      <c r="H10" s="108">
        <v>99.8</v>
      </c>
      <c r="I10" s="108">
        <v>99.5</v>
      </c>
      <c r="J10" s="48">
        <v>271861</v>
      </c>
      <c r="K10" s="48">
        <v>2345</v>
      </c>
      <c r="L10" s="48">
        <v>29694</v>
      </c>
      <c r="M10" s="48">
        <v>102</v>
      </c>
      <c r="N10" s="48">
        <v>903</v>
      </c>
      <c r="O10" s="48">
        <v>2636</v>
      </c>
      <c r="P10" s="48">
        <v>781</v>
      </c>
      <c r="Q10" s="48">
        <v>757</v>
      </c>
      <c r="R10" s="11" t="s">
        <v>225</v>
      </c>
    </row>
    <row r="11" spans="2:18" ht="15.75" customHeight="1">
      <c r="B11" s="110" t="s">
        <v>296</v>
      </c>
      <c r="C11" s="82"/>
      <c r="D11" s="81">
        <v>17922</v>
      </c>
      <c r="E11" s="48">
        <v>110081</v>
      </c>
      <c r="F11" s="48">
        <v>3188084</v>
      </c>
      <c r="G11" s="48">
        <v>380926</v>
      </c>
      <c r="H11" s="108">
        <v>99.1</v>
      </c>
      <c r="I11" s="108">
        <v>98.7</v>
      </c>
      <c r="J11" s="48">
        <v>300747</v>
      </c>
      <c r="K11" s="48">
        <v>2234</v>
      </c>
      <c r="L11" s="48">
        <v>14844</v>
      </c>
      <c r="M11" s="48">
        <v>92</v>
      </c>
      <c r="N11" s="48">
        <v>902</v>
      </c>
      <c r="O11" s="48">
        <v>2576</v>
      </c>
      <c r="P11" s="48">
        <v>1046</v>
      </c>
      <c r="Q11" s="48">
        <v>915</v>
      </c>
      <c r="R11" s="11" t="s">
        <v>226</v>
      </c>
    </row>
    <row r="12" spans="2:18" ht="15.75" customHeight="1">
      <c r="B12" s="110" t="s">
        <v>297</v>
      </c>
      <c r="C12" s="82"/>
      <c r="D12" s="81">
        <v>29498</v>
      </c>
      <c r="E12" s="48">
        <v>230396</v>
      </c>
      <c r="F12" s="48">
        <v>10601386</v>
      </c>
      <c r="G12" s="48">
        <v>419088</v>
      </c>
      <c r="H12" s="108">
        <v>97.7</v>
      </c>
      <c r="I12" s="108">
        <v>97.8</v>
      </c>
      <c r="J12" s="48">
        <v>358858</v>
      </c>
      <c r="K12" s="48">
        <v>2450</v>
      </c>
      <c r="L12" s="48">
        <v>27399</v>
      </c>
      <c r="M12" s="48">
        <v>141</v>
      </c>
      <c r="N12" s="48">
        <v>1571</v>
      </c>
      <c r="O12" s="48">
        <v>5235</v>
      </c>
      <c r="P12" s="48">
        <v>1823</v>
      </c>
      <c r="Q12" s="48">
        <v>1697</v>
      </c>
      <c r="R12" s="11" t="s">
        <v>227</v>
      </c>
    </row>
    <row r="13" spans="2:18" ht="15.75" customHeight="1">
      <c r="B13" s="110" t="s">
        <v>298</v>
      </c>
      <c r="C13" s="82"/>
      <c r="D13" s="81">
        <v>15665</v>
      </c>
      <c r="E13" s="48">
        <v>92958</v>
      </c>
      <c r="F13" s="48">
        <v>2470794</v>
      </c>
      <c r="G13" s="48">
        <v>384047</v>
      </c>
      <c r="H13" s="108">
        <v>97.3</v>
      </c>
      <c r="I13" s="108">
        <v>97.3</v>
      </c>
      <c r="J13" s="48">
        <v>272592</v>
      </c>
      <c r="K13" s="48">
        <v>2291</v>
      </c>
      <c r="L13" s="48">
        <v>15556</v>
      </c>
      <c r="M13" s="48">
        <v>75</v>
      </c>
      <c r="N13" s="48">
        <v>821</v>
      </c>
      <c r="O13" s="48">
        <v>2320</v>
      </c>
      <c r="P13" s="48">
        <v>632</v>
      </c>
      <c r="Q13" s="48">
        <v>636</v>
      </c>
      <c r="R13" s="11" t="s">
        <v>228</v>
      </c>
    </row>
    <row r="14" spans="2:18" ht="31.5" customHeight="1">
      <c r="B14" s="110" t="s">
        <v>299</v>
      </c>
      <c r="C14" s="82"/>
      <c r="D14" s="81">
        <v>16906</v>
      </c>
      <c r="E14" s="48">
        <v>99082</v>
      </c>
      <c r="F14" s="48">
        <v>2702748</v>
      </c>
      <c r="G14" s="48">
        <v>444365</v>
      </c>
      <c r="H14" s="108">
        <v>101</v>
      </c>
      <c r="I14" s="108">
        <v>101.3</v>
      </c>
      <c r="J14" s="48">
        <v>309542</v>
      </c>
      <c r="K14" s="48">
        <v>2464</v>
      </c>
      <c r="L14" s="48">
        <v>6968</v>
      </c>
      <c r="M14" s="48">
        <v>68</v>
      </c>
      <c r="N14" s="48">
        <v>920</v>
      </c>
      <c r="O14" s="48">
        <v>2589</v>
      </c>
      <c r="P14" s="48">
        <v>671</v>
      </c>
      <c r="Q14" s="48">
        <v>658</v>
      </c>
      <c r="R14" s="11" t="s">
        <v>229</v>
      </c>
    </row>
    <row r="15" spans="2:18" ht="15.75" customHeight="1">
      <c r="B15" s="110" t="s">
        <v>300</v>
      </c>
      <c r="C15" s="82"/>
      <c r="D15" s="81">
        <v>26124</v>
      </c>
      <c r="E15" s="48">
        <v>164752</v>
      </c>
      <c r="F15" s="48">
        <v>4670152</v>
      </c>
      <c r="G15" s="48">
        <v>430743</v>
      </c>
      <c r="H15" s="108">
        <v>101.4</v>
      </c>
      <c r="I15" s="108">
        <v>101.6</v>
      </c>
      <c r="J15" s="48">
        <v>314096</v>
      </c>
      <c r="K15" s="48">
        <v>2586</v>
      </c>
      <c r="L15" s="48">
        <v>18569</v>
      </c>
      <c r="M15" s="48">
        <v>130</v>
      </c>
      <c r="N15" s="48">
        <v>1391</v>
      </c>
      <c r="O15" s="48">
        <v>3880</v>
      </c>
      <c r="P15" s="48">
        <v>1433</v>
      </c>
      <c r="Q15" s="48">
        <v>1337</v>
      </c>
      <c r="R15" s="11" t="s">
        <v>230</v>
      </c>
    </row>
    <row r="16" spans="2:18" ht="15.75" customHeight="1">
      <c r="B16" s="110" t="s">
        <v>301</v>
      </c>
      <c r="C16" s="82"/>
      <c r="D16" s="81">
        <v>31248</v>
      </c>
      <c r="E16" s="48">
        <v>214725</v>
      </c>
      <c r="F16" s="48">
        <v>6869837</v>
      </c>
      <c r="G16" s="48">
        <v>479254</v>
      </c>
      <c r="H16" s="108">
        <v>98.1</v>
      </c>
      <c r="I16" s="108">
        <v>98.8</v>
      </c>
      <c r="J16" s="48">
        <v>347892</v>
      </c>
      <c r="K16" s="48">
        <v>2978</v>
      </c>
      <c r="L16" s="48">
        <v>24420</v>
      </c>
      <c r="M16" s="48">
        <v>183</v>
      </c>
      <c r="N16" s="48">
        <v>1711</v>
      </c>
      <c r="O16" s="48">
        <v>4954</v>
      </c>
      <c r="P16" s="48">
        <v>1855</v>
      </c>
      <c r="Q16" s="48">
        <v>1746</v>
      </c>
      <c r="R16" s="11" t="s">
        <v>231</v>
      </c>
    </row>
    <row r="17" spans="2:18" ht="15.75" customHeight="1">
      <c r="B17" s="110" t="s">
        <v>302</v>
      </c>
      <c r="C17" s="82"/>
      <c r="D17" s="81">
        <v>23991</v>
      </c>
      <c r="E17" s="48">
        <v>159909</v>
      </c>
      <c r="F17" s="48">
        <v>5650308</v>
      </c>
      <c r="G17" s="48">
        <v>462912</v>
      </c>
      <c r="H17" s="108">
        <v>100.6</v>
      </c>
      <c r="I17" s="108">
        <v>100.8</v>
      </c>
      <c r="J17" s="48">
        <v>354227</v>
      </c>
      <c r="K17" s="48">
        <v>2938</v>
      </c>
      <c r="L17" s="48">
        <v>19983</v>
      </c>
      <c r="M17" s="48">
        <v>109</v>
      </c>
      <c r="N17" s="48">
        <v>1411</v>
      </c>
      <c r="O17" s="48">
        <v>4336</v>
      </c>
      <c r="P17" s="48">
        <v>1320</v>
      </c>
      <c r="Q17" s="48">
        <v>1282</v>
      </c>
      <c r="R17" s="11" t="s">
        <v>550</v>
      </c>
    </row>
    <row r="18" spans="2:18" ht="15.75" customHeight="1">
      <c r="B18" s="110" t="s">
        <v>303</v>
      </c>
      <c r="C18" s="82"/>
      <c r="D18" s="81">
        <v>24771</v>
      </c>
      <c r="E18" s="48">
        <v>169896</v>
      </c>
      <c r="F18" s="48">
        <v>6830048</v>
      </c>
      <c r="G18" s="48">
        <v>379939</v>
      </c>
      <c r="H18" s="108">
        <v>97</v>
      </c>
      <c r="I18" s="108">
        <v>96.9</v>
      </c>
      <c r="J18" s="48">
        <v>332291</v>
      </c>
      <c r="K18" s="48">
        <v>2716</v>
      </c>
      <c r="L18" s="48">
        <v>13219</v>
      </c>
      <c r="M18" s="48">
        <v>133</v>
      </c>
      <c r="N18" s="48">
        <v>1555</v>
      </c>
      <c r="O18" s="48">
        <v>4354</v>
      </c>
      <c r="P18" s="48">
        <v>1362</v>
      </c>
      <c r="Q18" s="48">
        <v>1251</v>
      </c>
      <c r="R18" s="11" t="s">
        <v>551</v>
      </c>
    </row>
    <row r="19" spans="2:18" ht="31.5" customHeight="1">
      <c r="B19" s="110" t="s">
        <v>304</v>
      </c>
      <c r="C19" s="82"/>
      <c r="D19" s="81">
        <v>56427</v>
      </c>
      <c r="E19" s="48">
        <v>467022</v>
      </c>
      <c r="F19" s="48">
        <v>15153850</v>
      </c>
      <c r="G19" s="48">
        <v>457667</v>
      </c>
      <c r="H19" s="108">
        <v>102.3</v>
      </c>
      <c r="I19" s="108">
        <v>102.9</v>
      </c>
      <c r="J19" s="48">
        <v>320226</v>
      </c>
      <c r="K19" s="48">
        <v>2782</v>
      </c>
      <c r="L19" s="48">
        <v>86525</v>
      </c>
      <c r="M19" s="48">
        <v>346</v>
      </c>
      <c r="N19" s="48">
        <v>4081</v>
      </c>
      <c r="O19" s="48">
        <v>10689</v>
      </c>
      <c r="P19" s="48">
        <v>5055</v>
      </c>
      <c r="Q19" s="48">
        <v>4445</v>
      </c>
      <c r="R19" s="11" t="s">
        <v>552</v>
      </c>
    </row>
    <row r="20" spans="2:18" ht="15.75" customHeight="1">
      <c r="B20" s="110" t="s">
        <v>305</v>
      </c>
      <c r="C20" s="82"/>
      <c r="D20" s="81">
        <v>48596</v>
      </c>
      <c r="E20" s="48">
        <v>414626</v>
      </c>
      <c r="F20" s="48">
        <v>12322192</v>
      </c>
      <c r="G20" s="48">
        <v>370393</v>
      </c>
      <c r="H20" s="108">
        <v>99.1</v>
      </c>
      <c r="I20" s="108">
        <v>99.2</v>
      </c>
      <c r="J20" s="48">
        <v>322896</v>
      </c>
      <c r="K20" s="48">
        <v>2725</v>
      </c>
      <c r="L20" s="48">
        <v>72748</v>
      </c>
      <c r="M20" s="48">
        <v>279</v>
      </c>
      <c r="N20" s="48">
        <v>3678</v>
      </c>
      <c r="O20" s="48">
        <v>10584</v>
      </c>
      <c r="P20" s="48">
        <v>4951</v>
      </c>
      <c r="Q20" s="48">
        <v>4489</v>
      </c>
      <c r="R20" s="11" t="s">
        <v>235</v>
      </c>
    </row>
    <row r="21" spans="2:18" ht="15.75" customHeight="1">
      <c r="B21" s="110" t="s">
        <v>306</v>
      </c>
      <c r="C21" s="82"/>
      <c r="D21" s="81">
        <v>149965</v>
      </c>
      <c r="E21" s="48">
        <v>1574020</v>
      </c>
      <c r="F21" s="48">
        <v>182211327</v>
      </c>
      <c r="G21" s="48">
        <v>462166</v>
      </c>
      <c r="H21" s="108">
        <v>106.3</v>
      </c>
      <c r="I21" s="108">
        <v>106</v>
      </c>
      <c r="J21" s="48">
        <v>470971</v>
      </c>
      <c r="K21" s="48">
        <v>4306</v>
      </c>
      <c r="L21" s="48">
        <v>275525</v>
      </c>
      <c r="M21" s="48">
        <v>643</v>
      </c>
      <c r="N21" s="48">
        <v>12612</v>
      </c>
      <c r="O21" s="48">
        <v>39965</v>
      </c>
      <c r="P21" s="48">
        <v>16054</v>
      </c>
      <c r="Q21" s="48">
        <v>15331</v>
      </c>
      <c r="R21" s="11" t="s">
        <v>236</v>
      </c>
    </row>
    <row r="22" spans="2:18" ht="15.75" customHeight="1">
      <c r="B22" s="110" t="s">
        <v>307</v>
      </c>
      <c r="C22" s="82"/>
      <c r="D22" s="81">
        <v>67716</v>
      </c>
      <c r="E22" s="48">
        <v>605617</v>
      </c>
      <c r="F22" s="48">
        <v>20946950</v>
      </c>
      <c r="G22" s="48">
        <v>439889</v>
      </c>
      <c r="H22" s="108">
        <v>107.1</v>
      </c>
      <c r="I22" s="108">
        <v>106.7</v>
      </c>
      <c r="J22" s="48">
        <v>370501</v>
      </c>
      <c r="K22" s="48">
        <v>2910</v>
      </c>
      <c r="L22" s="48">
        <v>147635</v>
      </c>
      <c r="M22" s="48">
        <v>344</v>
      </c>
      <c r="N22" s="48">
        <v>6424</v>
      </c>
      <c r="O22" s="48">
        <v>17676</v>
      </c>
      <c r="P22" s="48">
        <v>7057</v>
      </c>
      <c r="Q22" s="48">
        <v>6465</v>
      </c>
      <c r="R22" s="11" t="s">
        <v>237</v>
      </c>
    </row>
    <row r="23" spans="2:18" ht="15.75" customHeight="1">
      <c r="B23" s="110" t="s">
        <v>308</v>
      </c>
      <c r="C23" s="82"/>
      <c r="D23" s="81">
        <v>34087</v>
      </c>
      <c r="E23" s="48">
        <v>214156</v>
      </c>
      <c r="F23" s="48">
        <v>7185195</v>
      </c>
      <c r="G23" s="48">
        <v>417502</v>
      </c>
      <c r="H23" s="108">
        <v>98.7</v>
      </c>
      <c r="I23" s="108">
        <v>98.6</v>
      </c>
      <c r="J23" s="48">
        <v>317580</v>
      </c>
      <c r="K23" s="48">
        <v>2632</v>
      </c>
      <c r="L23" s="48">
        <v>19203</v>
      </c>
      <c r="M23" s="48">
        <v>130</v>
      </c>
      <c r="N23" s="48">
        <v>1675</v>
      </c>
      <c r="O23" s="48">
        <v>4540</v>
      </c>
      <c r="P23" s="48">
        <v>2144</v>
      </c>
      <c r="Q23" s="48">
        <v>2040</v>
      </c>
      <c r="R23" s="11" t="s">
        <v>238</v>
      </c>
    </row>
    <row r="24" spans="2:18" ht="31.5" customHeight="1">
      <c r="B24" s="110" t="s">
        <v>309</v>
      </c>
      <c r="C24" s="82"/>
      <c r="D24" s="81">
        <v>16409</v>
      </c>
      <c r="E24" s="48">
        <v>97614</v>
      </c>
      <c r="F24" s="48">
        <v>3297996</v>
      </c>
      <c r="G24" s="48">
        <v>399498</v>
      </c>
      <c r="H24" s="108">
        <v>98.2</v>
      </c>
      <c r="I24" s="108">
        <v>98.7</v>
      </c>
      <c r="J24" s="48">
        <v>317534</v>
      </c>
      <c r="K24" s="48">
        <v>2900</v>
      </c>
      <c r="L24" s="48">
        <v>3429</v>
      </c>
      <c r="M24" s="48">
        <v>110</v>
      </c>
      <c r="N24" s="48">
        <v>773</v>
      </c>
      <c r="O24" s="48">
        <v>2635</v>
      </c>
      <c r="P24" s="48">
        <v>651</v>
      </c>
      <c r="Q24" s="48">
        <v>623</v>
      </c>
      <c r="R24" s="11" t="s">
        <v>239</v>
      </c>
    </row>
    <row r="25" spans="2:18" ht="15.75" customHeight="1">
      <c r="B25" s="110" t="s">
        <v>310</v>
      </c>
      <c r="C25" s="82"/>
      <c r="D25" s="81">
        <v>16564</v>
      </c>
      <c r="E25" s="48">
        <v>107999</v>
      </c>
      <c r="F25" s="48">
        <v>4157618</v>
      </c>
      <c r="G25" s="48">
        <v>448341</v>
      </c>
      <c r="H25" s="108">
        <v>102.9</v>
      </c>
      <c r="I25" s="108">
        <v>101.6</v>
      </c>
      <c r="J25" s="48">
        <v>328459</v>
      </c>
      <c r="K25" s="48">
        <v>2652</v>
      </c>
      <c r="L25" s="48">
        <v>6934</v>
      </c>
      <c r="M25" s="48">
        <v>101</v>
      </c>
      <c r="N25" s="48">
        <v>871</v>
      </c>
      <c r="O25" s="48">
        <v>3123</v>
      </c>
      <c r="P25" s="48">
        <v>667</v>
      </c>
      <c r="Q25" s="48">
        <v>628</v>
      </c>
      <c r="R25" s="11" t="s">
        <v>240</v>
      </c>
    </row>
    <row r="26" spans="2:18" ht="15.75" customHeight="1">
      <c r="B26" s="110" t="s">
        <v>311</v>
      </c>
      <c r="C26" s="82"/>
      <c r="D26" s="81">
        <v>12021</v>
      </c>
      <c r="E26" s="48">
        <v>73751</v>
      </c>
      <c r="F26" s="48">
        <v>2230298</v>
      </c>
      <c r="G26" s="48">
        <v>366478</v>
      </c>
      <c r="H26" s="108">
        <v>98.1</v>
      </c>
      <c r="I26" s="108">
        <v>98.8</v>
      </c>
      <c r="J26" s="48">
        <v>336365</v>
      </c>
      <c r="K26" s="48">
        <v>2796</v>
      </c>
      <c r="L26" s="48">
        <v>3565</v>
      </c>
      <c r="M26" s="48">
        <v>72</v>
      </c>
      <c r="N26" s="48">
        <v>591</v>
      </c>
      <c r="O26" s="48">
        <v>1922</v>
      </c>
      <c r="P26" s="48">
        <v>415</v>
      </c>
      <c r="Q26" s="48">
        <v>383</v>
      </c>
      <c r="R26" s="11" t="s">
        <v>241</v>
      </c>
    </row>
    <row r="27" spans="2:18" ht="15.75" customHeight="1">
      <c r="B27" s="110" t="s">
        <v>312</v>
      </c>
      <c r="C27" s="82"/>
      <c r="D27" s="81">
        <v>11280</v>
      </c>
      <c r="E27" s="48">
        <v>68580</v>
      </c>
      <c r="F27" s="48">
        <v>1899724</v>
      </c>
      <c r="G27" s="48">
        <v>367922</v>
      </c>
      <c r="H27" s="108">
        <v>98.9</v>
      </c>
      <c r="I27" s="108">
        <v>99.6</v>
      </c>
      <c r="J27" s="48">
        <v>319480</v>
      </c>
      <c r="K27" s="48">
        <v>2802</v>
      </c>
      <c r="L27" s="48">
        <v>5565</v>
      </c>
      <c r="M27" s="48">
        <v>60</v>
      </c>
      <c r="N27" s="48">
        <v>679</v>
      </c>
      <c r="O27" s="48">
        <v>1887</v>
      </c>
      <c r="P27" s="48">
        <v>562</v>
      </c>
      <c r="Q27" s="48">
        <v>574</v>
      </c>
      <c r="R27" s="11" t="s">
        <v>242</v>
      </c>
    </row>
    <row r="28" spans="2:18" ht="15.75" customHeight="1">
      <c r="B28" s="110" t="s">
        <v>313</v>
      </c>
      <c r="C28" s="82"/>
      <c r="D28" s="81">
        <v>27362</v>
      </c>
      <c r="E28" s="48">
        <v>183819</v>
      </c>
      <c r="F28" s="48">
        <v>5832187</v>
      </c>
      <c r="G28" s="48">
        <v>410967</v>
      </c>
      <c r="H28" s="108">
        <v>97.7</v>
      </c>
      <c r="I28" s="108">
        <v>98.1</v>
      </c>
      <c r="J28" s="48">
        <v>320447</v>
      </c>
      <c r="K28" s="48">
        <v>2718</v>
      </c>
      <c r="L28" s="48">
        <v>11104</v>
      </c>
      <c r="M28" s="48">
        <v>133</v>
      </c>
      <c r="N28" s="48">
        <v>1553</v>
      </c>
      <c r="O28" s="48">
        <v>4604</v>
      </c>
      <c r="P28" s="48">
        <v>1622</v>
      </c>
      <c r="Q28" s="48">
        <v>1527</v>
      </c>
      <c r="R28" s="11" t="s">
        <v>243</v>
      </c>
    </row>
    <row r="29" spans="2:18" ht="31.5" customHeight="1">
      <c r="B29" s="110" t="s">
        <v>314</v>
      </c>
      <c r="C29" s="82"/>
      <c r="D29" s="81">
        <v>27006</v>
      </c>
      <c r="E29" s="48">
        <v>176723</v>
      </c>
      <c r="F29" s="48">
        <v>4760601</v>
      </c>
      <c r="G29" s="48">
        <v>412045</v>
      </c>
      <c r="H29" s="108">
        <v>97.5</v>
      </c>
      <c r="I29" s="108">
        <v>98.4</v>
      </c>
      <c r="J29" s="48">
        <v>329969</v>
      </c>
      <c r="K29" s="48">
        <v>2613</v>
      </c>
      <c r="L29" s="48">
        <v>11292</v>
      </c>
      <c r="M29" s="48">
        <v>104</v>
      </c>
      <c r="N29" s="48">
        <v>1570</v>
      </c>
      <c r="O29" s="48">
        <v>4050</v>
      </c>
      <c r="P29" s="48">
        <v>1596</v>
      </c>
      <c r="Q29" s="48">
        <v>1430</v>
      </c>
      <c r="R29" s="11" t="s">
        <v>244</v>
      </c>
    </row>
    <row r="30" spans="2:18" ht="15.75" customHeight="1">
      <c r="B30" s="110" t="s">
        <v>315</v>
      </c>
      <c r="C30" s="82"/>
      <c r="D30" s="81">
        <v>47394</v>
      </c>
      <c r="E30" s="48">
        <v>317092</v>
      </c>
      <c r="F30" s="48">
        <v>11054615</v>
      </c>
      <c r="G30" s="48">
        <v>434878</v>
      </c>
      <c r="H30" s="108">
        <v>99.3</v>
      </c>
      <c r="I30" s="108">
        <v>99.7</v>
      </c>
      <c r="J30" s="48">
        <v>343660</v>
      </c>
      <c r="K30" s="48">
        <v>3100</v>
      </c>
      <c r="L30" s="48">
        <v>27794</v>
      </c>
      <c r="M30" s="48">
        <v>186</v>
      </c>
      <c r="N30" s="48">
        <v>2693</v>
      </c>
      <c r="O30" s="48">
        <v>7165</v>
      </c>
      <c r="P30" s="48">
        <v>2274</v>
      </c>
      <c r="Q30" s="48">
        <v>2227</v>
      </c>
      <c r="R30" s="11" t="s">
        <v>245</v>
      </c>
    </row>
    <row r="31" spans="2:18" ht="15.75" customHeight="1">
      <c r="B31" s="110" t="s">
        <v>316</v>
      </c>
      <c r="C31" s="82"/>
      <c r="D31" s="81">
        <v>80001</v>
      </c>
      <c r="E31" s="48">
        <v>694512</v>
      </c>
      <c r="F31" s="48">
        <v>43443249</v>
      </c>
      <c r="G31" s="48">
        <v>348567</v>
      </c>
      <c r="H31" s="108">
        <v>99.3</v>
      </c>
      <c r="I31" s="108">
        <v>99.7</v>
      </c>
      <c r="J31" s="48">
        <v>375607</v>
      </c>
      <c r="K31" s="48">
        <v>3035</v>
      </c>
      <c r="L31" s="48">
        <v>75296</v>
      </c>
      <c r="M31" s="48">
        <v>327</v>
      </c>
      <c r="N31" s="48">
        <v>5058</v>
      </c>
      <c r="O31" s="48">
        <v>15072</v>
      </c>
      <c r="P31" s="48">
        <v>5363</v>
      </c>
      <c r="Q31" s="48">
        <v>4961</v>
      </c>
      <c r="R31" s="11" t="s">
        <v>246</v>
      </c>
    </row>
    <row r="32" spans="2:18" ht="15.75" customHeight="1">
      <c r="B32" s="110" t="s">
        <v>317</v>
      </c>
      <c r="C32" s="82"/>
      <c r="D32" s="81">
        <v>21602</v>
      </c>
      <c r="E32" s="48">
        <v>145169</v>
      </c>
      <c r="F32" s="48">
        <v>3940384</v>
      </c>
      <c r="G32" s="48">
        <v>440677</v>
      </c>
      <c r="H32" s="108">
        <v>99.7</v>
      </c>
      <c r="I32" s="108">
        <v>99.9</v>
      </c>
      <c r="J32" s="48">
        <v>335189</v>
      </c>
      <c r="K32" s="48">
        <v>2863</v>
      </c>
      <c r="L32" s="48">
        <v>17654</v>
      </c>
      <c r="M32" s="48">
        <v>102</v>
      </c>
      <c r="N32" s="48">
        <v>1506</v>
      </c>
      <c r="O32" s="48">
        <v>3685</v>
      </c>
      <c r="P32" s="48">
        <v>1118</v>
      </c>
      <c r="Q32" s="48">
        <v>1028</v>
      </c>
      <c r="R32" s="11" t="s">
        <v>247</v>
      </c>
    </row>
    <row r="33" spans="2:18" ht="15.75" customHeight="1">
      <c r="B33" s="110" t="s">
        <v>318</v>
      </c>
      <c r="C33" s="82"/>
      <c r="D33" s="81">
        <v>14008</v>
      </c>
      <c r="E33" s="48">
        <v>103138</v>
      </c>
      <c r="F33" s="48">
        <v>2516575</v>
      </c>
      <c r="G33" s="48">
        <v>340628</v>
      </c>
      <c r="H33" s="108">
        <v>100.5</v>
      </c>
      <c r="I33" s="108">
        <v>99.6</v>
      </c>
      <c r="J33" s="48">
        <v>342416</v>
      </c>
      <c r="K33" s="48">
        <v>3269</v>
      </c>
      <c r="L33" s="48">
        <v>10756</v>
      </c>
      <c r="M33" s="48">
        <v>60</v>
      </c>
      <c r="N33" s="48">
        <v>1004</v>
      </c>
      <c r="O33" s="48">
        <v>2983</v>
      </c>
      <c r="P33" s="48">
        <v>807</v>
      </c>
      <c r="Q33" s="48">
        <v>752</v>
      </c>
      <c r="R33" s="11" t="s">
        <v>248</v>
      </c>
    </row>
    <row r="34" spans="2:18" ht="31.5" customHeight="1">
      <c r="B34" s="110" t="s">
        <v>319</v>
      </c>
      <c r="C34" s="82"/>
      <c r="D34" s="81">
        <v>34767</v>
      </c>
      <c r="E34" s="48">
        <v>249668</v>
      </c>
      <c r="F34" s="48">
        <v>7396170</v>
      </c>
      <c r="G34" s="48">
        <v>403063</v>
      </c>
      <c r="H34" s="108">
        <v>101.8</v>
      </c>
      <c r="I34" s="108">
        <v>101.5</v>
      </c>
      <c r="J34" s="48">
        <v>343111</v>
      </c>
      <c r="K34" s="48">
        <v>2726</v>
      </c>
      <c r="L34" s="48">
        <v>60435</v>
      </c>
      <c r="M34" s="48">
        <v>175</v>
      </c>
      <c r="N34" s="48">
        <v>2481</v>
      </c>
      <c r="O34" s="48">
        <v>7968</v>
      </c>
      <c r="P34" s="48">
        <v>1830</v>
      </c>
      <c r="Q34" s="48">
        <v>1720</v>
      </c>
      <c r="R34" s="11" t="s">
        <v>249</v>
      </c>
    </row>
    <row r="35" spans="2:18" ht="15.75" customHeight="1">
      <c r="B35" s="110" t="s">
        <v>320</v>
      </c>
      <c r="C35" s="82"/>
      <c r="D35" s="81">
        <v>107650</v>
      </c>
      <c r="E35" s="48">
        <v>913217</v>
      </c>
      <c r="F35" s="48">
        <v>61660209</v>
      </c>
      <c r="G35" s="48">
        <v>381676</v>
      </c>
      <c r="H35" s="108">
        <v>101</v>
      </c>
      <c r="I35" s="108">
        <v>100.6</v>
      </c>
      <c r="J35" s="48">
        <v>393040</v>
      </c>
      <c r="K35" s="48">
        <v>2821</v>
      </c>
      <c r="L35" s="48">
        <v>296977</v>
      </c>
      <c r="M35" s="48">
        <v>534</v>
      </c>
      <c r="N35" s="48">
        <v>8225</v>
      </c>
      <c r="O35" s="48">
        <v>23114</v>
      </c>
      <c r="P35" s="48">
        <v>7863</v>
      </c>
      <c r="Q35" s="48">
        <v>7283</v>
      </c>
      <c r="R35" s="11" t="s">
        <v>250</v>
      </c>
    </row>
    <row r="36" spans="2:18" ht="15.75" customHeight="1">
      <c r="B36" s="110" t="s">
        <v>322</v>
      </c>
      <c r="C36" s="82"/>
      <c r="D36" s="81">
        <v>61597</v>
      </c>
      <c r="E36" s="48">
        <v>434283</v>
      </c>
      <c r="F36" s="48">
        <v>13269264</v>
      </c>
      <c r="G36" s="48">
        <v>377857</v>
      </c>
      <c r="H36" s="108">
        <v>101.9</v>
      </c>
      <c r="I36" s="108">
        <v>102.3</v>
      </c>
      <c r="J36" s="48">
        <v>335840</v>
      </c>
      <c r="K36" s="48">
        <v>2687</v>
      </c>
      <c r="L36" s="48">
        <v>103173</v>
      </c>
      <c r="M36" s="48">
        <v>348</v>
      </c>
      <c r="N36" s="48">
        <v>4967</v>
      </c>
      <c r="O36" s="48">
        <v>12641</v>
      </c>
      <c r="P36" s="48">
        <v>3866</v>
      </c>
      <c r="Q36" s="48">
        <v>3583</v>
      </c>
      <c r="R36" s="11" t="s">
        <v>251</v>
      </c>
    </row>
    <row r="37" spans="2:18" ht="15.75" customHeight="1">
      <c r="B37" s="110" t="s">
        <v>323</v>
      </c>
      <c r="C37" s="82"/>
      <c r="D37" s="81">
        <v>13460</v>
      </c>
      <c r="E37" s="48">
        <v>93360</v>
      </c>
      <c r="F37" s="48">
        <v>2126234</v>
      </c>
      <c r="G37" s="48">
        <v>430607</v>
      </c>
      <c r="H37" s="108">
        <v>97.3</v>
      </c>
      <c r="I37" s="108">
        <v>97.3</v>
      </c>
      <c r="J37" s="48">
        <v>320711</v>
      </c>
      <c r="K37" s="48">
        <v>2486</v>
      </c>
      <c r="L37" s="48">
        <v>20007</v>
      </c>
      <c r="M37" s="48">
        <v>75</v>
      </c>
      <c r="N37" s="48">
        <v>1165</v>
      </c>
      <c r="O37" s="48">
        <v>3090</v>
      </c>
      <c r="P37" s="48">
        <v>910</v>
      </c>
      <c r="Q37" s="48">
        <v>867</v>
      </c>
      <c r="R37" s="11" t="s">
        <v>252</v>
      </c>
    </row>
    <row r="38" spans="2:18" ht="15.75" customHeight="1">
      <c r="B38" s="110" t="s">
        <v>324</v>
      </c>
      <c r="C38" s="82"/>
      <c r="D38" s="81">
        <v>14871</v>
      </c>
      <c r="E38" s="48">
        <v>82554</v>
      </c>
      <c r="F38" s="48">
        <v>1866101</v>
      </c>
      <c r="G38" s="48">
        <v>381484</v>
      </c>
      <c r="H38" s="108">
        <v>101.8</v>
      </c>
      <c r="I38" s="108">
        <v>101.7</v>
      </c>
      <c r="J38" s="48">
        <v>311493</v>
      </c>
      <c r="K38" s="48">
        <v>2548</v>
      </c>
      <c r="L38" s="48">
        <v>14489</v>
      </c>
      <c r="M38" s="48">
        <v>92</v>
      </c>
      <c r="N38" s="48">
        <v>1059</v>
      </c>
      <c r="O38" s="48">
        <v>2712</v>
      </c>
      <c r="P38" s="48">
        <v>727</v>
      </c>
      <c r="Q38" s="48">
        <v>731</v>
      </c>
      <c r="R38" s="11" t="s">
        <v>253</v>
      </c>
    </row>
    <row r="39" spans="2:18" ht="31.5" customHeight="1">
      <c r="B39" s="110" t="s">
        <v>325</v>
      </c>
      <c r="C39" s="82"/>
      <c r="D39" s="81">
        <v>7770</v>
      </c>
      <c r="E39" s="48">
        <v>50030</v>
      </c>
      <c r="F39" s="48">
        <v>1348156</v>
      </c>
      <c r="G39" s="48">
        <v>396081</v>
      </c>
      <c r="H39" s="108">
        <v>98.1</v>
      </c>
      <c r="I39" s="108">
        <v>98.4</v>
      </c>
      <c r="J39" s="48">
        <v>288482</v>
      </c>
      <c r="K39" s="48">
        <v>2260</v>
      </c>
      <c r="L39" s="48">
        <v>6932</v>
      </c>
      <c r="M39" s="48">
        <v>45</v>
      </c>
      <c r="N39" s="48">
        <v>517</v>
      </c>
      <c r="O39" s="48">
        <v>1693</v>
      </c>
      <c r="P39" s="48">
        <v>377</v>
      </c>
      <c r="Q39" s="48">
        <v>360</v>
      </c>
      <c r="R39" s="11" t="s">
        <v>254</v>
      </c>
    </row>
    <row r="40" spans="2:18" ht="15.75" customHeight="1">
      <c r="B40" s="110" t="s">
        <v>326</v>
      </c>
      <c r="C40" s="82"/>
      <c r="D40" s="81">
        <v>10782</v>
      </c>
      <c r="E40" s="48">
        <v>59793</v>
      </c>
      <c r="F40" s="48">
        <v>1421377</v>
      </c>
      <c r="G40" s="48">
        <v>385688</v>
      </c>
      <c r="H40" s="108">
        <v>101</v>
      </c>
      <c r="I40" s="108">
        <v>101.4</v>
      </c>
      <c r="J40" s="48">
        <v>305051</v>
      </c>
      <c r="K40" s="48">
        <v>2310</v>
      </c>
      <c r="L40" s="48">
        <v>5830</v>
      </c>
      <c r="M40" s="48">
        <v>54</v>
      </c>
      <c r="N40" s="48">
        <v>732</v>
      </c>
      <c r="O40" s="48">
        <v>1900</v>
      </c>
      <c r="P40" s="48">
        <v>406</v>
      </c>
      <c r="Q40" s="48">
        <v>397</v>
      </c>
      <c r="R40" s="11" t="s">
        <v>255</v>
      </c>
    </row>
    <row r="41" spans="2:18" ht="15.75" customHeight="1">
      <c r="B41" s="110" t="s">
        <v>327</v>
      </c>
      <c r="C41" s="82"/>
      <c r="D41" s="81">
        <v>23097</v>
      </c>
      <c r="E41" s="48">
        <v>160901</v>
      </c>
      <c r="F41" s="48">
        <v>5181731</v>
      </c>
      <c r="G41" s="48">
        <v>366526</v>
      </c>
      <c r="H41" s="108">
        <v>100.4</v>
      </c>
      <c r="I41" s="108">
        <v>100.7</v>
      </c>
      <c r="J41" s="48">
        <v>360999</v>
      </c>
      <c r="K41" s="48">
        <v>2580</v>
      </c>
      <c r="L41" s="48">
        <v>25358</v>
      </c>
      <c r="M41" s="48">
        <v>174</v>
      </c>
      <c r="N41" s="48">
        <v>1622</v>
      </c>
      <c r="O41" s="48">
        <v>5504</v>
      </c>
      <c r="P41" s="48">
        <v>1686</v>
      </c>
      <c r="Q41" s="48">
        <v>1601</v>
      </c>
      <c r="R41" s="11" t="s">
        <v>256</v>
      </c>
    </row>
    <row r="42" spans="2:18" ht="15.75" customHeight="1">
      <c r="B42" s="110" t="s">
        <v>328</v>
      </c>
      <c r="C42" s="82"/>
      <c r="D42" s="81">
        <v>35839</v>
      </c>
      <c r="E42" s="48">
        <v>262675</v>
      </c>
      <c r="F42" s="48">
        <v>11868449</v>
      </c>
      <c r="G42" s="48">
        <v>426047</v>
      </c>
      <c r="H42" s="108">
        <v>101.7</v>
      </c>
      <c r="I42" s="108">
        <v>101.2</v>
      </c>
      <c r="J42" s="48">
        <v>349518</v>
      </c>
      <c r="K42" s="48">
        <v>2850</v>
      </c>
      <c r="L42" s="48">
        <v>47343</v>
      </c>
      <c r="M42" s="48">
        <v>249</v>
      </c>
      <c r="N42" s="48">
        <v>2611</v>
      </c>
      <c r="O42" s="48">
        <v>7112</v>
      </c>
      <c r="P42" s="48">
        <v>2395</v>
      </c>
      <c r="Q42" s="48">
        <v>2299</v>
      </c>
      <c r="R42" s="11" t="s">
        <v>257</v>
      </c>
    </row>
    <row r="43" spans="2:18" ht="15.75" customHeight="1">
      <c r="B43" s="110" t="s">
        <v>329</v>
      </c>
      <c r="C43" s="82"/>
      <c r="D43" s="81">
        <v>20010</v>
      </c>
      <c r="E43" s="48">
        <v>124572</v>
      </c>
      <c r="F43" s="48">
        <v>3548663</v>
      </c>
      <c r="G43" s="48">
        <v>401049</v>
      </c>
      <c r="H43" s="108">
        <v>100.1</v>
      </c>
      <c r="I43" s="108">
        <v>100.5</v>
      </c>
      <c r="J43" s="48">
        <v>346945</v>
      </c>
      <c r="K43" s="48">
        <v>2820</v>
      </c>
      <c r="L43" s="48">
        <v>17093</v>
      </c>
      <c r="M43" s="48">
        <v>147</v>
      </c>
      <c r="N43" s="48">
        <v>1276</v>
      </c>
      <c r="O43" s="48">
        <v>3586</v>
      </c>
      <c r="P43" s="48">
        <v>954</v>
      </c>
      <c r="Q43" s="48">
        <v>914</v>
      </c>
      <c r="R43" s="11" t="s">
        <v>258</v>
      </c>
    </row>
    <row r="44" spans="2:18" ht="31.5" customHeight="1">
      <c r="B44" s="110" t="s">
        <v>330</v>
      </c>
      <c r="C44" s="82"/>
      <c r="D44" s="81">
        <v>10982</v>
      </c>
      <c r="E44" s="48">
        <v>62825</v>
      </c>
      <c r="F44" s="48">
        <v>1661534</v>
      </c>
      <c r="G44" s="48">
        <v>453675</v>
      </c>
      <c r="H44" s="108">
        <v>101.1</v>
      </c>
      <c r="I44" s="108">
        <v>100.3</v>
      </c>
      <c r="J44" s="48">
        <v>326130</v>
      </c>
      <c r="K44" s="48">
        <v>2758</v>
      </c>
      <c r="L44" s="48">
        <v>14776</v>
      </c>
      <c r="M44" s="48">
        <v>114</v>
      </c>
      <c r="N44" s="48">
        <v>759</v>
      </c>
      <c r="O44" s="48">
        <v>2388</v>
      </c>
      <c r="P44" s="48">
        <v>813</v>
      </c>
      <c r="Q44" s="48">
        <v>779</v>
      </c>
      <c r="R44" s="11" t="s">
        <v>259</v>
      </c>
    </row>
    <row r="45" spans="2:18" ht="15.75" customHeight="1">
      <c r="B45" s="110" t="s">
        <v>331</v>
      </c>
      <c r="C45" s="82"/>
      <c r="D45" s="81">
        <v>13983</v>
      </c>
      <c r="E45" s="48">
        <v>93172</v>
      </c>
      <c r="F45" s="48">
        <v>3980519</v>
      </c>
      <c r="G45" s="48">
        <v>434586</v>
      </c>
      <c r="H45" s="108">
        <v>98.7</v>
      </c>
      <c r="I45" s="108">
        <v>98.5</v>
      </c>
      <c r="J45" s="48">
        <v>311667</v>
      </c>
      <c r="K45" s="48">
        <v>2638</v>
      </c>
      <c r="L45" s="48">
        <v>11467</v>
      </c>
      <c r="M45" s="48">
        <v>93</v>
      </c>
      <c r="N45" s="48">
        <v>818</v>
      </c>
      <c r="O45" s="48">
        <v>2658</v>
      </c>
      <c r="P45" s="48">
        <v>688</v>
      </c>
      <c r="Q45" s="48">
        <v>614</v>
      </c>
      <c r="R45" s="11" t="s">
        <v>260</v>
      </c>
    </row>
    <row r="46" spans="2:18" ht="15.75" customHeight="1">
      <c r="B46" s="110" t="s">
        <v>332</v>
      </c>
      <c r="C46" s="82"/>
      <c r="D46" s="81">
        <v>19600</v>
      </c>
      <c r="E46" s="48">
        <v>119974</v>
      </c>
      <c r="F46" s="48">
        <v>3537416</v>
      </c>
      <c r="G46" s="48">
        <v>366454</v>
      </c>
      <c r="H46" s="108">
        <v>98.8</v>
      </c>
      <c r="I46" s="108">
        <v>99.6</v>
      </c>
      <c r="J46" s="48">
        <v>301639</v>
      </c>
      <c r="K46" s="48">
        <v>2516</v>
      </c>
      <c r="L46" s="48">
        <v>21133</v>
      </c>
      <c r="M46" s="48">
        <v>144</v>
      </c>
      <c r="N46" s="48">
        <v>1239</v>
      </c>
      <c r="O46" s="48">
        <v>3503</v>
      </c>
      <c r="P46" s="48">
        <v>925</v>
      </c>
      <c r="Q46" s="48">
        <v>868</v>
      </c>
      <c r="R46" s="11" t="s">
        <v>261</v>
      </c>
    </row>
    <row r="47" spans="2:18" ht="15.75" customHeight="1">
      <c r="B47" s="110" t="s">
        <v>333</v>
      </c>
      <c r="C47" s="82"/>
      <c r="D47" s="81">
        <v>11702</v>
      </c>
      <c r="E47" s="48">
        <v>66062</v>
      </c>
      <c r="F47" s="48">
        <v>1593153</v>
      </c>
      <c r="G47" s="48">
        <v>465611</v>
      </c>
      <c r="H47" s="108">
        <v>99.2</v>
      </c>
      <c r="I47" s="108">
        <v>99.7</v>
      </c>
      <c r="J47" s="48">
        <v>311795</v>
      </c>
      <c r="K47" s="48">
        <v>2178</v>
      </c>
      <c r="L47" s="48">
        <v>20778</v>
      </c>
      <c r="M47" s="48">
        <v>137</v>
      </c>
      <c r="N47" s="48">
        <v>580</v>
      </c>
      <c r="O47" s="48">
        <v>2183</v>
      </c>
      <c r="P47" s="48">
        <v>484</v>
      </c>
      <c r="Q47" s="48">
        <v>459</v>
      </c>
      <c r="R47" s="11" t="s">
        <v>262</v>
      </c>
    </row>
    <row r="48" spans="2:18" ht="15.75" customHeight="1">
      <c r="B48" s="110" t="s">
        <v>334</v>
      </c>
      <c r="C48" s="82"/>
      <c r="D48" s="81">
        <v>64043</v>
      </c>
      <c r="E48" s="48">
        <v>479210</v>
      </c>
      <c r="F48" s="48">
        <v>22126399</v>
      </c>
      <c r="G48" s="48">
        <v>403054</v>
      </c>
      <c r="H48" s="108">
        <v>97.4</v>
      </c>
      <c r="I48" s="108">
        <v>97.4</v>
      </c>
      <c r="J48" s="48">
        <v>344693</v>
      </c>
      <c r="K48" s="48">
        <v>2776</v>
      </c>
      <c r="L48" s="48">
        <v>128352</v>
      </c>
      <c r="M48" s="48">
        <v>467</v>
      </c>
      <c r="N48" s="48">
        <v>4491</v>
      </c>
      <c r="O48" s="48">
        <v>14630</v>
      </c>
      <c r="P48" s="48">
        <v>5235</v>
      </c>
      <c r="Q48" s="48">
        <v>4885</v>
      </c>
      <c r="R48" s="11" t="s">
        <v>263</v>
      </c>
    </row>
    <row r="49" spans="2:18" ht="15.75" customHeight="1">
      <c r="B49" s="110" t="s">
        <v>335</v>
      </c>
      <c r="C49" s="82"/>
      <c r="D49" s="81">
        <v>11969</v>
      </c>
      <c r="E49" s="48">
        <v>71221</v>
      </c>
      <c r="F49" s="48">
        <v>1835911</v>
      </c>
      <c r="G49" s="48">
        <v>407666</v>
      </c>
      <c r="H49" s="108">
        <v>97.4</v>
      </c>
      <c r="I49" s="108">
        <v>98</v>
      </c>
      <c r="J49" s="48">
        <v>278102</v>
      </c>
      <c r="K49" s="48">
        <v>2533</v>
      </c>
      <c r="L49" s="48">
        <v>7668</v>
      </c>
      <c r="M49" s="48">
        <v>110</v>
      </c>
      <c r="N49" s="48">
        <v>691</v>
      </c>
      <c r="O49" s="48">
        <v>2180</v>
      </c>
      <c r="P49" s="48">
        <v>616</v>
      </c>
      <c r="Q49" s="48">
        <v>548</v>
      </c>
      <c r="R49" s="11" t="s">
        <v>264</v>
      </c>
    </row>
    <row r="50" spans="2:18" ht="31.5" customHeight="1">
      <c r="B50" s="110" t="s">
        <v>336</v>
      </c>
      <c r="C50" s="82"/>
      <c r="D50" s="81">
        <v>20417</v>
      </c>
      <c r="E50" s="48">
        <v>118888</v>
      </c>
      <c r="F50" s="48">
        <v>3024438</v>
      </c>
      <c r="G50" s="48">
        <v>345221</v>
      </c>
      <c r="H50" s="108">
        <v>102.6</v>
      </c>
      <c r="I50" s="108">
        <v>102.3</v>
      </c>
      <c r="J50" s="48">
        <v>302959</v>
      </c>
      <c r="K50" s="48">
        <v>2297</v>
      </c>
      <c r="L50" s="48">
        <v>29825</v>
      </c>
      <c r="M50" s="48">
        <v>160</v>
      </c>
      <c r="N50" s="48">
        <v>1414</v>
      </c>
      <c r="O50" s="48">
        <v>4062</v>
      </c>
      <c r="P50" s="48">
        <v>1215</v>
      </c>
      <c r="Q50" s="48">
        <v>1189</v>
      </c>
      <c r="R50" s="11" t="s">
        <v>265</v>
      </c>
    </row>
    <row r="51" spans="2:18" ht="31.5" customHeight="1">
      <c r="B51" s="110" t="s">
        <v>337</v>
      </c>
      <c r="C51" s="82"/>
      <c r="D51" s="81">
        <v>22976</v>
      </c>
      <c r="E51" s="48">
        <v>150135</v>
      </c>
      <c r="F51" s="48">
        <v>3950340</v>
      </c>
      <c r="G51" s="48">
        <v>392989</v>
      </c>
      <c r="H51" s="108">
        <v>100.1</v>
      </c>
      <c r="I51" s="108">
        <v>100.6</v>
      </c>
      <c r="J51" s="48">
        <v>307713</v>
      </c>
      <c r="K51" s="48">
        <v>2341</v>
      </c>
      <c r="L51" s="48">
        <v>23565</v>
      </c>
      <c r="M51" s="48">
        <v>216</v>
      </c>
      <c r="N51" s="48">
        <v>1459</v>
      </c>
      <c r="O51" s="48">
        <v>4925</v>
      </c>
      <c r="P51" s="48">
        <v>1268</v>
      </c>
      <c r="Q51" s="48">
        <v>1202</v>
      </c>
      <c r="R51" s="11" t="s">
        <v>266</v>
      </c>
    </row>
    <row r="52" spans="2:18" ht="15.75" customHeight="1">
      <c r="B52" s="110" t="s">
        <v>338</v>
      </c>
      <c r="C52" s="82"/>
      <c r="D52" s="81">
        <v>16218</v>
      </c>
      <c r="E52" s="48">
        <v>100651</v>
      </c>
      <c r="F52" s="48">
        <v>2557027</v>
      </c>
      <c r="G52" s="48">
        <v>463853</v>
      </c>
      <c r="H52" s="108">
        <v>97.8</v>
      </c>
      <c r="I52" s="108">
        <v>98.6</v>
      </c>
      <c r="J52" s="48">
        <v>303817</v>
      </c>
      <c r="K52" s="48">
        <v>2475</v>
      </c>
      <c r="L52" s="48">
        <v>20217</v>
      </c>
      <c r="M52" s="48">
        <v>160</v>
      </c>
      <c r="N52" s="48">
        <v>973</v>
      </c>
      <c r="O52" s="48">
        <v>3064</v>
      </c>
      <c r="P52" s="48">
        <v>756</v>
      </c>
      <c r="Q52" s="48">
        <v>731</v>
      </c>
      <c r="R52" s="11" t="s">
        <v>267</v>
      </c>
    </row>
    <row r="53" spans="2:18" ht="15.75" customHeight="1">
      <c r="B53" s="110" t="s">
        <v>339</v>
      </c>
      <c r="C53" s="82"/>
      <c r="D53" s="81">
        <v>15674</v>
      </c>
      <c r="E53" s="48">
        <v>95939</v>
      </c>
      <c r="F53" s="48">
        <v>2586434</v>
      </c>
      <c r="G53" s="48">
        <v>333864</v>
      </c>
      <c r="H53" s="108">
        <v>96.7</v>
      </c>
      <c r="I53" s="108">
        <v>97.3</v>
      </c>
      <c r="J53" s="48">
        <v>275249</v>
      </c>
      <c r="K53" s="48">
        <v>2211</v>
      </c>
      <c r="L53" s="48">
        <v>17010</v>
      </c>
      <c r="M53" s="48">
        <v>142</v>
      </c>
      <c r="N53" s="48">
        <v>899</v>
      </c>
      <c r="O53" s="48">
        <v>2653</v>
      </c>
      <c r="P53" s="48">
        <v>715</v>
      </c>
      <c r="Q53" s="48">
        <v>679</v>
      </c>
      <c r="R53" s="11" t="s">
        <v>268</v>
      </c>
    </row>
    <row r="54" spans="2:25" ht="15.75" customHeight="1">
      <c r="B54" s="110" t="s">
        <v>340</v>
      </c>
      <c r="C54" s="82"/>
      <c r="D54" s="81">
        <v>23858</v>
      </c>
      <c r="E54" s="48">
        <v>140281</v>
      </c>
      <c r="F54" s="48">
        <v>4026665</v>
      </c>
      <c r="G54" s="48">
        <v>428290</v>
      </c>
      <c r="H54" s="108">
        <v>100</v>
      </c>
      <c r="I54" s="108">
        <v>99.3</v>
      </c>
      <c r="J54" s="48">
        <v>291457</v>
      </c>
      <c r="K54" s="48">
        <v>2396</v>
      </c>
      <c r="L54" s="48">
        <v>31913</v>
      </c>
      <c r="M54" s="48">
        <v>265</v>
      </c>
      <c r="N54" s="48">
        <v>1409</v>
      </c>
      <c r="O54" s="48">
        <v>4135</v>
      </c>
      <c r="P54" s="48">
        <v>1267</v>
      </c>
      <c r="Q54" s="48">
        <v>1210</v>
      </c>
      <c r="R54" s="11" t="s">
        <v>269</v>
      </c>
      <c r="S54" s="81"/>
      <c r="T54" s="81"/>
      <c r="U54" s="81"/>
      <c r="V54" s="81"/>
      <c r="W54" s="81"/>
      <c r="X54" s="81"/>
      <c r="Y54" s="81"/>
    </row>
    <row r="55" spans="1:23" ht="15.75" customHeight="1">
      <c r="A55" s="70"/>
      <c r="B55" s="112" t="s">
        <v>341</v>
      </c>
      <c r="C55" s="95"/>
      <c r="D55" s="70">
        <v>17926</v>
      </c>
      <c r="E55" s="70">
        <v>107623</v>
      </c>
      <c r="F55" s="70">
        <v>2605252</v>
      </c>
      <c r="G55" s="70">
        <v>308533</v>
      </c>
      <c r="H55" s="113">
        <v>99.7</v>
      </c>
      <c r="I55" s="113">
        <v>100.1</v>
      </c>
      <c r="J55" s="70">
        <v>275343</v>
      </c>
      <c r="K55" s="70">
        <v>2025</v>
      </c>
      <c r="L55" s="70">
        <v>30844</v>
      </c>
      <c r="M55" s="70">
        <v>95</v>
      </c>
      <c r="N55" s="70">
        <v>830</v>
      </c>
      <c r="O55" s="70">
        <v>3276</v>
      </c>
      <c r="P55" s="70">
        <v>864</v>
      </c>
      <c r="Q55" s="70">
        <v>771</v>
      </c>
      <c r="R55" s="36" t="s">
        <v>270</v>
      </c>
      <c r="S55" s="177"/>
      <c r="T55" s="177"/>
      <c r="U55" s="177"/>
      <c r="V55" s="177"/>
      <c r="W55" s="177"/>
    </row>
    <row r="56" spans="1:24" ht="48" customHeight="1" thickBot="1">
      <c r="A56" s="114"/>
      <c r="B56" s="115" t="s">
        <v>553</v>
      </c>
      <c r="C56" s="116"/>
      <c r="D56" s="351" t="s">
        <v>524</v>
      </c>
      <c r="E56" s="314"/>
      <c r="F56" s="352"/>
      <c r="G56" s="178" t="s">
        <v>525</v>
      </c>
      <c r="H56" s="349" t="s">
        <v>526</v>
      </c>
      <c r="I56" s="350"/>
      <c r="J56" s="118" t="s">
        <v>527</v>
      </c>
      <c r="K56" s="179" t="s">
        <v>528</v>
      </c>
      <c r="L56" s="180" t="s">
        <v>529</v>
      </c>
      <c r="M56" s="351" t="s">
        <v>530</v>
      </c>
      <c r="N56" s="352"/>
      <c r="O56" s="351" t="s">
        <v>531</v>
      </c>
      <c r="P56" s="314"/>
      <c r="Q56" s="352"/>
      <c r="R56" s="87" t="s">
        <v>65</v>
      </c>
      <c r="S56" s="177"/>
      <c r="T56" s="177"/>
      <c r="U56" s="177"/>
      <c r="V56" s="177"/>
      <c r="W56" s="177"/>
      <c r="X56" s="81"/>
    </row>
    <row r="57" spans="2:23" ht="15" customHeight="1">
      <c r="B57" s="48" t="s">
        <v>532</v>
      </c>
      <c r="C57" s="181"/>
      <c r="D57" s="181"/>
      <c r="E57" s="181"/>
      <c r="F57" s="181"/>
      <c r="K57" s="182" t="s">
        <v>533</v>
      </c>
      <c r="L57" s="182"/>
      <c r="M57" s="182" t="s">
        <v>534</v>
      </c>
      <c r="S57" s="177"/>
      <c r="T57" s="177"/>
      <c r="U57" s="177"/>
      <c r="V57" s="177"/>
      <c r="W57" s="177"/>
    </row>
    <row r="58" spans="2:23" ht="14.25">
      <c r="B58" s="357" t="s">
        <v>535</v>
      </c>
      <c r="C58" s="358"/>
      <c r="D58" s="358"/>
      <c r="E58" s="358"/>
      <c r="F58" s="358"/>
      <c r="G58" s="358"/>
      <c r="H58" s="358"/>
      <c r="I58" s="358"/>
      <c r="J58" s="358"/>
      <c r="M58" s="182" t="s">
        <v>536</v>
      </c>
      <c r="S58" s="177"/>
      <c r="T58" s="177"/>
      <c r="U58" s="177"/>
      <c r="V58" s="177"/>
      <c r="W58" s="177"/>
    </row>
    <row r="59" ht="14.25">
      <c r="B59" s="48" t="s">
        <v>537</v>
      </c>
    </row>
    <row r="68" ht="14.25">
      <c r="E68" s="183"/>
    </row>
  </sheetData>
  <mergeCells count="23">
    <mergeCell ref="B58:J58"/>
    <mergeCell ref="B3:B4"/>
    <mergeCell ref="D56:F56"/>
    <mergeCell ref="M56:N56"/>
    <mergeCell ref="M5:N5"/>
    <mergeCell ref="D3:F3"/>
    <mergeCell ref="H3:H4"/>
    <mergeCell ref="D5:E5"/>
    <mergeCell ref="G3:G4"/>
    <mergeCell ref="M6:N6"/>
    <mergeCell ref="I3:I4"/>
    <mergeCell ref="H56:I56"/>
    <mergeCell ref="O56:Q56"/>
    <mergeCell ref="P3:Q4"/>
    <mergeCell ref="O6:P6"/>
    <mergeCell ref="O5:P5"/>
    <mergeCell ref="R3:R4"/>
    <mergeCell ref="M3:M4"/>
    <mergeCell ref="O3:O4"/>
    <mergeCell ref="J3:J4"/>
    <mergeCell ref="K3:K4"/>
    <mergeCell ref="L3:L4"/>
    <mergeCell ref="N3:N4"/>
  </mergeCells>
  <printOptions horizontalCentered="1"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7" r:id="rId1"/>
  <colBreaks count="1" manualBreakCount="1">
    <brk id="10" max="58" man="1"/>
  </colBreaks>
  <ignoredErrors>
    <ignoredError sqref="D7:T7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F63"/>
  <sheetViews>
    <sheetView showGridLines="0" view="pageBreakPreview" zoomScaleNormal="75" zoomScaleSheetLayoutView="10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L9" sqref="L9"/>
    </sheetView>
  </sheetViews>
  <sheetFormatPr defaultColWidth="8.625" defaultRowHeight="12.75"/>
  <cols>
    <col min="1" max="1" width="0.875" style="1" customWidth="1"/>
    <col min="2" max="2" width="15.25390625" style="1" customWidth="1"/>
    <col min="3" max="3" width="0.875" style="1" customWidth="1"/>
    <col min="4" max="5" width="14.75390625" style="1" customWidth="1"/>
    <col min="6" max="7" width="15.00390625" style="1" customWidth="1"/>
    <col min="8" max="9" width="14.75390625" style="1" customWidth="1"/>
    <col min="10" max="11" width="17.00390625" style="4" customWidth="1"/>
    <col min="12" max="12" width="15.125" style="1" customWidth="1"/>
    <col min="13" max="20" width="13.75390625" style="1" customWidth="1"/>
    <col min="21" max="21" width="0.875" style="1" customWidth="1"/>
    <col min="22" max="22" width="13.75390625" style="1" customWidth="1"/>
    <col min="23" max="27" width="8.625" style="57" customWidth="1"/>
    <col min="28" max="28" width="4.00390625" style="1" customWidth="1"/>
    <col min="29" max="16384" width="8.625" style="1" customWidth="1"/>
  </cols>
  <sheetData>
    <row r="1" spans="5:17" ht="24">
      <c r="E1" s="54" t="s">
        <v>578</v>
      </c>
      <c r="I1" s="48"/>
      <c r="K1" s="54"/>
      <c r="L1" s="54" t="s">
        <v>579</v>
      </c>
      <c r="Q1" s="145"/>
    </row>
    <row r="2" spans="1:29" ht="15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AC2" s="4"/>
    </row>
    <row r="3" spans="1:29" ht="15.75" customHeight="1">
      <c r="A3" s="4"/>
      <c r="B3" s="247" t="s">
        <v>0</v>
      </c>
      <c r="C3" s="10"/>
      <c r="D3" s="252" t="s">
        <v>580</v>
      </c>
      <c r="E3" s="389"/>
      <c r="F3" s="389"/>
      <c r="G3" s="389"/>
      <c r="H3" s="389"/>
      <c r="I3" s="389"/>
      <c r="J3" s="334" t="s">
        <v>581</v>
      </c>
      <c r="K3" s="256" t="s">
        <v>582</v>
      </c>
      <c r="L3" s="377" t="s">
        <v>583</v>
      </c>
      <c r="M3" s="370" t="s">
        <v>554</v>
      </c>
      <c r="N3" s="371"/>
      <c r="O3" s="372"/>
      <c r="P3" s="370" t="s">
        <v>555</v>
      </c>
      <c r="Q3" s="371"/>
      <c r="R3" s="372"/>
      <c r="S3" s="335" t="s">
        <v>584</v>
      </c>
      <c r="T3" s="256" t="s">
        <v>585</v>
      </c>
      <c r="U3" s="373"/>
      <c r="V3" s="257" t="s">
        <v>586</v>
      </c>
      <c r="AC3" s="4"/>
    </row>
    <row r="4" spans="1:29" ht="19.5" customHeight="1">
      <c r="A4" s="4"/>
      <c r="B4" s="388"/>
      <c r="C4" s="10"/>
      <c r="D4" s="390" t="s">
        <v>587</v>
      </c>
      <c r="E4" s="391"/>
      <c r="F4" s="391"/>
      <c r="G4" s="391"/>
      <c r="H4" s="392"/>
      <c r="I4" s="367" t="s">
        <v>588</v>
      </c>
      <c r="J4" s="380"/>
      <c r="K4" s="374"/>
      <c r="L4" s="378"/>
      <c r="M4" s="366" t="s">
        <v>556</v>
      </c>
      <c r="N4" s="367" t="s">
        <v>589</v>
      </c>
      <c r="O4" s="368" t="s">
        <v>557</v>
      </c>
      <c r="P4" s="369" t="s">
        <v>556</v>
      </c>
      <c r="Q4" s="367" t="s">
        <v>589</v>
      </c>
      <c r="R4" s="308" t="s">
        <v>558</v>
      </c>
      <c r="S4" s="368"/>
      <c r="T4" s="374"/>
      <c r="U4" s="375"/>
      <c r="V4" s="366"/>
      <c r="AC4" s="4"/>
    </row>
    <row r="5" spans="1:29" ht="19.5" customHeight="1" thickBot="1">
      <c r="A5" s="2"/>
      <c r="B5" s="249"/>
      <c r="C5" s="146"/>
      <c r="D5" s="39" t="s">
        <v>590</v>
      </c>
      <c r="E5" s="147" t="s">
        <v>559</v>
      </c>
      <c r="F5" s="147" t="s">
        <v>560</v>
      </c>
      <c r="G5" s="147" t="s">
        <v>561</v>
      </c>
      <c r="H5" s="147" t="s">
        <v>562</v>
      </c>
      <c r="I5" s="393"/>
      <c r="J5" s="381"/>
      <c r="K5" s="328"/>
      <c r="L5" s="379"/>
      <c r="M5" s="237"/>
      <c r="N5" s="309"/>
      <c r="O5" s="309"/>
      <c r="P5" s="250"/>
      <c r="Q5" s="309"/>
      <c r="R5" s="309"/>
      <c r="S5" s="309"/>
      <c r="T5" s="328"/>
      <c r="U5" s="376"/>
      <c r="V5" s="237"/>
      <c r="AC5" s="4"/>
    </row>
    <row r="6" spans="1:29" ht="17.25" customHeight="1" thickBot="1">
      <c r="A6" s="2"/>
      <c r="B6" s="186" t="s">
        <v>11</v>
      </c>
      <c r="C6" s="146"/>
      <c r="D6" s="330" t="s">
        <v>563</v>
      </c>
      <c r="E6" s="364"/>
      <c r="F6" s="364"/>
      <c r="G6" s="364"/>
      <c r="H6" s="364"/>
      <c r="I6" s="364"/>
      <c r="J6" s="330" t="s">
        <v>564</v>
      </c>
      <c r="K6" s="331"/>
      <c r="L6" s="187" t="s">
        <v>565</v>
      </c>
      <c r="M6" s="330" t="s">
        <v>566</v>
      </c>
      <c r="N6" s="331"/>
      <c r="O6" s="331"/>
      <c r="P6" s="364"/>
      <c r="Q6" s="364"/>
      <c r="R6" s="365"/>
      <c r="S6" s="330" t="s">
        <v>567</v>
      </c>
      <c r="T6" s="331"/>
      <c r="U6" s="188"/>
      <c r="V6" s="151" t="s">
        <v>12</v>
      </c>
      <c r="AC6" s="4"/>
    </row>
    <row r="7" spans="1:29" ht="17.25" customHeight="1">
      <c r="A7" s="5"/>
      <c r="B7" s="189" t="s">
        <v>290</v>
      </c>
      <c r="C7" s="7"/>
      <c r="D7" s="324" t="s">
        <v>568</v>
      </c>
      <c r="E7" s="382"/>
      <c r="F7" s="382"/>
      <c r="G7" s="382"/>
      <c r="H7" s="382"/>
      <c r="I7" s="382"/>
      <c r="J7" s="382"/>
      <c r="K7" s="382"/>
      <c r="L7" s="157" t="s">
        <v>14</v>
      </c>
      <c r="M7" s="156" t="s">
        <v>569</v>
      </c>
      <c r="N7" s="324" t="s">
        <v>14</v>
      </c>
      <c r="O7" s="325"/>
      <c r="P7" s="45" t="s">
        <v>569</v>
      </c>
      <c r="Q7" s="324" t="s">
        <v>14</v>
      </c>
      <c r="R7" s="325"/>
      <c r="S7" s="382" t="s">
        <v>570</v>
      </c>
      <c r="T7" s="382"/>
      <c r="U7" s="190"/>
      <c r="V7" s="36" t="s">
        <v>13</v>
      </c>
      <c r="AC7" s="4"/>
    </row>
    <row r="8" spans="1:29" ht="17.25" customHeight="1">
      <c r="A8" s="5"/>
      <c r="B8" s="189" t="s">
        <v>16</v>
      </c>
      <c r="C8" s="7"/>
      <c r="D8" s="29">
        <f aca="true" t="shared" si="0" ref="D8:T8">RANK(D51,D10:D56,0)</f>
        <v>28</v>
      </c>
      <c r="E8" s="29">
        <f t="shared" si="0"/>
        <v>33</v>
      </c>
      <c r="F8" s="29">
        <f t="shared" si="0"/>
        <v>13</v>
      </c>
      <c r="G8" s="29">
        <f t="shared" si="0"/>
        <v>22</v>
      </c>
      <c r="H8" s="29">
        <f t="shared" si="0"/>
        <v>26</v>
      </c>
      <c r="I8" s="29">
        <f t="shared" si="0"/>
        <v>27</v>
      </c>
      <c r="J8" s="29">
        <f t="shared" si="0"/>
        <v>24</v>
      </c>
      <c r="K8" s="56">
        <f t="shared" si="0"/>
        <v>10</v>
      </c>
      <c r="L8" s="63">
        <f t="shared" si="0"/>
        <v>27</v>
      </c>
      <c r="M8" s="29">
        <f t="shared" si="0"/>
        <v>23</v>
      </c>
      <c r="N8" s="29">
        <f t="shared" si="0"/>
        <v>26</v>
      </c>
      <c r="O8" s="29">
        <f t="shared" si="0"/>
        <v>27</v>
      </c>
      <c r="P8" s="29">
        <f t="shared" si="0"/>
        <v>18</v>
      </c>
      <c r="Q8" s="29">
        <f t="shared" si="0"/>
        <v>26</v>
      </c>
      <c r="R8" s="29">
        <f t="shared" si="0"/>
        <v>27</v>
      </c>
      <c r="S8" s="29">
        <f t="shared" si="0"/>
        <v>32</v>
      </c>
      <c r="T8" s="56">
        <f t="shared" si="0"/>
        <v>32</v>
      </c>
      <c r="U8" s="191"/>
      <c r="V8" s="21" t="s">
        <v>157</v>
      </c>
      <c r="AC8" s="4"/>
    </row>
    <row r="9" spans="2:22" ht="15.75" customHeight="1">
      <c r="B9" s="9" t="s">
        <v>454</v>
      </c>
      <c r="C9" s="10" t="s">
        <v>591</v>
      </c>
      <c r="D9" s="46">
        <f aca="true" t="shared" si="1" ref="D9:J9">SUM(D10:D56)</f>
        <v>52146454.71400001</v>
      </c>
      <c r="E9" s="46">
        <f t="shared" si="1"/>
        <v>15735437.802</v>
      </c>
      <c r="F9" s="46">
        <f t="shared" si="1"/>
        <v>9697662.991999999</v>
      </c>
      <c r="G9" s="46">
        <f t="shared" si="1"/>
        <v>7795642.466</v>
      </c>
      <c r="H9" s="46">
        <f t="shared" si="1"/>
        <v>7021238.4399999995</v>
      </c>
      <c r="I9" s="46">
        <f t="shared" si="1"/>
        <v>50965779.06000002</v>
      </c>
      <c r="J9" s="46">
        <f t="shared" si="1"/>
        <v>19817705</v>
      </c>
      <c r="K9" s="46">
        <v>8725519</v>
      </c>
      <c r="L9" s="46">
        <f aca="true" t="shared" si="2" ref="L9:T9">SUM(L10:L56)</f>
        <v>104305755</v>
      </c>
      <c r="M9" s="46">
        <f t="shared" si="2"/>
        <v>21460</v>
      </c>
      <c r="N9" s="46">
        <f t="shared" si="2"/>
        <v>418707</v>
      </c>
      <c r="O9" s="46">
        <f t="shared" si="2"/>
        <v>6764619</v>
      </c>
      <c r="P9" s="46">
        <f t="shared" si="2"/>
        <v>10699</v>
      </c>
      <c r="Q9" s="46">
        <f t="shared" si="2"/>
        <v>253753</v>
      </c>
      <c r="R9" s="46">
        <f t="shared" si="2"/>
        <v>3552663</v>
      </c>
      <c r="S9" s="46">
        <f t="shared" si="2"/>
        <v>1382121</v>
      </c>
      <c r="T9" s="46">
        <f t="shared" si="2"/>
        <v>665138</v>
      </c>
      <c r="U9" s="13"/>
      <c r="V9" s="11" t="s">
        <v>17</v>
      </c>
    </row>
    <row r="10" spans="2:22" ht="31.5" customHeight="1">
      <c r="B10" s="12" t="s">
        <v>294</v>
      </c>
      <c r="C10" s="10"/>
      <c r="D10" s="46">
        <v>2505885.978</v>
      </c>
      <c r="E10" s="13">
        <v>532137.22</v>
      </c>
      <c r="F10" s="13">
        <v>701568.775</v>
      </c>
      <c r="G10" s="13">
        <v>364982.695</v>
      </c>
      <c r="H10" s="46">
        <v>386143.466</v>
      </c>
      <c r="I10" s="13">
        <v>2497620.262</v>
      </c>
      <c r="J10" s="46">
        <v>1120254</v>
      </c>
      <c r="K10" s="46">
        <v>688441</v>
      </c>
      <c r="L10" s="13">
        <v>4588284</v>
      </c>
      <c r="M10" s="13">
        <v>1176</v>
      </c>
      <c r="N10" s="13">
        <v>19603</v>
      </c>
      <c r="O10" s="13">
        <v>265023</v>
      </c>
      <c r="P10" s="1">
        <v>662</v>
      </c>
      <c r="Q10" s="13">
        <v>12406</v>
      </c>
      <c r="R10" s="13">
        <v>141516</v>
      </c>
      <c r="S10" s="13">
        <v>45489</v>
      </c>
      <c r="T10" s="13">
        <v>14973</v>
      </c>
      <c r="U10" s="13"/>
      <c r="V10" s="11" t="s">
        <v>571</v>
      </c>
    </row>
    <row r="11" spans="2:22" ht="15.75" customHeight="1">
      <c r="B11" s="12" t="s">
        <v>295</v>
      </c>
      <c r="C11" s="10"/>
      <c r="D11" s="46">
        <v>786232.246</v>
      </c>
      <c r="E11" s="13">
        <v>131208.832</v>
      </c>
      <c r="F11" s="13">
        <v>250279.966</v>
      </c>
      <c r="G11" s="13">
        <v>138497.112</v>
      </c>
      <c r="H11" s="13">
        <v>98365.211</v>
      </c>
      <c r="I11" s="13">
        <v>764532.145</v>
      </c>
      <c r="J11" s="46">
        <v>315496</v>
      </c>
      <c r="K11" s="46">
        <v>219483</v>
      </c>
      <c r="L11" s="13">
        <v>1147568</v>
      </c>
      <c r="M11" s="1">
        <v>323</v>
      </c>
      <c r="N11" s="13">
        <v>5148</v>
      </c>
      <c r="O11" s="13">
        <v>69759</v>
      </c>
      <c r="P11" s="1">
        <v>170</v>
      </c>
      <c r="Q11" s="13">
        <v>3322</v>
      </c>
      <c r="R11" s="13">
        <v>39374</v>
      </c>
      <c r="S11" s="13">
        <v>7424</v>
      </c>
      <c r="T11" s="13">
        <v>5221</v>
      </c>
      <c r="U11" s="13"/>
      <c r="V11" s="11" t="s">
        <v>572</v>
      </c>
    </row>
    <row r="12" spans="2:22" ht="15.75" customHeight="1">
      <c r="B12" s="12" t="s">
        <v>296</v>
      </c>
      <c r="C12" s="10"/>
      <c r="D12" s="46">
        <v>1353207.982</v>
      </c>
      <c r="E12" s="13">
        <v>112789.657</v>
      </c>
      <c r="F12" s="13">
        <v>389699.881</v>
      </c>
      <c r="G12" s="13">
        <v>419779.572</v>
      </c>
      <c r="H12" s="13">
        <v>102313.134</v>
      </c>
      <c r="I12" s="13">
        <v>1251175.692</v>
      </c>
      <c r="J12" s="46">
        <v>322331</v>
      </c>
      <c r="K12" s="46">
        <v>229860</v>
      </c>
      <c r="L12" s="13">
        <v>1091013</v>
      </c>
      <c r="M12" s="1">
        <v>372</v>
      </c>
      <c r="N12" s="13">
        <v>5303</v>
      </c>
      <c r="O12" s="13">
        <v>68004</v>
      </c>
      <c r="P12" s="1">
        <v>189</v>
      </c>
      <c r="Q12" s="13">
        <v>3346</v>
      </c>
      <c r="R12" s="13">
        <v>37079</v>
      </c>
      <c r="S12" s="13">
        <v>6480</v>
      </c>
      <c r="T12" s="13">
        <v>3408</v>
      </c>
      <c r="U12" s="13"/>
      <c r="V12" s="11" t="s">
        <v>226</v>
      </c>
    </row>
    <row r="13" spans="2:22" ht="15.75" customHeight="1">
      <c r="B13" s="12" t="s">
        <v>297</v>
      </c>
      <c r="C13" s="10"/>
      <c r="D13" s="46">
        <v>1972489.548</v>
      </c>
      <c r="E13" s="13">
        <v>226455.879</v>
      </c>
      <c r="F13" s="13">
        <v>480790.771</v>
      </c>
      <c r="G13" s="13">
        <v>651133.997</v>
      </c>
      <c r="H13" s="13">
        <v>140965.416</v>
      </c>
      <c r="I13" s="13">
        <v>1803888.682</v>
      </c>
      <c r="J13" s="46">
        <v>361188</v>
      </c>
      <c r="K13" s="46">
        <v>183780</v>
      </c>
      <c r="L13" s="13">
        <v>1899866</v>
      </c>
      <c r="M13" s="1">
        <v>438</v>
      </c>
      <c r="N13" s="13">
        <v>8117</v>
      </c>
      <c r="O13" s="13">
        <v>123975</v>
      </c>
      <c r="P13" s="1">
        <v>220</v>
      </c>
      <c r="Q13" s="13">
        <v>4921</v>
      </c>
      <c r="R13" s="13">
        <v>64906</v>
      </c>
      <c r="S13" s="13">
        <v>19561</v>
      </c>
      <c r="T13" s="13">
        <v>10409</v>
      </c>
      <c r="U13" s="13"/>
      <c r="V13" s="11" t="s">
        <v>227</v>
      </c>
    </row>
    <row r="14" spans="2:22" ht="15.75" customHeight="1">
      <c r="B14" s="12" t="s">
        <v>298</v>
      </c>
      <c r="C14" s="10"/>
      <c r="D14" s="46">
        <v>664774.136</v>
      </c>
      <c r="E14" s="13">
        <v>88547.541</v>
      </c>
      <c r="F14" s="13">
        <v>205074.48</v>
      </c>
      <c r="G14" s="13">
        <v>88106.849</v>
      </c>
      <c r="H14" s="13">
        <v>85929.541</v>
      </c>
      <c r="I14" s="13">
        <v>654637.3</v>
      </c>
      <c r="J14" s="46">
        <v>271174</v>
      </c>
      <c r="K14" s="46">
        <v>198597</v>
      </c>
      <c r="L14" s="13">
        <v>913725</v>
      </c>
      <c r="M14" s="1">
        <v>237</v>
      </c>
      <c r="N14" s="13">
        <v>3727</v>
      </c>
      <c r="O14" s="13">
        <v>49468</v>
      </c>
      <c r="P14" s="1">
        <v>125</v>
      </c>
      <c r="Q14" s="13">
        <v>2370</v>
      </c>
      <c r="R14" s="13">
        <v>28084</v>
      </c>
      <c r="S14" s="13">
        <v>4211</v>
      </c>
      <c r="T14" s="13">
        <v>2830</v>
      </c>
      <c r="U14" s="13"/>
      <c r="V14" s="11" t="s">
        <v>228</v>
      </c>
    </row>
    <row r="15" spans="2:22" ht="31.5" customHeight="1">
      <c r="B15" s="12" t="s">
        <v>299</v>
      </c>
      <c r="C15" s="10"/>
      <c r="D15" s="46">
        <v>608457.172</v>
      </c>
      <c r="E15" s="13">
        <v>99415.332</v>
      </c>
      <c r="F15" s="13">
        <v>190036.285</v>
      </c>
      <c r="G15" s="13">
        <v>83666.637</v>
      </c>
      <c r="H15" s="13">
        <v>80863.092</v>
      </c>
      <c r="I15" s="13">
        <v>599820.052</v>
      </c>
      <c r="J15" s="46">
        <v>267341</v>
      </c>
      <c r="K15" s="46">
        <v>184904</v>
      </c>
      <c r="L15" s="13">
        <v>957762</v>
      </c>
      <c r="M15" s="1">
        <v>309</v>
      </c>
      <c r="N15" s="13">
        <v>4442</v>
      </c>
      <c r="O15" s="13">
        <v>61132</v>
      </c>
      <c r="P15" s="1">
        <v>114</v>
      </c>
      <c r="Q15" s="13">
        <v>2537</v>
      </c>
      <c r="R15" s="13">
        <v>32587</v>
      </c>
      <c r="S15" s="13">
        <v>5992</v>
      </c>
      <c r="T15" s="48">
        <v>7084</v>
      </c>
      <c r="U15" s="13"/>
      <c r="V15" s="11" t="s">
        <v>229</v>
      </c>
    </row>
    <row r="16" spans="2:22" ht="15.75" customHeight="1">
      <c r="B16" s="12" t="s">
        <v>300</v>
      </c>
      <c r="C16" s="10"/>
      <c r="D16" s="46">
        <v>2285664.394</v>
      </c>
      <c r="E16" s="13">
        <v>190512.188</v>
      </c>
      <c r="F16" s="13">
        <v>385319.031</v>
      </c>
      <c r="G16" s="13">
        <v>1122002.637</v>
      </c>
      <c r="H16" s="13">
        <v>183999.472</v>
      </c>
      <c r="I16" s="13">
        <v>2231214.824</v>
      </c>
      <c r="J16" s="46">
        <v>374696</v>
      </c>
      <c r="K16" s="46">
        <v>225874</v>
      </c>
      <c r="L16" s="13">
        <v>1627518</v>
      </c>
      <c r="M16" s="1">
        <v>491</v>
      </c>
      <c r="N16" s="13">
        <v>7346</v>
      </c>
      <c r="O16" s="13">
        <v>103324</v>
      </c>
      <c r="P16" s="1">
        <v>245</v>
      </c>
      <c r="Q16" s="13">
        <v>4708</v>
      </c>
      <c r="R16" s="13">
        <v>58026</v>
      </c>
      <c r="S16" s="13">
        <v>14616</v>
      </c>
      <c r="T16" s="13">
        <v>9789</v>
      </c>
      <c r="U16" s="13"/>
      <c r="V16" s="11" t="s">
        <v>230</v>
      </c>
    </row>
    <row r="17" spans="2:22" ht="15.75" customHeight="1">
      <c r="B17" s="12" t="s">
        <v>301</v>
      </c>
      <c r="C17" s="10"/>
      <c r="D17" s="46">
        <v>1195101.5</v>
      </c>
      <c r="E17" s="13">
        <v>322411.517</v>
      </c>
      <c r="F17" s="13">
        <v>249091.258</v>
      </c>
      <c r="G17" s="13">
        <v>177617.127</v>
      </c>
      <c r="H17" s="13">
        <v>171578.016</v>
      </c>
      <c r="I17" s="13">
        <v>1165215.035</v>
      </c>
      <c r="J17" s="46">
        <v>435144</v>
      </c>
      <c r="K17" s="46">
        <v>178221</v>
      </c>
      <c r="L17" s="13">
        <v>2427864</v>
      </c>
      <c r="M17" s="1">
        <v>555</v>
      </c>
      <c r="N17" s="13">
        <v>10316</v>
      </c>
      <c r="O17" s="13">
        <v>161554</v>
      </c>
      <c r="P17" s="1">
        <v>243</v>
      </c>
      <c r="Q17" s="13">
        <v>6295</v>
      </c>
      <c r="R17" s="13">
        <v>85469</v>
      </c>
      <c r="S17" s="13">
        <v>36873</v>
      </c>
      <c r="T17" s="13">
        <v>14732</v>
      </c>
      <c r="U17" s="13"/>
      <c r="V17" s="11" t="s">
        <v>231</v>
      </c>
    </row>
    <row r="18" spans="2:22" ht="15.75" customHeight="1">
      <c r="B18" s="12" t="s">
        <v>302</v>
      </c>
      <c r="C18" s="10"/>
      <c r="D18" s="46">
        <v>795934.092</v>
      </c>
      <c r="E18" s="13">
        <v>220954.56</v>
      </c>
      <c r="F18" s="13">
        <v>154019.642</v>
      </c>
      <c r="G18" s="13">
        <v>103018.643</v>
      </c>
      <c r="H18" s="13">
        <v>100058.74</v>
      </c>
      <c r="I18" s="13">
        <v>779554.241</v>
      </c>
      <c r="J18" s="46">
        <v>307970</v>
      </c>
      <c r="K18" s="46">
        <v>138154</v>
      </c>
      <c r="L18" s="13">
        <v>1631310</v>
      </c>
      <c r="M18" s="1">
        <v>393</v>
      </c>
      <c r="N18" s="13">
        <v>7059</v>
      </c>
      <c r="O18" s="13">
        <v>109757</v>
      </c>
      <c r="P18" s="1">
        <v>174</v>
      </c>
      <c r="Q18" s="13">
        <v>4283</v>
      </c>
      <c r="R18" s="13">
        <v>56245</v>
      </c>
      <c r="S18" s="13">
        <v>20369</v>
      </c>
      <c r="T18" s="13">
        <v>8054</v>
      </c>
      <c r="U18" s="13"/>
      <c r="V18" s="11" t="s">
        <v>550</v>
      </c>
    </row>
    <row r="19" spans="2:22" ht="15.75" customHeight="1">
      <c r="B19" s="12" t="s">
        <v>303</v>
      </c>
      <c r="C19" s="10"/>
      <c r="D19" s="46">
        <v>780558.776</v>
      </c>
      <c r="E19" s="13">
        <v>209689.274</v>
      </c>
      <c r="F19" s="13">
        <v>141931.891</v>
      </c>
      <c r="G19" s="13">
        <v>90903.553</v>
      </c>
      <c r="H19" s="13">
        <v>104689.064</v>
      </c>
      <c r="I19" s="13">
        <v>768664.919</v>
      </c>
      <c r="J19" s="46">
        <v>307368</v>
      </c>
      <c r="K19" s="46">
        <v>137786</v>
      </c>
      <c r="L19" s="13">
        <v>1627861</v>
      </c>
      <c r="M19" s="1">
        <v>333</v>
      </c>
      <c r="N19" s="13">
        <v>7015</v>
      </c>
      <c r="O19" s="13">
        <v>111769</v>
      </c>
      <c r="P19" s="1">
        <v>176</v>
      </c>
      <c r="Q19" s="13">
        <v>4211</v>
      </c>
      <c r="R19" s="13">
        <v>58045</v>
      </c>
      <c r="S19" s="13">
        <v>20330</v>
      </c>
      <c r="T19" s="13">
        <v>18430</v>
      </c>
      <c r="U19" s="13"/>
      <c r="V19" s="11" t="s">
        <v>551</v>
      </c>
    </row>
    <row r="20" spans="2:22" ht="31.5" customHeight="1">
      <c r="B20" s="12" t="s">
        <v>304</v>
      </c>
      <c r="C20" s="10"/>
      <c r="D20" s="46">
        <v>1630491.604</v>
      </c>
      <c r="E20" s="13">
        <v>692737.135</v>
      </c>
      <c r="F20" s="13">
        <v>207331.411</v>
      </c>
      <c r="G20" s="13">
        <v>177320.976</v>
      </c>
      <c r="H20" s="13">
        <v>294550.817</v>
      </c>
      <c r="I20" s="13">
        <v>1620569.762</v>
      </c>
      <c r="J20" s="46">
        <v>772774</v>
      </c>
      <c r="K20" s="46">
        <v>201242</v>
      </c>
      <c r="L20" s="13">
        <v>5879310</v>
      </c>
      <c r="M20" s="1">
        <v>822</v>
      </c>
      <c r="N20" s="13">
        <v>20142</v>
      </c>
      <c r="O20" s="13">
        <v>385264</v>
      </c>
      <c r="P20" s="1">
        <v>449</v>
      </c>
      <c r="Q20" s="13">
        <v>12238</v>
      </c>
      <c r="R20" s="13">
        <v>196960</v>
      </c>
      <c r="S20" s="13">
        <v>93157</v>
      </c>
      <c r="T20" s="13">
        <v>35600</v>
      </c>
      <c r="U20" s="13"/>
      <c r="V20" s="11" t="s">
        <v>552</v>
      </c>
    </row>
    <row r="21" spans="2:22" ht="15.75" customHeight="1">
      <c r="B21" s="12" t="s">
        <v>305</v>
      </c>
      <c r="C21" s="10"/>
      <c r="D21" s="46">
        <v>1702731.701</v>
      </c>
      <c r="E21" s="13">
        <v>626160.657</v>
      </c>
      <c r="F21" s="13">
        <v>193384.897</v>
      </c>
      <c r="G21" s="13">
        <v>197506.722</v>
      </c>
      <c r="H21" s="13">
        <v>248090.087</v>
      </c>
      <c r="I21" s="13">
        <v>1678905.32</v>
      </c>
      <c r="J21" s="46">
        <v>671964</v>
      </c>
      <c r="K21" s="46">
        <v>169757</v>
      </c>
      <c r="L21" s="13">
        <v>5075552</v>
      </c>
      <c r="M21" s="1">
        <v>847</v>
      </c>
      <c r="N21" s="13">
        <v>18310</v>
      </c>
      <c r="O21" s="13">
        <v>329632</v>
      </c>
      <c r="P21" s="1">
        <v>408</v>
      </c>
      <c r="Q21" s="13">
        <v>10750</v>
      </c>
      <c r="R21" s="13">
        <v>165610</v>
      </c>
      <c r="S21" s="13">
        <v>80802</v>
      </c>
      <c r="T21" s="13">
        <v>22931</v>
      </c>
      <c r="U21" s="13"/>
      <c r="V21" s="11" t="s">
        <v>235</v>
      </c>
    </row>
    <row r="22" spans="2:22" ht="15.75" customHeight="1">
      <c r="B22" s="12" t="s">
        <v>306</v>
      </c>
      <c r="C22" s="10"/>
      <c r="D22" s="46">
        <v>6247367.909</v>
      </c>
      <c r="E22" s="13">
        <v>4149759.765</v>
      </c>
      <c r="F22" s="192">
        <v>3517.754</v>
      </c>
      <c r="G22" s="13">
        <v>439963.431</v>
      </c>
      <c r="H22" s="13">
        <v>457165.2</v>
      </c>
      <c r="I22" s="13">
        <v>6078838.86</v>
      </c>
      <c r="J22" s="159">
        <v>1866987</v>
      </c>
      <c r="K22" s="159" t="s">
        <v>592</v>
      </c>
      <c r="L22" s="13">
        <v>10767627</v>
      </c>
      <c r="M22" s="13">
        <v>1363</v>
      </c>
      <c r="N22" s="13">
        <v>32246</v>
      </c>
      <c r="O22" s="13">
        <v>586412</v>
      </c>
      <c r="P22" s="1">
        <v>819</v>
      </c>
      <c r="Q22" s="13">
        <v>19209</v>
      </c>
      <c r="R22" s="13">
        <v>311758</v>
      </c>
      <c r="S22" s="13">
        <v>172385</v>
      </c>
      <c r="T22" s="13">
        <v>47429</v>
      </c>
      <c r="U22" s="13"/>
      <c r="V22" s="11" t="s">
        <v>236</v>
      </c>
    </row>
    <row r="23" spans="2:22" ht="15.75" customHeight="1">
      <c r="B23" s="12" t="s">
        <v>307</v>
      </c>
      <c r="C23" s="10"/>
      <c r="D23" s="46">
        <v>1861038.477</v>
      </c>
      <c r="E23" s="13">
        <v>997844.501</v>
      </c>
      <c r="F23" s="160">
        <v>87559.717</v>
      </c>
      <c r="G23" s="13">
        <v>194597.945</v>
      </c>
      <c r="H23" s="13">
        <v>286074.4</v>
      </c>
      <c r="I23" s="13">
        <v>1846025.971</v>
      </c>
      <c r="J23" s="46">
        <v>869633</v>
      </c>
      <c r="K23" s="46">
        <v>81017</v>
      </c>
      <c r="L23" s="13">
        <v>7367375</v>
      </c>
      <c r="M23" s="1">
        <v>892</v>
      </c>
      <c r="N23" s="13">
        <v>24799</v>
      </c>
      <c r="O23" s="13">
        <v>475519</v>
      </c>
      <c r="P23" s="1">
        <v>481</v>
      </c>
      <c r="Q23" s="13">
        <v>14577</v>
      </c>
      <c r="R23" s="13">
        <v>236734</v>
      </c>
      <c r="S23" s="13">
        <v>76511</v>
      </c>
      <c r="T23" s="13">
        <v>37049</v>
      </c>
      <c r="U23" s="13"/>
      <c r="V23" s="11" t="s">
        <v>237</v>
      </c>
    </row>
    <row r="24" spans="2:22" ht="15.75" customHeight="1">
      <c r="B24" s="12" t="s">
        <v>308</v>
      </c>
      <c r="C24" s="10"/>
      <c r="D24" s="46">
        <v>1138839.838</v>
      </c>
      <c r="E24" s="13">
        <v>232483.551</v>
      </c>
      <c r="F24" s="160">
        <v>306414.559</v>
      </c>
      <c r="G24" s="13">
        <v>153273.222</v>
      </c>
      <c r="H24" s="13">
        <v>182648.491</v>
      </c>
      <c r="I24" s="13">
        <v>1112431.703</v>
      </c>
      <c r="J24" s="46">
        <v>471803</v>
      </c>
      <c r="K24" s="46">
        <v>290773</v>
      </c>
      <c r="L24" s="13">
        <v>1955209</v>
      </c>
      <c r="M24" s="1">
        <v>525</v>
      </c>
      <c r="N24" s="13">
        <v>8626</v>
      </c>
      <c r="O24" s="13">
        <v>120812</v>
      </c>
      <c r="P24" s="1">
        <v>241</v>
      </c>
      <c r="Q24" s="13">
        <v>5173</v>
      </c>
      <c r="R24" s="13">
        <v>64445</v>
      </c>
      <c r="S24" s="13">
        <v>18503</v>
      </c>
      <c r="T24" s="13">
        <v>8383</v>
      </c>
      <c r="U24" s="13"/>
      <c r="V24" s="11" t="s">
        <v>238</v>
      </c>
    </row>
    <row r="25" spans="2:22" ht="31.5" customHeight="1">
      <c r="B25" s="12" t="s">
        <v>309</v>
      </c>
      <c r="C25" s="10"/>
      <c r="D25" s="46">
        <v>573529.873</v>
      </c>
      <c r="E25" s="13">
        <v>118179.032</v>
      </c>
      <c r="F25" s="160">
        <v>135079.052</v>
      </c>
      <c r="G25" s="13">
        <v>64913.529</v>
      </c>
      <c r="H25" s="13">
        <v>105598.735</v>
      </c>
      <c r="I25" s="13">
        <v>549926.119</v>
      </c>
      <c r="J25" s="46">
        <v>222426</v>
      </c>
      <c r="K25" s="46">
        <v>129113</v>
      </c>
      <c r="L25" s="13">
        <v>899641</v>
      </c>
      <c r="M25" s="1">
        <v>199</v>
      </c>
      <c r="N25" s="13">
        <v>3682</v>
      </c>
      <c r="O25" s="13">
        <v>57959</v>
      </c>
      <c r="P25" s="1">
        <v>83</v>
      </c>
      <c r="Q25" s="13">
        <v>2152</v>
      </c>
      <c r="R25" s="13">
        <v>30364</v>
      </c>
      <c r="S25" s="13">
        <v>6678</v>
      </c>
      <c r="T25" s="13">
        <v>4973</v>
      </c>
      <c r="U25" s="13"/>
      <c r="V25" s="11" t="s">
        <v>239</v>
      </c>
    </row>
    <row r="26" spans="2:22" ht="15.75" customHeight="1">
      <c r="B26" s="12" t="s">
        <v>310</v>
      </c>
      <c r="C26" s="10"/>
      <c r="D26" s="46">
        <v>594892.154</v>
      </c>
      <c r="E26" s="13">
        <v>123381.222</v>
      </c>
      <c r="F26" s="160">
        <v>137293.761</v>
      </c>
      <c r="G26" s="13">
        <v>73333.208</v>
      </c>
      <c r="H26" s="13">
        <v>103563</v>
      </c>
      <c r="I26" s="13">
        <v>584169.409</v>
      </c>
      <c r="J26" s="46">
        <v>230623</v>
      </c>
      <c r="K26" s="46">
        <v>132580</v>
      </c>
      <c r="L26" s="13">
        <v>944653</v>
      </c>
      <c r="M26" s="1">
        <v>231</v>
      </c>
      <c r="N26" s="13">
        <v>4238</v>
      </c>
      <c r="O26" s="13">
        <v>64137</v>
      </c>
      <c r="P26" s="1">
        <v>101</v>
      </c>
      <c r="Q26" s="13">
        <v>2370</v>
      </c>
      <c r="R26" s="13">
        <v>33622</v>
      </c>
      <c r="S26" s="13">
        <v>7548</v>
      </c>
      <c r="T26" s="13">
        <v>5156</v>
      </c>
      <c r="U26" s="13"/>
      <c r="V26" s="11" t="s">
        <v>240</v>
      </c>
    </row>
    <row r="27" spans="2:22" ht="15.75" customHeight="1">
      <c r="B27" s="12" t="s">
        <v>311</v>
      </c>
      <c r="C27" s="10"/>
      <c r="D27" s="46">
        <v>490085.87</v>
      </c>
      <c r="E27" s="13">
        <v>91041.389</v>
      </c>
      <c r="F27" s="160">
        <v>132291.331</v>
      </c>
      <c r="G27" s="13">
        <v>74690.68</v>
      </c>
      <c r="H27" s="13">
        <v>84741.365</v>
      </c>
      <c r="I27" s="13">
        <v>482662.737</v>
      </c>
      <c r="J27" s="46">
        <v>199315</v>
      </c>
      <c r="K27" s="46">
        <v>128188</v>
      </c>
      <c r="L27" s="13">
        <v>651991</v>
      </c>
      <c r="M27" s="1">
        <v>207</v>
      </c>
      <c r="N27" s="13">
        <v>3181</v>
      </c>
      <c r="O27" s="13">
        <v>45023</v>
      </c>
      <c r="P27" s="1">
        <v>85</v>
      </c>
      <c r="Q27" s="13">
        <v>1889</v>
      </c>
      <c r="R27" s="13">
        <v>24086</v>
      </c>
      <c r="S27" s="13">
        <v>5432</v>
      </c>
      <c r="T27" s="13">
        <v>3148</v>
      </c>
      <c r="U27" s="13"/>
      <c r="V27" s="11" t="s">
        <v>241</v>
      </c>
    </row>
    <row r="28" spans="2:22" ht="15.75" customHeight="1">
      <c r="B28" s="12" t="s">
        <v>312</v>
      </c>
      <c r="C28" s="10"/>
      <c r="D28" s="46">
        <v>499970.814</v>
      </c>
      <c r="E28" s="13">
        <v>92924.056</v>
      </c>
      <c r="F28" s="160">
        <v>132659.928</v>
      </c>
      <c r="G28" s="13">
        <v>69947.804</v>
      </c>
      <c r="H28" s="13">
        <v>75739.8</v>
      </c>
      <c r="I28" s="13">
        <v>476765.71</v>
      </c>
      <c r="J28" s="46">
        <v>203292</v>
      </c>
      <c r="K28" s="46">
        <v>128990</v>
      </c>
      <c r="L28" s="13">
        <v>700541</v>
      </c>
      <c r="M28" s="1">
        <v>195</v>
      </c>
      <c r="N28" s="13">
        <v>3220</v>
      </c>
      <c r="O28" s="13">
        <v>46329</v>
      </c>
      <c r="P28" s="1">
        <v>99</v>
      </c>
      <c r="Q28" s="13">
        <v>1971</v>
      </c>
      <c r="R28" s="13">
        <v>25466</v>
      </c>
      <c r="S28" s="13">
        <v>7934</v>
      </c>
      <c r="T28" s="13">
        <v>6015</v>
      </c>
      <c r="U28" s="13"/>
      <c r="V28" s="11" t="s">
        <v>242</v>
      </c>
    </row>
    <row r="29" spans="2:22" ht="15.75" customHeight="1">
      <c r="B29" s="12" t="s">
        <v>313</v>
      </c>
      <c r="C29" s="10"/>
      <c r="D29" s="46">
        <v>872231.747</v>
      </c>
      <c r="E29" s="13">
        <v>212386.902</v>
      </c>
      <c r="F29" s="160">
        <v>233413.398</v>
      </c>
      <c r="G29" s="13">
        <v>118887.337</v>
      </c>
      <c r="H29" s="13">
        <v>124626.033</v>
      </c>
      <c r="I29" s="13">
        <v>857062.094</v>
      </c>
      <c r="J29" s="46">
        <v>396100</v>
      </c>
      <c r="K29" s="46">
        <v>224486</v>
      </c>
      <c r="L29" s="13">
        <v>1755708</v>
      </c>
      <c r="M29" s="1">
        <v>385</v>
      </c>
      <c r="N29" s="13">
        <v>7522</v>
      </c>
      <c r="O29" s="13">
        <v>119583</v>
      </c>
      <c r="P29" s="1">
        <v>198</v>
      </c>
      <c r="Q29" s="13">
        <v>4892</v>
      </c>
      <c r="R29" s="13">
        <v>63310</v>
      </c>
      <c r="S29" s="13">
        <v>15463</v>
      </c>
      <c r="T29" s="13">
        <v>10403</v>
      </c>
      <c r="U29" s="13"/>
      <c r="V29" s="11" t="s">
        <v>243</v>
      </c>
    </row>
    <row r="30" spans="2:22" ht="31.5" customHeight="1">
      <c r="B30" s="12" t="s">
        <v>314</v>
      </c>
      <c r="C30" s="10"/>
      <c r="D30" s="46">
        <v>761582.999</v>
      </c>
      <c r="E30" s="13">
        <v>210275.432</v>
      </c>
      <c r="F30" s="110">
        <v>179835.791</v>
      </c>
      <c r="G30" s="13">
        <v>94154.812</v>
      </c>
      <c r="H30" s="13">
        <v>119023.3</v>
      </c>
      <c r="I30" s="13">
        <v>747226.541</v>
      </c>
      <c r="J30" s="46">
        <v>341184</v>
      </c>
      <c r="K30" s="46">
        <v>175851</v>
      </c>
      <c r="L30" s="13">
        <v>1684766</v>
      </c>
      <c r="M30" s="1">
        <v>377</v>
      </c>
      <c r="N30" s="13">
        <v>7430</v>
      </c>
      <c r="O30" s="13">
        <v>117728</v>
      </c>
      <c r="P30" s="1">
        <v>197</v>
      </c>
      <c r="Q30" s="13">
        <v>4560</v>
      </c>
      <c r="R30" s="13">
        <v>62055</v>
      </c>
      <c r="S30" s="13">
        <v>24561</v>
      </c>
      <c r="T30" s="13">
        <v>10352</v>
      </c>
      <c r="U30" s="13"/>
      <c r="V30" s="11" t="s">
        <v>244</v>
      </c>
    </row>
    <row r="31" spans="2:22" ht="15.75" customHeight="1">
      <c r="B31" s="12" t="s">
        <v>315</v>
      </c>
      <c r="C31" s="10"/>
      <c r="D31" s="46">
        <v>1123908.262</v>
      </c>
      <c r="E31" s="13">
        <v>427609.58</v>
      </c>
      <c r="F31" s="160">
        <v>163950.617</v>
      </c>
      <c r="G31" s="13">
        <v>137910.687</v>
      </c>
      <c r="H31" s="13">
        <v>196955.818</v>
      </c>
      <c r="I31" s="13">
        <v>1104952.188</v>
      </c>
      <c r="J31" s="46">
        <v>492175</v>
      </c>
      <c r="K31" s="46">
        <v>158125</v>
      </c>
      <c r="L31" s="13">
        <v>3077937</v>
      </c>
      <c r="M31" s="1">
        <v>523</v>
      </c>
      <c r="N31" s="13">
        <v>11466</v>
      </c>
      <c r="O31" s="13">
        <v>205222</v>
      </c>
      <c r="P31" s="1">
        <v>295</v>
      </c>
      <c r="Q31" s="13">
        <v>6962</v>
      </c>
      <c r="R31" s="13">
        <v>106995</v>
      </c>
      <c r="S31" s="13">
        <v>32396</v>
      </c>
      <c r="T31" s="13">
        <v>36946</v>
      </c>
      <c r="U31" s="13"/>
      <c r="V31" s="11" t="s">
        <v>245</v>
      </c>
    </row>
    <row r="32" spans="2:22" ht="15.75" customHeight="1">
      <c r="B32" s="12" t="s">
        <v>316</v>
      </c>
      <c r="C32" s="10"/>
      <c r="D32" s="46">
        <v>2160785.958</v>
      </c>
      <c r="E32" s="13">
        <v>906211.342</v>
      </c>
      <c r="F32" s="160">
        <v>57788.963</v>
      </c>
      <c r="G32" s="13">
        <v>213008.711</v>
      </c>
      <c r="H32" s="13">
        <v>422640.9</v>
      </c>
      <c r="I32" s="13">
        <v>2144652.141</v>
      </c>
      <c r="J32" s="46">
        <v>786762</v>
      </c>
      <c r="K32" s="46">
        <v>52529</v>
      </c>
      <c r="L32" s="13">
        <v>5879772</v>
      </c>
      <c r="M32" s="1">
        <v>985</v>
      </c>
      <c r="N32" s="13">
        <v>22983</v>
      </c>
      <c r="O32" s="13">
        <v>423742</v>
      </c>
      <c r="P32" s="1">
        <v>440</v>
      </c>
      <c r="Q32" s="13">
        <v>13589</v>
      </c>
      <c r="R32" s="13">
        <v>220898</v>
      </c>
      <c r="S32" s="13">
        <v>104984</v>
      </c>
      <c r="T32" s="13">
        <v>49651</v>
      </c>
      <c r="U32" s="13"/>
      <c r="V32" s="11" t="s">
        <v>246</v>
      </c>
    </row>
    <row r="33" spans="2:22" ht="15.75" customHeight="1">
      <c r="B33" s="12" t="s">
        <v>317</v>
      </c>
      <c r="C33" s="10"/>
      <c r="D33" s="46">
        <v>698419.815</v>
      </c>
      <c r="E33" s="13">
        <v>205899.641</v>
      </c>
      <c r="F33" s="160">
        <v>141852.849</v>
      </c>
      <c r="G33" s="13">
        <v>87520.459</v>
      </c>
      <c r="H33" s="13">
        <v>129496.783</v>
      </c>
      <c r="I33" s="13">
        <v>677644.915</v>
      </c>
      <c r="J33" s="46">
        <v>304438</v>
      </c>
      <c r="K33" s="46">
        <v>137895</v>
      </c>
      <c r="L33" s="13">
        <v>1503355</v>
      </c>
      <c r="M33" s="1">
        <v>417</v>
      </c>
      <c r="N33" s="13">
        <v>7152</v>
      </c>
      <c r="O33" s="13">
        <v>102580</v>
      </c>
      <c r="P33" s="1">
        <v>183</v>
      </c>
      <c r="Q33" s="13">
        <v>4175</v>
      </c>
      <c r="R33" s="13">
        <v>54143</v>
      </c>
      <c r="S33" s="13">
        <v>21493</v>
      </c>
      <c r="T33" s="13">
        <v>10155</v>
      </c>
      <c r="U33" s="13"/>
      <c r="V33" s="11" t="s">
        <v>247</v>
      </c>
    </row>
    <row r="34" spans="2:22" ht="15.75" customHeight="1">
      <c r="B34" s="12" t="s">
        <v>318</v>
      </c>
      <c r="C34" s="10"/>
      <c r="D34" s="46">
        <v>497019.184</v>
      </c>
      <c r="E34" s="13">
        <v>149076.058</v>
      </c>
      <c r="F34" s="160">
        <v>113164.954</v>
      </c>
      <c r="G34" s="13">
        <v>59248.056</v>
      </c>
      <c r="H34" s="13">
        <v>75951.236</v>
      </c>
      <c r="I34" s="13">
        <v>492200.848</v>
      </c>
      <c r="J34" s="46">
        <v>229933</v>
      </c>
      <c r="K34" s="46">
        <v>109907</v>
      </c>
      <c r="L34" s="13">
        <v>1117662</v>
      </c>
      <c r="M34" s="1">
        <v>233</v>
      </c>
      <c r="N34" s="13">
        <v>5292</v>
      </c>
      <c r="O34" s="13">
        <v>84910</v>
      </c>
      <c r="P34" s="1">
        <v>107</v>
      </c>
      <c r="Q34" s="13">
        <v>3053</v>
      </c>
      <c r="R34" s="13">
        <v>43221</v>
      </c>
      <c r="S34" s="13">
        <v>15139</v>
      </c>
      <c r="T34" s="13">
        <v>8071</v>
      </c>
      <c r="U34" s="13"/>
      <c r="V34" s="11" t="s">
        <v>248</v>
      </c>
    </row>
    <row r="35" spans="2:22" ht="31.5" customHeight="1">
      <c r="B35" s="12" t="s">
        <v>319</v>
      </c>
      <c r="C35" s="10"/>
      <c r="D35" s="46">
        <v>913365.113</v>
      </c>
      <c r="E35" s="13">
        <v>263236.273</v>
      </c>
      <c r="F35" s="160">
        <v>173002.387</v>
      </c>
      <c r="G35" s="13">
        <v>94696.173</v>
      </c>
      <c r="H35" s="13">
        <v>146635.2</v>
      </c>
      <c r="I35" s="13">
        <v>906717.766</v>
      </c>
      <c r="J35" s="46">
        <v>372066</v>
      </c>
      <c r="K35" s="46">
        <v>168375</v>
      </c>
      <c r="L35" s="13">
        <v>2098117</v>
      </c>
      <c r="M35" s="1">
        <v>428</v>
      </c>
      <c r="N35" s="13">
        <v>8744</v>
      </c>
      <c r="O35" s="13">
        <v>135428</v>
      </c>
      <c r="P35" s="1">
        <v>204</v>
      </c>
      <c r="Q35" s="13">
        <v>5391</v>
      </c>
      <c r="R35" s="13">
        <v>72382</v>
      </c>
      <c r="S35" s="13">
        <v>32866</v>
      </c>
      <c r="T35" s="13">
        <v>12371</v>
      </c>
      <c r="U35" s="13"/>
      <c r="V35" s="11" t="s">
        <v>249</v>
      </c>
    </row>
    <row r="36" spans="2:22" ht="15.75" customHeight="1">
      <c r="B36" s="12" t="s">
        <v>320</v>
      </c>
      <c r="C36" s="10"/>
      <c r="D36" s="46">
        <v>2847193.057</v>
      </c>
      <c r="E36" s="13">
        <v>970208.279</v>
      </c>
      <c r="F36" s="160">
        <v>297271.924</v>
      </c>
      <c r="G36" s="13">
        <v>248636.138</v>
      </c>
      <c r="H36" s="13">
        <v>388175.895</v>
      </c>
      <c r="I36" s="13">
        <v>2820265.795</v>
      </c>
      <c r="J36" s="46">
        <v>1037756</v>
      </c>
      <c r="K36" s="46">
        <v>290317</v>
      </c>
      <c r="L36" s="13">
        <v>7130227</v>
      </c>
      <c r="M36" s="13">
        <v>1039</v>
      </c>
      <c r="N36" s="13">
        <v>26973</v>
      </c>
      <c r="O36" s="13">
        <v>471301</v>
      </c>
      <c r="P36" s="1">
        <v>532</v>
      </c>
      <c r="Q36" s="13">
        <v>16728</v>
      </c>
      <c r="R36" s="13">
        <v>253485</v>
      </c>
      <c r="S36" s="13">
        <v>146966</v>
      </c>
      <c r="T36" s="13">
        <v>48212</v>
      </c>
      <c r="U36" s="13"/>
      <c r="V36" s="11" t="s">
        <v>250</v>
      </c>
    </row>
    <row r="37" spans="2:22" ht="15.75" customHeight="1">
      <c r="B37" s="12" t="s">
        <v>322</v>
      </c>
      <c r="C37" s="10"/>
      <c r="D37" s="46">
        <v>2160373.009</v>
      </c>
      <c r="E37" s="13">
        <v>565021.137</v>
      </c>
      <c r="F37" s="160">
        <v>320660.175</v>
      </c>
      <c r="G37" s="13">
        <v>209368.003</v>
      </c>
      <c r="H37" s="13">
        <v>338467.423</v>
      </c>
      <c r="I37" s="13">
        <v>2150448.46</v>
      </c>
      <c r="J37" s="46">
        <v>759845</v>
      </c>
      <c r="K37" s="46">
        <v>313404</v>
      </c>
      <c r="L37" s="13">
        <v>4555316</v>
      </c>
      <c r="M37" s="1">
        <v>802</v>
      </c>
      <c r="N37" s="13">
        <v>18571</v>
      </c>
      <c r="O37" s="13">
        <v>308950</v>
      </c>
      <c r="P37" s="1">
        <v>392</v>
      </c>
      <c r="Q37" s="13">
        <v>10920</v>
      </c>
      <c r="R37" s="13">
        <v>162116</v>
      </c>
      <c r="S37" s="13">
        <v>75642</v>
      </c>
      <c r="T37" s="13">
        <v>34056</v>
      </c>
      <c r="U37" s="13"/>
      <c r="V37" s="11" t="s">
        <v>251</v>
      </c>
    </row>
    <row r="38" spans="2:22" ht="15.75" customHeight="1">
      <c r="B38" s="12" t="s">
        <v>323</v>
      </c>
      <c r="C38" s="10"/>
      <c r="D38" s="46">
        <v>497685.944</v>
      </c>
      <c r="E38" s="13">
        <v>116885.732</v>
      </c>
      <c r="F38" s="160">
        <v>150061.52</v>
      </c>
      <c r="G38" s="13">
        <v>69517.758</v>
      </c>
      <c r="H38" s="13">
        <v>70321.5</v>
      </c>
      <c r="I38" s="13">
        <v>489237.82</v>
      </c>
      <c r="J38" s="46">
        <v>240684</v>
      </c>
      <c r="K38" s="46">
        <v>146385</v>
      </c>
      <c r="L38" s="13">
        <v>1151141</v>
      </c>
      <c r="M38" s="1">
        <v>219</v>
      </c>
      <c r="N38" s="13">
        <v>4936</v>
      </c>
      <c r="O38" s="13">
        <v>75458</v>
      </c>
      <c r="P38" s="1">
        <v>117</v>
      </c>
      <c r="Q38" s="13">
        <v>3050</v>
      </c>
      <c r="R38" s="13">
        <v>41693</v>
      </c>
      <c r="S38" s="13">
        <v>12170</v>
      </c>
      <c r="T38" s="13">
        <v>5499</v>
      </c>
      <c r="U38" s="13"/>
      <c r="V38" s="11" t="s">
        <v>252</v>
      </c>
    </row>
    <row r="39" spans="2:22" ht="15.75" customHeight="1">
      <c r="B39" s="12" t="s">
        <v>324</v>
      </c>
      <c r="C39" s="10"/>
      <c r="D39" s="46">
        <v>557361.226</v>
      </c>
      <c r="E39" s="13">
        <v>84992.613</v>
      </c>
      <c r="F39" s="160">
        <v>166743.25</v>
      </c>
      <c r="G39" s="13">
        <v>79205.328</v>
      </c>
      <c r="H39" s="13">
        <v>83663.567</v>
      </c>
      <c r="I39" s="13">
        <v>545821.368</v>
      </c>
      <c r="J39" s="46">
        <v>230719</v>
      </c>
      <c r="K39" s="46">
        <v>162749</v>
      </c>
      <c r="L39" s="13">
        <v>841641</v>
      </c>
      <c r="M39" s="1">
        <v>278</v>
      </c>
      <c r="N39" s="13">
        <v>3881</v>
      </c>
      <c r="O39" s="13">
        <v>52139</v>
      </c>
      <c r="P39" s="1">
        <v>138</v>
      </c>
      <c r="Q39" s="13">
        <v>2470</v>
      </c>
      <c r="R39" s="13">
        <v>29663</v>
      </c>
      <c r="S39" s="13">
        <v>10301</v>
      </c>
      <c r="T39" s="13">
        <v>5410</v>
      </c>
      <c r="U39" s="13"/>
      <c r="V39" s="11" t="s">
        <v>253</v>
      </c>
    </row>
    <row r="40" spans="2:22" ht="31.5" customHeight="1">
      <c r="B40" s="12" t="s">
        <v>325</v>
      </c>
      <c r="C40" s="10"/>
      <c r="D40" s="46">
        <v>358483.5</v>
      </c>
      <c r="E40" s="13">
        <v>50482.621</v>
      </c>
      <c r="F40" s="160">
        <v>134967.505</v>
      </c>
      <c r="G40" s="13">
        <v>57201.133</v>
      </c>
      <c r="H40" s="13">
        <v>53978.106</v>
      </c>
      <c r="I40" s="13">
        <v>337485.541</v>
      </c>
      <c r="J40" s="46">
        <v>173448</v>
      </c>
      <c r="K40" s="46">
        <v>131246</v>
      </c>
      <c r="L40" s="13">
        <v>482961</v>
      </c>
      <c r="M40" s="1">
        <v>140</v>
      </c>
      <c r="N40" s="13">
        <v>2566</v>
      </c>
      <c r="O40" s="13">
        <v>31737</v>
      </c>
      <c r="P40" s="1">
        <v>65</v>
      </c>
      <c r="Q40" s="13">
        <v>1485</v>
      </c>
      <c r="R40" s="13">
        <v>16389</v>
      </c>
      <c r="S40" s="13">
        <v>4313</v>
      </c>
      <c r="T40" s="13">
        <v>1389</v>
      </c>
      <c r="U40" s="13"/>
      <c r="V40" s="11" t="s">
        <v>254</v>
      </c>
    </row>
    <row r="41" spans="2:22" ht="15.75" customHeight="1">
      <c r="B41" s="12" t="s">
        <v>326</v>
      </c>
      <c r="C41" s="10"/>
      <c r="D41" s="46">
        <v>551692.519</v>
      </c>
      <c r="E41" s="13">
        <v>62721.751</v>
      </c>
      <c r="F41" s="160">
        <v>184221.016</v>
      </c>
      <c r="G41" s="13">
        <v>86281.055</v>
      </c>
      <c r="H41" s="13">
        <v>73955.762</v>
      </c>
      <c r="I41" s="13">
        <v>535567.938</v>
      </c>
      <c r="J41" s="46">
        <v>231991</v>
      </c>
      <c r="K41" s="46">
        <v>181040</v>
      </c>
      <c r="L41" s="13">
        <v>588074</v>
      </c>
      <c r="M41" s="1">
        <v>230</v>
      </c>
      <c r="N41" s="13">
        <v>3279</v>
      </c>
      <c r="O41" s="13">
        <v>37064</v>
      </c>
      <c r="P41" s="1">
        <v>105</v>
      </c>
      <c r="Q41" s="13">
        <v>1946</v>
      </c>
      <c r="R41" s="13">
        <v>19560</v>
      </c>
      <c r="S41" s="13">
        <v>4500</v>
      </c>
      <c r="T41" s="13">
        <v>1725</v>
      </c>
      <c r="U41" s="13"/>
      <c r="V41" s="11" t="s">
        <v>255</v>
      </c>
    </row>
    <row r="42" spans="2:22" ht="15.75" customHeight="1">
      <c r="B42" s="12" t="s">
        <v>327</v>
      </c>
      <c r="C42" s="10"/>
      <c r="D42" s="46">
        <v>711037.729</v>
      </c>
      <c r="E42" s="13">
        <v>191108.408</v>
      </c>
      <c r="F42" s="160">
        <v>171397.464</v>
      </c>
      <c r="G42" s="13">
        <v>80621.125</v>
      </c>
      <c r="H42" s="13">
        <v>102948.811</v>
      </c>
      <c r="I42" s="13">
        <v>697769.102</v>
      </c>
      <c r="J42" s="46">
        <v>314017</v>
      </c>
      <c r="K42" s="46">
        <v>167038</v>
      </c>
      <c r="L42" s="13">
        <v>1576144</v>
      </c>
      <c r="M42" s="1">
        <v>423</v>
      </c>
      <c r="N42" s="13">
        <v>7263</v>
      </c>
      <c r="O42" s="13">
        <v>107305</v>
      </c>
      <c r="P42" s="1">
        <v>172</v>
      </c>
      <c r="Q42" s="13">
        <v>4144</v>
      </c>
      <c r="R42" s="13">
        <v>56327</v>
      </c>
      <c r="S42" s="13">
        <v>22005</v>
      </c>
      <c r="T42" s="13">
        <v>15021</v>
      </c>
      <c r="U42" s="13"/>
      <c r="V42" s="11" t="s">
        <v>256</v>
      </c>
    </row>
    <row r="43" spans="2:22" ht="15.75" customHeight="1">
      <c r="B43" s="12" t="s">
        <v>328</v>
      </c>
      <c r="C43" s="10"/>
      <c r="D43" s="46">
        <v>921438.18</v>
      </c>
      <c r="E43" s="13">
        <v>294054.207</v>
      </c>
      <c r="F43" s="160">
        <v>195872.781</v>
      </c>
      <c r="G43" s="13">
        <v>124340.083</v>
      </c>
      <c r="H43" s="13">
        <v>143665.024</v>
      </c>
      <c r="I43" s="13">
        <v>912066.177</v>
      </c>
      <c r="J43" s="46">
        <v>423606</v>
      </c>
      <c r="K43" s="46">
        <v>191681</v>
      </c>
      <c r="L43" s="13">
        <v>2326284</v>
      </c>
      <c r="M43" s="1">
        <v>549</v>
      </c>
      <c r="N43" s="13">
        <v>9476</v>
      </c>
      <c r="O43" s="13">
        <v>156289</v>
      </c>
      <c r="P43" s="1">
        <v>280</v>
      </c>
      <c r="Q43" s="13">
        <v>5513</v>
      </c>
      <c r="R43" s="13">
        <v>81299</v>
      </c>
      <c r="S43" s="13">
        <v>23902</v>
      </c>
      <c r="T43" s="13">
        <v>14849</v>
      </c>
      <c r="U43" s="13"/>
      <c r="V43" s="11" t="s">
        <v>257</v>
      </c>
    </row>
    <row r="44" spans="2:22" ht="15.75" customHeight="1">
      <c r="B44" s="12" t="s">
        <v>329</v>
      </c>
      <c r="C44" s="10"/>
      <c r="D44" s="46">
        <v>713795.703</v>
      </c>
      <c r="E44" s="13">
        <v>140936.37</v>
      </c>
      <c r="F44" s="160">
        <v>179150.088</v>
      </c>
      <c r="G44" s="13">
        <v>84821.936</v>
      </c>
      <c r="H44" s="13">
        <v>115418.1</v>
      </c>
      <c r="I44" s="13">
        <v>701944.77</v>
      </c>
      <c r="J44" s="46">
        <v>287568</v>
      </c>
      <c r="K44" s="46">
        <v>174979</v>
      </c>
      <c r="L44" s="13">
        <v>1198510</v>
      </c>
      <c r="M44" s="1">
        <v>343</v>
      </c>
      <c r="N44" s="13">
        <v>5203</v>
      </c>
      <c r="O44" s="13">
        <v>73830</v>
      </c>
      <c r="P44" s="1">
        <v>176</v>
      </c>
      <c r="Q44" s="13">
        <v>3251</v>
      </c>
      <c r="R44" s="13">
        <v>38868</v>
      </c>
      <c r="S44" s="13">
        <v>10798</v>
      </c>
      <c r="T44" s="13">
        <v>7176</v>
      </c>
      <c r="U44" s="13"/>
      <c r="V44" s="11" t="s">
        <v>258</v>
      </c>
    </row>
    <row r="45" spans="2:22" ht="31.5" customHeight="1">
      <c r="B45" s="12" t="s">
        <v>330</v>
      </c>
      <c r="C45" s="10"/>
      <c r="D45" s="46">
        <v>485540.011</v>
      </c>
      <c r="E45" s="13">
        <v>73344.164</v>
      </c>
      <c r="F45" s="160">
        <v>150627.539</v>
      </c>
      <c r="G45" s="13">
        <v>63281.701</v>
      </c>
      <c r="H45" s="13">
        <v>61429</v>
      </c>
      <c r="I45" s="13">
        <v>462398.074</v>
      </c>
      <c r="J45" s="46">
        <v>207805</v>
      </c>
      <c r="K45" s="46">
        <v>147229</v>
      </c>
      <c r="L45" s="13">
        <v>653599</v>
      </c>
      <c r="M45" s="1">
        <v>253</v>
      </c>
      <c r="N45" s="13">
        <v>3252</v>
      </c>
      <c r="O45" s="13">
        <v>39400</v>
      </c>
      <c r="P45" s="1">
        <v>96</v>
      </c>
      <c r="Q45" s="13">
        <v>1912</v>
      </c>
      <c r="R45" s="13">
        <v>21132</v>
      </c>
      <c r="S45" s="13">
        <v>6046</v>
      </c>
      <c r="T45" s="13">
        <v>5012</v>
      </c>
      <c r="U45" s="13"/>
      <c r="V45" s="11" t="s">
        <v>259</v>
      </c>
    </row>
    <row r="46" spans="2:22" ht="15.75" customHeight="1">
      <c r="B46" s="12" t="s">
        <v>331</v>
      </c>
      <c r="C46" s="10"/>
      <c r="D46" s="13">
        <v>429967.119</v>
      </c>
      <c r="E46" s="13">
        <v>104857.157</v>
      </c>
      <c r="F46" s="160">
        <v>115750.113</v>
      </c>
      <c r="G46" s="13">
        <v>45922.494</v>
      </c>
      <c r="H46" s="13">
        <v>59306</v>
      </c>
      <c r="I46" s="13">
        <v>415915.001</v>
      </c>
      <c r="J46" s="46">
        <v>194719</v>
      </c>
      <c r="K46" s="46">
        <v>112254</v>
      </c>
      <c r="L46" s="13">
        <v>827367</v>
      </c>
      <c r="M46" s="1">
        <v>185</v>
      </c>
      <c r="N46" s="13">
        <v>3693</v>
      </c>
      <c r="O46" s="13">
        <v>55155</v>
      </c>
      <c r="P46" s="1">
        <v>82</v>
      </c>
      <c r="Q46" s="13">
        <v>2152</v>
      </c>
      <c r="R46" s="13">
        <v>28654</v>
      </c>
      <c r="S46" s="13">
        <v>8849</v>
      </c>
      <c r="T46" s="13">
        <v>10637</v>
      </c>
      <c r="U46" s="13"/>
      <c r="V46" s="11" t="s">
        <v>260</v>
      </c>
    </row>
    <row r="47" spans="2:22" ht="15.75" customHeight="1">
      <c r="B47" s="12" t="s">
        <v>332</v>
      </c>
      <c r="C47" s="10"/>
      <c r="D47" s="46">
        <v>625804.355</v>
      </c>
      <c r="E47" s="13">
        <v>128150.553</v>
      </c>
      <c r="F47" s="160">
        <v>171904.636</v>
      </c>
      <c r="G47" s="13">
        <v>78812.363</v>
      </c>
      <c r="H47" s="13">
        <v>90413.694</v>
      </c>
      <c r="I47" s="13">
        <v>612638.63</v>
      </c>
      <c r="J47" s="46">
        <v>273852</v>
      </c>
      <c r="K47" s="46">
        <v>167983</v>
      </c>
      <c r="L47" s="13">
        <v>1189326</v>
      </c>
      <c r="M47" s="1">
        <v>333</v>
      </c>
      <c r="N47" s="13">
        <v>5305</v>
      </c>
      <c r="O47" s="13">
        <v>74634</v>
      </c>
      <c r="P47" s="1">
        <v>141</v>
      </c>
      <c r="Q47" s="13">
        <v>3116</v>
      </c>
      <c r="R47" s="13">
        <v>38588</v>
      </c>
      <c r="S47" s="13">
        <v>13999</v>
      </c>
      <c r="T47" s="13">
        <v>7108</v>
      </c>
      <c r="U47" s="13"/>
      <c r="V47" s="11" t="s">
        <v>261</v>
      </c>
    </row>
    <row r="48" spans="2:22" ht="15.75" customHeight="1">
      <c r="B48" s="12" t="s">
        <v>333</v>
      </c>
      <c r="C48" s="10"/>
      <c r="D48" s="46">
        <v>461830.249</v>
      </c>
      <c r="E48" s="13">
        <v>61531.29</v>
      </c>
      <c r="F48" s="160">
        <v>176058.191</v>
      </c>
      <c r="G48" s="13">
        <v>73522.39</v>
      </c>
      <c r="H48" s="13">
        <v>69380</v>
      </c>
      <c r="I48" s="13">
        <v>449471.021</v>
      </c>
      <c r="J48" s="46">
        <v>222312</v>
      </c>
      <c r="K48" s="46">
        <v>172180</v>
      </c>
      <c r="L48" s="13">
        <v>633739</v>
      </c>
      <c r="M48" s="1">
        <v>255</v>
      </c>
      <c r="N48" s="13">
        <v>3187</v>
      </c>
      <c r="O48" s="13">
        <v>37294</v>
      </c>
      <c r="P48" s="1">
        <v>134</v>
      </c>
      <c r="Q48" s="13">
        <v>2263</v>
      </c>
      <c r="R48" s="13">
        <v>20098</v>
      </c>
      <c r="S48" s="13">
        <v>7082</v>
      </c>
      <c r="T48" s="13">
        <v>3276</v>
      </c>
      <c r="U48" s="13"/>
      <c r="V48" s="11" t="s">
        <v>262</v>
      </c>
    </row>
    <row r="49" spans="2:22" ht="15.75" customHeight="1">
      <c r="B49" s="12" t="s">
        <v>334</v>
      </c>
      <c r="C49" s="10"/>
      <c r="D49" s="46">
        <v>1590599.569</v>
      </c>
      <c r="E49" s="13">
        <v>489781.984</v>
      </c>
      <c r="F49" s="160">
        <v>290551.584</v>
      </c>
      <c r="G49" s="13">
        <v>206321.001</v>
      </c>
      <c r="H49" s="13">
        <v>264109.182</v>
      </c>
      <c r="I49" s="13">
        <v>1559571.171</v>
      </c>
      <c r="J49" s="46">
        <v>663108</v>
      </c>
      <c r="K49" s="46">
        <v>282822</v>
      </c>
      <c r="L49" s="13">
        <v>4126443</v>
      </c>
      <c r="M49" s="1">
        <v>767</v>
      </c>
      <c r="N49" s="13">
        <v>16041</v>
      </c>
      <c r="O49" s="13">
        <v>275748</v>
      </c>
      <c r="P49" s="1">
        <v>375</v>
      </c>
      <c r="Q49" s="13">
        <v>9707</v>
      </c>
      <c r="R49" s="13">
        <v>142711</v>
      </c>
      <c r="S49" s="13">
        <v>72240</v>
      </c>
      <c r="T49" s="13">
        <v>43178</v>
      </c>
      <c r="U49" s="13"/>
      <c r="V49" s="11" t="s">
        <v>263</v>
      </c>
    </row>
    <row r="50" spans="2:22" ht="15.75" customHeight="1">
      <c r="B50" s="12" t="s">
        <v>335</v>
      </c>
      <c r="C50" s="10"/>
      <c r="D50" s="46">
        <v>453884.842</v>
      </c>
      <c r="E50" s="13">
        <v>76596.99</v>
      </c>
      <c r="F50" s="160">
        <v>143629.512</v>
      </c>
      <c r="G50" s="13">
        <v>67327.177</v>
      </c>
      <c r="H50" s="13">
        <v>60846.045</v>
      </c>
      <c r="I50" s="13">
        <v>438411.552</v>
      </c>
      <c r="J50" s="46">
        <v>202438</v>
      </c>
      <c r="K50" s="46">
        <v>139389</v>
      </c>
      <c r="L50" s="13">
        <v>687474</v>
      </c>
      <c r="M50" s="1">
        <v>181</v>
      </c>
      <c r="N50" s="13">
        <v>3353</v>
      </c>
      <c r="O50" s="13">
        <v>49369</v>
      </c>
      <c r="P50" s="1">
        <v>103</v>
      </c>
      <c r="Q50" s="13">
        <v>2273</v>
      </c>
      <c r="R50" s="13">
        <v>27248</v>
      </c>
      <c r="S50" s="13">
        <v>7551</v>
      </c>
      <c r="T50" s="13">
        <v>9090</v>
      </c>
      <c r="U50" s="13"/>
      <c r="V50" s="11" t="s">
        <v>264</v>
      </c>
    </row>
    <row r="51" spans="2:22" ht="31.5" customHeight="1">
      <c r="B51" s="12" t="s">
        <v>336</v>
      </c>
      <c r="C51" s="10"/>
      <c r="D51" s="46">
        <v>696864.737</v>
      </c>
      <c r="E51" s="13">
        <v>109855.75</v>
      </c>
      <c r="F51" s="160">
        <v>225195.166</v>
      </c>
      <c r="G51" s="13">
        <v>117310.918</v>
      </c>
      <c r="H51" s="13">
        <v>102972.429</v>
      </c>
      <c r="I51" s="13">
        <v>678697.99</v>
      </c>
      <c r="J51" s="46">
        <v>311041</v>
      </c>
      <c r="K51" s="46">
        <v>220675</v>
      </c>
      <c r="L51" s="13">
        <v>1170014</v>
      </c>
      <c r="M51" s="1">
        <v>383</v>
      </c>
      <c r="N51" s="13">
        <v>5518</v>
      </c>
      <c r="O51" s="13">
        <v>76916</v>
      </c>
      <c r="P51" s="1">
        <v>199</v>
      </c>
      <c r="Q51" s="13">
        <v>3542</v>
      </c>
      <c r="R51" s="13">
        <v>42584</v>
      </c>
      <c r="S51" s="13">
        <v>8460</v>
      </c>
      <c r="T51" s="13">
        <v>7032</v>
      </c>
      <c r="U51" s="13"/>
      <c r="V51" s="11" t="s">
        <v>265</v>
      </c>
    </row>
    <row r="52" spans="2:22" ht="31.5" customHeight="1">
      <c r="B52" s="12" t="s">
        <v>337</v>
      </c>
      <c r="C52" s="10"/>
      <c r="D52" s="46">
        <v>766401.312</v>
      </c>
      <c r="E52" s="13">
        <v>152122.665</v>
      </c>
      <c r="F52" s="160">
        <v>224398.019</v>
      </c>
      <c r="G52" s="13">
        <v>122557.99</v>
      </c>
      <c r="H52" s="13">
        <v>105386.189</v>
      </c>
      <c r="I52" s="13">
        <v>738481.419</v>
      </c>
      <c r="J52" s="46">
        <v>341097</v>
      </c>
      <c r="K52" s="46">
        <v>219882</v>
      </c>
      <c r="L52" s="13">
        <v>1487340</v>
      </c>
      <c r="M52" s="1">
        <v>408</v>
      </c>
      <c r="N52" s="13">
        <v>7044</v>
      </c>
      <c r="O52" s="13">
        <v>99958</v>
      </c>
      <c r="P52" s="1">
        <v>183</v>
      </c>
      <c r="Q52" s="13">
        <v>4177</v>
      </c>
      <c r="R52" s="13">
        <v>52688</v>
      </c>
      <c r="S52" s="13">
        <v>13104</v>
      </c>
      <c r="T52" s="13">
        <v>9817</v>
      </c>
      <c r="U52" s="13"/>
      <c r="V52" s="11" t="s">
        <v>266</v>
      </c>
    </row>
    <row r="53" spans="2:22" ht="15.75" customHeight="1">
      <c r="B53" s="12" t="s">
        <v>338</v>
      </c>
      <c r="C53" s="10"/>
      <c r="D53" s="46">
        <v>576252.216</v>
      </c>
      <c r="E53" s="13">
        <v>104592.952</v>
      </c>
      <c r="F53" s="160">
        <v>176698.472</v>
      </c>
      <c r="G53" s="13">
        <v>87505.789</v>
      </c>
      <c r="H53" s="13">
        <v>78591.684</v>
      </c>
      <c r="I53" s="13">
        <v>565437.567</v>
      </c>
      <c r="J53" s="46">
        <v>258300</v>
      </c>
      <c r="K53" s="46">
        <v>172129</v>
      </c>
      <c r="L53" s="13">
        <v>986720</v>
      </c>
      <c r="M53" s="1">
        <v>309</v>
      </c>
      <c r="N53" s="13">
        <v>4561</v>
      </c>
      <c r="O53" s="13">
        <v>62256</v>
      </c>
      <c r="P53" s="1">
        <v>143</v>
      </c>
      <c r="Q53" s="13">
        <v>2729</v>
      </c>
      <c r="R53" s="13">
        <v>32893</v>
      </c>
      <c r="S53" s="13">
        <v>6999</v>
      </c>
      <c r="T53" s="13">
        <v>6059</v>
      </c>
      <c r="U53" s="13"/>
      <c r="V53" s="11" t="s">
        <v>267</v>
      </c>
    </row>
    <row r="54" spans="2:22" ht="15.75" customHeight="1">
      <c r="B54" s="12" t="s">
        <v>339</v>
      </c>
      <c r="C54" s="10"/>
      <c r="D54" s="46">
        <v>597791.528</v>
      </c>
      <c r="E54" s="13">
        <v>93559.676</v>
      </c>
      <c r="F54" s="160">
        <v>188568.366</v>
      </c>
      <c r="G54" s="13">
        <v>94294.972</v>
      </c>
      <c r="H54" s="13">
        <v>74613.113</v>
      </c>
      <c r="I54" s="13">
        <v>587398.486</v>
      </c>
      <c r="J54" s="46">
        <v>260001</v>
      </c>
      <c r="K54" s="46">
        <v>183304</v>
      </c>
      <c r="L54" s="13">
        <v>930751</v>
      </c>
      <c r="M54" s="1">
        <v>253</v>
      </c>
      <c r="N54" s="13">
        <v>4172</v>
      </c>
      <c r="O54" s="13">
        <v>63067</v>
      </c>
      <c r="P54" s="1">
        <v>147</v>
      </c>
      <c r="Q54" s="13">
        <v>2877</v>
      </c>
      <c r="R54" s="13">
        <v>33722</v>
      </c>
      <c r="S54" s="13">
        <v>8428</v>
      </c>
      <c r="T54" s="13">
        <v>10779</v>
      </c>
      <c r="U54" s="13"/>
      <c r="V54" s="11" t="s">
        <v>268</v>
      </c>
    </row>
    <row r="55" spans="2:22" ht="15.75" customHeight="1">
      <c r="B55" s="12" t="s">
        <v>340</v>
      </c>
      <c r="C55" s="10"/>
      <c r="D55" s="46">
        <v>795783.851</v>
      </c>
      <c r="E55" s="13">
        <v>132466.947</v>
      </c>
      <c r="F55" s="160">
        <v>278988.571</v>
      </c>
      <c r="G55" s="13">
        <v>146805.571</v>
      </c>
      <c r="H55" s="13">
        <v>114688.199</v>
      </c>
      <c r="I55" s="13">
        <v>775183.344</v>
      </c>
      <c r="J55" s="46">
        <v>384259</v>
      </c>
      <c r="K55" s="46">
        <v>271737</v>
      </c>
      <c r="L55" s="13">
        <v>1393674</v>
      </c>
      <c r="M55" s="1">
        <v>576</v>
      </c>
      <c r="N55" s="13">
        <v>7548</v>
      </c>
      <c r="O55" s="13">
        <v>93298</v>
      </c>
      <c r="P55" s="1">
        <v>254</v>
      </c>
      <c r="Q55" s="13">
        <v>4511</v>
      </c>
      <c r="R55" s="13">
        <v>49158</v>
      </c>
      <c r="S55" s="13">
        <v>10503</v>
      </c>
      <c r="T55" s="13">
        <v>9553</v>
      </c>
      <c r="U55" s="13"/>
      <c r="V55" s="11" t="s">
        <v>269</v>
      </c>
    </row>
    <row r="56" spans="1:32" ht="15.75" customHeight="1">
      <c r="A56" s="5"/>
      <c r="B56" s="14" t="s">
        <v>341</v>
      </c>
      <c r="C56" s="7"/>
      <c r="D56" s="72">
        <v>632106.916</v>
      </c>
      <c r="E56" s="72">
        <v>98838.02</v>
      </c>
      <c r="F56" s="163">
        <v>208593.751</v>
      </c>
      <c r="G56" s="72">
        <v>161304.967</v>
      </c>
      <c r="H56" s="72">
        <v>60502.4</v>
      </c>
      <c r="I56" s="72">
        <v>614492.598</v>
      </c>
      <c r="J56" s="72">
        <v>284702</v>
      </c>
      <c r="K56" s="46">
        <v>203167</v>
      </c>
      <c r="L56" s="72">
        <v>1097023</v>
      </c>
      <c r="M56" s="4">
        <v>278</v>
      </c>
      <c r="N56" s="46">
        <v>5776</v>
      </c>
      <c r="O56" s="46">
        <v>99406</v>
      </c>
      <c r="P56" s="4">
        <v>157</v>
      </c>
      <c r="Q56" s="46">
        <v>3637</v>
      </c>
      <c r="R56" s="46">
        <v>50407</v>
      </c>
      <c r="S56" s="72">
        <v>11066</v>
      </c>
      <c r="T56" s="72">
        <v>6697</v>
      </c>
      <c r="U56" s="72"/>
      <c r="V56" s="36" t="s">
        <v>270</v>
      </c>
      <c r="AB56" s="4"/>
      <c r="AC56" s="4"/>
      <c r="AD56" s="4"/>
      <c r="AE56" s="4"/>
      <c r="AF56" s="4"/>
    </row>
    <row r="57" spans="1:31" s="199" customFormat="1" ht="48" customHeight="1" thickBot="1">
      <c r="A57" s="193"/>
      <c r="B57" s="17" t="s">
        <v>342</v>
      </c>
      <c r="C57" s="194"/>
      <c r="D57" s="19"/>
      <c r="E57" s="319" t="s">
        <v>593</v>
      </c>
      <c r="F57" s="319"/>
      <c r="G57" s="319"/>
      <c r="H57" s="319"/>
      <c r="I57" s="195"/>
      <c r="J57" s="383" t="s">
        <v>594</v>
      </c>
      <c r="K57" s="317"/>
      <c r="L57" s="196" t="s">
        <v>573</v>
      </c>
      <c r="M57" s="384" t="s">
        <v>574</v>
      </c>
      <c r="N57" s="385"/>
      <c r="O57" s="385"/>
      <c r="P57" s="315"/>
      <c r="Q57" s="315"/>
      <c r="R57" s="316"/>
      <c r="S57" s="197" t="s">
        <v>575</v>
      </c>
      <c r="T57" s="73" t="s">
        <v>576</v>
      </c>
      <c r="U57" s="198"/>
      <c r="V57" s="75" t="s">
        <v>342</v>
      </c>
      <c r="AE57" s="200"/>
    </row>
    <row r="58" spans="2:31" s="199" customFormat="1" ht="20.25" customHeight="1">
      <c r="B58" s="386" t="s">
        <v>577</v>
      </c>
      <c r="C58" s="387"/>
      <c r="D58" s="387"/>
      <c r="E58" s="387"/>
      <c r="F58" s="387"/>
      <c r="G58" s="387"/>
      <c r="H58" s="387"/>
      <c r="I58" s="387"/>
      <c r="J58" s="201"/>
      <c r="K58" s="185"/>
      <c r="L58" s="184"/>
      <c r="M58" s="202"/>
      <c r="N58" s="202"/>
      <c r="O58" s="202"/>
      <c r="P58" s="203"/>
      <c r="Q58" s="203"/>
      <c r="R58" s="203"/>
      <c r="S58" s="204"/>
      <c r="T58" s="185"/>
      <c r="U58" s="205"/>
      <c r="V58" s="185"/>
      <c r="AE58" s="200"/>
    </row>
    <row r="59" spans="2:31" s="199" customFormat="1" ht="20.25" customHeight="1">
      <c r="B59" s="184"/>
      <c r="D59" s="184"/>
      <c r="E59" s="206"/>
      <c r="F59" s="206"/>
      <c r="G59" s="206"/>
      <c r="H59" s="206"/>
      <c r="I59" s="207"/>
      <c r="J59" s="185"/>
      <c r="K59" s="185"/>
      <c r="L59" s="184"/>
      <c r="M59" s="202"/>
      <c r="N59" s="202"/>
      <c r="O59" s="202"/>
      <c r="P59" s="203"/>
      <c r="Q59" s="203"/>
      <c r="R59" s="203"/>
      <c r="S59" s="204"/>
      <c r="T59" s="185"/>
      <c r="U59" s="205"/>
      <c r="V59" s="185"/>
      <c r="AE59" s="200"/>
    </row>
    <row r="60" spans="4:32" ht="15.75" customHeight="1"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>
        <f>SUM(U10:U56)</f>
        <v>0</v>
      </c>
      <c r="AB60" s="3"/>
      <c r="AC60" s="4"/>
      <c r="AD60" s="4"/>
      <c r="AE60" s="4"/>
      <c r="AF60" s="4"/>
    </row>
    <row r="63" spans="2:11" ht="21.75" customHeight="1">
      <c r="B63" s="57"/>
      <c r="D63" s="13"/>
      <c r="E63" s="13"/>
      <c r="F63" s="13"/>
      <c r="G63" s="13"/>
      <c r="H63" s="13"/>
      <c r="I63" s="13"/>
      <c r="J63" s="46"/>
      <c r="K63" s="46"/>
    </row>
  </sheetData>
  <mergeCells count="30">
    <mergeCell ref="B58:I58"/>
    <mergeCell ref="B3:B5"/>
    <mergeCell ref="D3:I3"/>
    <mergeCell ref="D4:H4"/>
    <mergeCell ref="I4:I5"/>
    <mergeCell ref="T3:U5"/>
    <mergeCell ref="E57:H57"/>
    <mergeCell ref="L3:L5"/>
    <mergeCell ref="J3:J5"/>
    <mergeCell ref="K3:K5"/>
    <mergeCell ref="S7:T7"/>
    <mergeCell ref="J57:K57"/>
    <mergeCell ref="M57:R57"/>
    <mergeCell ref="D7:K7"/>
    <mergeCell ref="N7:O7"/>
    <mergeCell ref="V3:V5"/>
    <mergeCell ref="M4:M5"/>
    <mergeCell ref="N4:N5"/>
    <mergeCell ref="O4:O5"/>
    <mergeCell ref="P4:P5"/>
    <mergeCell ref="Q4:Q5"/>
    <mergeCell ref="R4:R5"/>
    <mergeCell ref="S3:S5"/>
    <mergeCell ref="M3:O3"/>
    <mergeCell ref="P3:R3"/>
    <mergeCell ref="Q7:R7"/>
    <mergeCell ref="S6:T6"/>
    <mergeCell ref="D6:I6"/>
    <mergeCell ref="J6:K6"/>
    <mergeCell ref="M6:R6"/>
  </mergeCells>
  <printOptions/>
  <pageMargins left="0.5118110236220472" right="0.2362204724409449" top="0.3937007874015748" bottom="0" header="0.5118110236220472" footer="0.5118110236220472"/>
  <pageSetup horizontalDpi="400" verticalDpi="400" orientation="portrait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2012-11-12T08:41:21Z</cp:lastPrinted>
  <dcterms:modified xsi:type="dcterms:W3CDTF">2014-03-13T05:29:34Z</dcterms:modified>
  <cp:category/>
  <cp:version/>
  <cp:contentType/>
  <cp:contentStatus/>
</cp:coreProperties>
</file>