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75" windowWidth="15255" windowHeight="4305" activeTab="0"/>
  </bookViews>
  <sheets>
    <sheet name="257-1" sheetId="1" r:id="rId1"/>
    <sheet name="257-2" sheetId="2" r:id="rId2"/>
  </sheets>
  <definedNames>
    <definedName name="_xlnm.Print_Area" localSheetId="0">'257-1'!$A$1:$Q$46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<sst xmlns="http://schemas.openxmlformats.org/spreadsheetml/2006/main" count="538" uniqueCount="72">
  <si>
    <t>原因</t>
  </si>
  <si>
    <t>総数</t>
  </si>
  <si>
    <t>計</t>
  </si>
  <si>
    <t>普通</t>
  </si>
  <si>
    <t>軽</t>
  </si>
  <si>
    <t>信号無視</t>
  </si>
  <si>
    <t>通行禁止制限違反</t>
  </si>
  <si>
    <t>通行区分違反</t>
  </si>
  <si>
    <t>後退禁止</t>
  </si>
  <si>
    <t>横断転回禁止</t>
  </si>
  <si>
    <t>車間距離不保持</t>
  </si>
  <si>
    <t>追越し</t>
  </si>
  <si>
    <t>踏切不停止等</t>
  </si>
  <si>
    <t>右折違反</t>
  </si>
  <si>
    <t>左折違反</t>
  </si>
  <si>
    <t>優先通行違反</t>
  </si>
  <si>
    <t>歩行者保護違反</t>
  </si>
  <si>
    <t>徐行違反</t>
  </si>
  <si>
    <t>一時停止違反</t>
  </si>
  <si>
    <t>乗車不適当</t>
  </si>
  <si>
    <t>積載不適当</t>
  </si>
  <si>
    <t>整備不良車運転</t>
  </si>
  <si>
    <t>酒酔い運転</t>
  </si>
  <si>
    <t>過労運転</t>
  </si>
  <si>
    <t>最高速度違反</t>
  </si>
  <si>
    <t>安全運転義務違反</t>
  </si>
  <si>
    <t>その他の違反、不明</t>
  </si>
  <si>
    <t>乗用</t>
  </si>
  <si>
    <t>貨物</t>
  </si>
  <si>
    <t>その他</t>
  </si>
  <si>
    <t>車種別、事故原因別の第１当事者の交通違反である。</t>
  </si>
  <si>
    <t>禁止場所</t>
  </si>
  <si>
    <t>横断歩行者</t>
  </si>
  <si>
    <t>通行妨害</t>
  </si>
  <si>
    <t>交差点</t>
  </si>
  <si>
    <t>その他</t>
  </si>
  <si>
    <t>前方不注意</t>
  </si>
  <si>
    <t>安全速度</t>
  </si>
  <si>
    <t>交差点安全進行違反</t>
  </si>
  <si>
    <t>年</t>
  </si>
  <si>
    <t>方法違反</t>
  </si>
  <si>
    <t>平成</t>
  </si>
  <si>
    <t>信号無視</t>
  </si>
  <si>
    <t>とび出し</t>
  </si>
  <si>
    <t xml:space="preserve">２５７      車　　種　　別　・　原   因   別  </t>
  </si>
  <si>
    <t>大型</t>
  </si>
  <si>
    <t>中型</t>
  </si>
  <si>
    <t>大型</t>
  </si>
  <si>
    <t>中型</t>
  </si>
  <si>
    <t>普通</t>
  </si>
  <si>
    <t>-</t>
  </si>
  <si>
    <t xml:space="preserve">      単位：件</t>
  </si>
  <si>
    <t>二輪</t>
  </si>
  <si>
    <t>その他</t>
  </si>
  <si>
    <t>小型二輪</t>
  </si>
  <si>
    <t>軽二輪</t>
  </si>
  <si>
    <t>原付二種</t>
  </si>
  <si>
    <t>原付一種</t>
  </si>
  <si>
    <t>大型
特殊</t>
  </si>
  <si>
    <t>小型
特殊</t>
  </si>
  <si>
    <t>農  耕
作業用</t>
  </si>
  <si>
    <t>路面
電車</t>
  </si>
  <si>
    <t>列車</t>
  </si>
  <si>
    <t>自転車</t>
  </si>
  <si>
    <t>軽車両</t>
  </si>
  <si>
    <t>歩行者</t>
  </si>
  <si>
    <t>不明</t>
  </si>
  <si>
    <t>-</t>
  </si>
  <si>
    <t>その他の安全運転違反</t>
  </si>
  <si>
    <t>歩行者等</t>
  </si>
  <si>
    <r>
      <t xml:space="preserve">  交　 通 　事　 故　 発   生   件   数    </t>
    </r>
    <r>
      <rPr>
        <sz val="12"/>
        <color indexed="8"/>
        <rFont val="ＭＳ 明朝"/>
        <family val="1"/>
      </rPr>
      <t>（平成24年）</t>
    </r>
  </si>
  <si>
    <t xml:space="preserve"> 資料  県警察本部 「交通統計」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</si>
</sst>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1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181" fontId="5" fillId="0" borderId="0" xfId="16" applyFont="1" applyFill="1" applyAlignment="1">
      <alignment/>
    </xf>
    <xf numFmtId="181" fontId="6" fillId="0" borderId="0" xfId="16" applyFont="1" applyFill="1" applyAlignment="1">
      <alignment/>
    </xf>
    <xf numFmtId="181" fontId="5" fillId="0" borderId="1" xfId="16" applyFont="1" applyFill="1" applyBorder="1" applyAlignment="1">
      <alignment/>
    </xf>
    <xf numFmtId="181" fontId="5" fillId="0" borderId="2" xfId="16" applyFont="1" applyFill="1" applyBorder="1" applyAlignment="1">
      <alignment horizontal="center" vertical="center"/>
    </xf>
    <xf numFmtId="181" fontId="5" fillId="0" borderId="2" xfId="16" applyFont="1" applyFill="1" applyBorder="1" applyAlignment="1">
      <alignment horizontal="distributed" vertical="center"/>
    </xf>
    <xf numFmtId="181" fontId="5" fillId="0" borderId="3" xfId="16" applyFont="1" applyFill="1" applyBorder="1" applyAlignment="1">
      <alignment horizontal="distributed" vertical="center" wrapText="1"/>
    </xf>
    <xf numFmtId="181" fontId="5" fillId="0" borderId="4" xfId="16" applyFont="1" applyFill="1" applyBorder="1" applyAlignment="1">
      <alignment horizontal="center" vertical="center"/>
    </xf>
    <xf numFmtId="181" fontId="5" fillId="0" borderId="4" xfId="16" applyFont="1" applyFill="1" applyBorder="1" applyAlignment="1">
      <alignment horizontal="distributed" vertical="center"/>
    </xf>
    <xf numFmtId="181" fontId="5" fillId="0" borderId="5" xfId="16" applyFont="1" applyFill="1" applyBorder="1" applyAlignment="1">
      <alignment horizontal="distributed" vertical="center"/>
    </xf>
    <xf numFmtId="181" fontId="5" fillId="0" borderId="6" xfId="16" applyFont="1" applyFill="1" applyBorder="1" applyAlignment="1">
      <alignment/>
    </xf>
    <xf numFmtId="41" fontId="5" fillId="0" borderId="0" xfId="16" applyNumberFormat="1" applyFont="1" applyFill="1" applyBorder="1" applyAlignment="1">
      <alignment/>
    </xf>
    <xf numFmtId="41" fontId="5" fillId="0" borderId="0" xfId="16" applyNumberFormat="1" applyFont="1" applyFill="1" applyBorder="1" applyAlignment="1">
      <alignment horizontal="right"/>
    </xf>
    <xf numFmtId="41" fontId="5" fillId="0" borderId="0" xfId="16" applyNumberFormat="1" applyFont="1" applyFill="1" applyAlignment="1">
      <alignment horizontal="right"/>
    </xf>
    <xf numFmtId="181" fontId="6" fillId="0" borderId="0" xfId="16" applyFont="1" applyFill="1" applyBorder="1" applyAlignment="1">
      <alignment/>
    </xf>
    <xf numFmtId="181" fontId="6" fillId="0" borderId="1" xfId="16" applyFont="1" applyFill="1" applyBorder="1" applyAlignment="1">
      <alignment/>
    </xf>
    <xf numFmtId="181" fontId="5" fillId="0" borderId="1" xfId="16" applyFont="1" applyFill="1" applyBorder="1" applyAlignment="1">
      <alignment horizontal="right"/>
    </xf>
    <xf numFmtId="41" fontId="5" fillId="0" borderId="7" xfId="16" applyNumberFormat="1" applyFont="1" applyFill="1" applyBorder="1" applyAlignment="1">
      <alignment horizontal="right"/>
    </xf>
    <xf numFmtId="41" fontId="5" fillId="0" borderId="1" xfId="16" applyNumberFormat="1" applyFont="1" applyFill="1" applyBorder="1" applyAlignment="1">
      <alignment horizontal="right"/>
    </xf>
    <xf numFmtId="181" fontId="5" fillId="0" borderId="0" xfId="16" applyFont="1" applyFill="1" applyBorder="1" applyAlignment="1">
      <alignment/>
    </xf>
    <xf numFmtId="181" fontId="5" fillId="0" borderId="0" xfId="16" applyFont="1" applyFill="1" applyAlignment="1">
      <alignment/>
    </xf>
    <xf numFmtId="0" fontId="10" fillId="0" borderId="0" xfId="0" applyFont="1" applyFill="1" applyAlignment="1">
      <alignment horizontal="center"/>
    </xf>
    <xf numFmtId="181" fontId="5" fillId="0" borderId="0" xfId="16" applyFont="1" applyFill="1" applyAlignment="1" quotePrefix="1">
      <alignment horizontal="center"/>
    </xf>
    <xf numFmtId="181" fontId="5" fillId="0" borderId="1" xfId="16" applyFont="1" applyFill="1" applyBorder="1" applyAlignment="1">
      <alignment horizontal="centerContinuous"/>
    </xf>
    <xf numFmtId="0" fontId="6" fillId="0" borderId="1" xfId="0" applyFont="1" applyFill="1" applyBorder="1" applyAlignment="1">
      <alignment horizontal="centerContinuous"/>
    </xf>
    <xf numFmtId="181" fontId="5" fillId="0" borderId="8" xfId="16" applyFont="1" applyFill="1" applyBorder="1" applyAlignment="1">
      <alignment horizontal="distributed" vertical="center"/>
    </xf>
    <xf numFmtId="181" fontId="5" fillId="0" borderId="4" xfId="16" applyFont="1" applyFill="1" applyBorder="1" applyAlignment="1">
      <alignment horizontal="center" vertical="center"/>
    </xf>
    <xf numFmtId="181" fontId="5" fillId="0" borderId="3" xfId="16" applyFont="1" applyFill="1" applyBorder="1" applyAlignment="1">
      <alignment horizontal="distributed" vertical="center"/>
    </xf>
    <xf numFmtId="181" fontId="5" fillId="0" borderId="0" xfId="16" applyFont="1" applyFill="1" applyAlignment="1">
      <alignment horizontal="distributed"/>
    </xf>
    <xf numFmtId="181" fontId="5" fillId="0" borderId="0" xfId="16" applyFont="1" applyFill="1" applyBorder="1" applyAlignment="1">
      <alignment horizontal="distributed"/>
    </xf>
    <xf numFmtId="181" fontId="5" fillId="0" borderId="9" xfId="16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181" fontId="5" fillId="0" borderId="12" xfId="16" applyFont="1" applyFill="1" applyBorder="1" applyAlignment="1">
      <alignment horizontal="distributed" vertical="center"/>
    </xf>
    <xf numFmtId="181" fontId="5" fillId="0" borderId="13" xfId="16" applyFont="1" applyFill="1" applyBorder="1" applyAlignment="1">
      <alignment horizontal="distributed" vertical="center"/>
    </xf>
    <xf numFmtId="181" fontId="5" fillId="0" borderId="14" xfId="16" applyFont="1" applyFill="1" applyBorder="1" applyAlignment="1">
      <alignment horizontal="distributed" vertical="center"/>
    </xf>
    <xf numFmtId="181" fontId="5" fillId="0" borderId="15" xfId="16" applyFont="1" applyFill="1" applyBorder="1" applyAlignment="1">
      <alignment horizontal="distributed" vertical="center"/>
    </xf>
    <xf numFmtId="181" fontId="5" fillId="0" borderId="16" xfId="16" applyFont="1" applyFill="1" applyBorder="1" applyAlignment="1">
      <alignment horizontal="distributed" vertical="center"/>
    </xf>
    <xf numFmtId="0" fontId="6" fillId="0" borderId="2" xfId="0" applyFont="1" applyFill="1" applyBorder="1" applyAlignment="1">
      <alignment horizontal="distributed" vertical="center"/>
    </xf>
    <xf numFmtId="181" fontId="7" fillId="0" borderId="0" xfId="16" applyFont="1" applyFill="1" applyAlignment="1">
      <alignment horizontal="right"/>
    </xf>
    <xf numFmtId="0" fontId="10" fillId="0" borderId="0" xfId="0" applyFont="1" applyFill="1" applyBorder="1" applyAlignment="1">
      <alignment horizontal="distributed"/>
    </xf>
    <xf numFmtId="181" fontId="5" fillId="0" borderId="0" xfId="16" applyFont="1" applyFill="1" applyAlignment="1" quotePrefix="1">
      <alignment horizontal="center"/>
    </xf>
    <xf numFmtId="0" fontId="10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distributed" vertical="center"/>
    </xf>
    <xf numFmtId="181" fontId="7" fillId="0" borderId="0" xfId="16" applyFont="1" applyFill="1" applyAlignment="1">
      <alignment/>
    </xf>
    <xf numFmtId="181" fontId="5" fillId="0" borderId="10" xfId="16" applyFont="1" applyFill="1" applyBorder="1" applyAlignment="1">
      <alignment horizontal="distributed" vertic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6"/>
  <sheetViews>
    <sheetView showGridLines="0" tabSelected="1" zoomScale="85" zoomScaleNormal="85" workbookViewId="0" topLeftCell="A1">
      <pane xSplit="6" ySplit="4" topLeftCell="G39" activePane="bottomRight" state="frozen"/>
      <selection pane="topLeft" activeCell="A1" sqref="A1"/>
      <selection pane="topRight" activeCell="G1" sqref="G1"/>
      <selection pane="bottomLeft" activeCell="A5" sqref="A5"/>
      <selection pane="bottomRight" activeCell="A1" sqref="A1:Q1"/>
    </sheetView>
  </sheetViews>
  <sheetFormatPr defaultColWidth="8.625" defaultRowHeight="12.75"/>
  <cols>
    <col min="1" max="1" width="1.12109375" style="1" customWidth="1"/>
    <col min="2" max="2" width="3.00390625" style="1" customWidth="1"/>
    <col min="3" max="5" width="9.375" style="1" customWidth="1"/>
    <col min="6" max="6" width="0.875" style="1" customWidth="1"/>
    <col min="7" max="8" width="9.625" style="1" customWidth="1"/>
    <col min="9" max="9" width="9.375" style="1" customWidth="1"/>
    <col min="10" max="10" width="10.625" style="1" customWidth="1"/>
    <col min="11" max="12" width="10.75390625" style="1" customWidth="1"/>
    <col min="13" max="13" width="9.625" style="1" customWidth="1"/>
    <col min="14" max="14" width="10.00390625" style="1" customWidth="1"/>
    <col min="15" max="15" width="9.375" style="1" customWidth="1"/>
    <col min="16" max="16" width="10.625" style="1" customWidth="1"/>
    <col min="17" max="17" width="10.75390625" style="1" customWidth="1"/>
    <col min="18" max="16384" width="8.625" style="1" customWidth="1"/>
  </cols>
  <sheetData>
    <row r="1" spans="1:17" ht="24">
      <c r="A1" s="39" t="s">
        <v>44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1:17" ht="48.75" customHeight="1" thickBot="1">
      <c r="A2" s="3"/>
      <c r="B2" s="3" t="s">
        <v>30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30" customHeight="1">
      <c r="A3" s="33" t="s">
        <v>0</v>
      </c>
      <c r="B3" s="33"/>
      <c r="C3" s="33"/>
      <c r="D3" s="33"/>
      <c r="E3" s="33"/>
      <c r="F3" s="34"/>
      <c r="G3" s="37" t="s">
        <v>1</v>
      </c>
      <c r="H3" s="30" t="s">
        <v>27</v>
      </c>
      <c r="I3" s="31"/>
      <c r="J3" s="31"/>
      <c r="K3" s="31"/>
      <c r="L3" s="32"/>
      <c r="M3" s="30" t="s">
        <v>28</v>
      </c>
      <c r="N3" s="43"/>
      <c r="O3" s="43"/>
      <c r="P3" s="43"/>
      <c r="Q3" s="43"/>
    </row>
    <row r="4" spans="1:17" ht="36.75" customHeight="1">
      <c r="A4" s="35"/>
      <c r="B4" s="35"/>
      <c r="C4" s="35"/>
      <c r="D4" s="35"/>
      <c r="E4" s="35"/>
      <c r="F4" s="36"/>
      <c r="G4" s="38"/>
      <c r="H4" s="4" t="s">
        <v>2</v>
      </c>
      <c r="I4" s="5" t="s">
        <v>45</v>
      </c>
      <c r="J4" s="6" t="s">
        <v>46</v>
      </c>
      <c r="K4" s="5" t="s">
        <v>3</v>
      </c>
      <c r="L4" s="4" t="s">
        <v>4</v>
      </c>
      <c r="M4" s="7" t="s">
        <v>2</v>
      </c>
      <c r="N4" s="8" t="s">
        <v>47</v>
      </c>
      <c r="O4" s="8" t="s">
        <v>48</v>
      </c>
      <c r="P4" s="8" t="s">
        <v>49</v>
      </c>
      <c r="Q4" s="9" t="s">
        <v>4</v>
      </c>
    </row>
    <row r="5" spans="4:17" ht="12" customHeight="1">
      <c r="D5" s="21"/>
      <c r="F5" s="10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</row>
    <row r="6" spans="2:17" ht="19.5" customHeight="1">
      <c r="B6" s="29" t="s">
        <v>41</v>
      </c>
      <c r="C6" s="40"/>
      <c r="D6" s="21">
        <v>22</v>
      </c>
      <c r="E6" s="21" t="s">
        <v>39</v>
      </c>
      <c r="F6" s="10"/>
      <c r="G6" s="12">
        <v>7301</v>
      </c>
      <c r="H6" s="12">
        <v>5524</v>
      </c>
      <c r="I6" s="12">
        <v>55</v>
      </c>
      <c r="J6" s="12">
        <v>10</v>
      </c>
      <c r="K6" s="12">
        <v>2873</v>
      </c>
      <c r="L6" s="12">
        <v>2586</v>
      </c>
      <c r="M6" s="12">
        <v>1230</v>
      </c>
      <c r="N6" s="12">
        <v>48</v>
      </c>
      <c r="O6" s="12">
        <v>111</v>
      </c>
      <c r="P6" s="12">
        <v>262</v>
      </c>
      <c r="Q6" s="12">
        <v>809</v>
      </c>
    </row>
    <row r="7" spans="2:17" ht="19.5" customHeight="1">
      <c r="B7" s="41"/>
      <c r="C7" s="42"/>
      <c r="D7" s="21">
        <v>23</v>
      </c>
      <c r="E7" s="21"/>
      <c r="F7" s="10"/>
      <c r="G7" s="12">
        <v>7253</v>
      </c>
      <c r="H7" s="12">
        <v>5521</v>
      </c>
      <c r="I7" s="12">
        <v>60</v>
      </c>
      <c r="J7" s="12">
        <v>7</v>
      </c>
      <c r="K7" s="12">
        <v>2843</v>
      </c>
      <c r="L7" s="12">
        <v>2611</v>
      </c>
      <c r="M7" s="12">
        <v>1251</v>
      </c>
      <c r="N7" s="12">
        <v>50</v>
      </c>
      <c r="O7" s="12">
        <v>93</v>
      </c>
      <c r="P7" s="12">
        <v>270</v>
      </c>
      <c r="Q7" s="12">
        <v>838</v>
      </c>
    </row>
    <row r="8" spans="2:17" ht="42" customHeight="1">
      <c r="B8" s="22"/>
      <c r="C8" s="21"/>
      <c r="D8" s="21">
        <v>24</v>
      </c>
      <c r="E8" s="21"/>
      <c r="F8" s="10"/>
      <c r="G8" s="12">
        <f>SUM(G9:G15,G18:G22,G25,G28:G35,G39:G41)</f>
        <v>7032</v>
      </c>
      <c r="H8" s="12">
        <f>SUM(H9:H15,H18:H22,H25,H28:H35,H39:H41)</f>
        <v>5427</v>
      </c>
      <c r="I8" s="12">
        <f aca="true" t="shared" si="0" ref="I8:Q8">SUM(I9:I15,I18:I22,I25,I28:I35,I39:I41)</f>
        <v>49</v>
      </c>
      <c r="J8" s="12">
        <f t="shared" si="0"/>
        <v>12</v>
      </c>
      <c r="K8" s="12">
        <f t="shared" si="0"/>
        <v>2733</v>
      </c>
      <c r="L8" s="12">
        <f t="shared" si="0"/>
        <v>2633</v>
      </c>
      <c r="M8" s="12">
        <f t="shared" si="0"/>
        <v>1163</v>
      </c>
      <c r="N8" s="12">
        <f t="shared" si="0"/>
        <v>49</v>
      </c>
      <c r="O8" s="12">
        <f t="shared" si="0"/>
        <v>103</v>
      </c>
      <c r="P8" s="12">
        <f t="shared" si="0"/>
        <v>260</v>
      </c>
      <c r="Q8" s="12">
        <f t="shared" si="0"/>
        <v>751</v>
      </c>
    </row>
    <row r="9" spans="2:17" ht="42" customHeight="1">
      <c r="B9" s="28" t="s">
        <v>5</v>
      </c>
      <c r="C9" s="28"/>
      <c r="D9" s="28"/>
      <c r="E9" s="28"/>
      <c r="F9" s="10"/>
      <c r="G9" s="12">
        <f>H9+M9+'257-2'!A9+'257-2'!F9</f>
        <v>135</v>
      </c>
      <c r="H9" s="13">
        <f>SUM(I9:L9)</f>
        <v>107</v>
      </c>
      <c r="I9" s="13">
        <v>1</v>
      </c>
      <c r="J9" s="13" t="s">
        <v>50</v>
      </c>
      <c r="K9" s="13">
        <v>56</v>
      </c>
      <c r="L9" s="13">
        <v>50</v>
      </c>
      <c r="M9" s="13">
        <f>SUM(N9:Q9)</f>
        <v>22</v>
      </c>
      <c r="N9" s="13" t="s">
        <v>50</v>
      </c>
      <c r="O9" s="13">
        <v>2</v>
      </c>
      <c r="P9" s="13">
        <v>5</v>
      </c>
      <c r="Q9" s="13">
        <v>15</v>
      </c>
    </row>
    <row r="10" spans="2:17" ht="23.25" customHeight="1">
      <c r="B10" s="28" t="s">
        <v>6</v>
      </c>
      <c r="C10" s="28"/>
      <c r="D10" s="28"/>
      <c r="E10" s="28"/>
      <c r="F10" s="10"/>
      <c r="G10" s="12">
        <f>H10+M10+'257-2'!A10+'257-2'!F10</f>
        <v>3</v>
      </c>
      <c r="H10" s="13">
        <f aca="true" t="shared" si="1" ref="H10:H44">SUM(I10:L10)</f>
        <v>3</v>
      </c>
      <c r="I10" s="13" t="s">
        <v>50</v>
      </c>
      <c r="J10" s="13" t="s">
        <v>50</v>
      </c>
      <c r="K10" s="13">
        <v>1</v>
      </c>
      <c r="L10" s="13">
        <v>2</v>
      </c>
      <c r="M10" s="13">
        <f aca="true" t="shared" si="2" ref="M10:M44">SUM(N10:Q10)</f>
        <v>0</v>
      </c>
      <c r="N10" s="13" t="s">
        <v>50</v>
      </c>
      <c r="O10" s="13" t="s">
        <v>50</v>
      </c>
      <c r="P10" s="13" t="s">
        <v>50</v>
      </c>
      <c r="Q10" s="13" t="s">
        <v>50</v>
      </c>
    </row>
    <row r="11" spans="2:17" ht="23.25" customHeight="1">
      <c r="B11" s="28" t="s">
        <v>7</v>
      </c>
      <c r="C11" s="28"/>
      <c r="D11" s="28"/>
      <c r="E11" s="28"/>
      <c r="F11" s="10"/>
      <c r="G11" s="12">
        <f>H11+M11+'257-2'!A11+'257-2'!F11</f>
        <v>81</v>
      </c>
      <c r="H11" s="13">
        <f t="shared" si="1"/>
        <v>56</v>
      </c>
      <c r="I11" s="13">
        <v>1</v>
      </c>
      <c r="J11" s="13">
        <v>1</v>
      </c>
      <c r="K11" s="13">
        <v>25</v>
      </c>
      <c r="L11" s="13">
        <v>29</v>
      </c>
      <c r="M11" s="13">
        <f t="shared" si="2"/>
        <v>17</v>
      </c>
      <c r="N11" s="13">
        <v>2</v>
      </c>
      <c r="O11" s="13">
        <v>2</v>
      </c>
      <c r="P11" s="13">
        <v>4</v>
      </c>
      <c r="Q11" s="13">
        <v>9</v>
      </c>
    </row>
    <row r="12" spans="2:17" ht="23.25" customHeight="1">
      <c r="B12" s="28" t="s">
        <v>8</v>
      </c>
      <c r="C12" s="28"/>
      <c r="D12" s="28"/>
      <c r="E12" s="28"/>
      <c r="F12" s="10"/>
      <c r="G12" s="12">
        <f>H12+M12+'257-2'!A12+'257-2'!F12</f>
        <v>0</v>
      </c>
      <c r="H12" s="13">
        <f t="shared" si="1"/>
        <v>0</v>
      </c>
      <c r="I12" s="13" t="s">
        <v>50</v>
      </c>
      <c r="J12" s="13" t="s">
        <v>50</v>
      </c>
      <c r="K12" s="13" t="s">
        <v>50</v>
      </c>
      <c r="L12" s="13" t="s">
        <v>50</v>
      </c>
      <c r="M12" s="13">
        <f t="shared" si="2"/>
        <v>0</v>
      </c>
      <c r="N12" s="13" t="s">
        <v>50</v>
      </c>
      <c r="O12" s="13" t="s">
        <v>50</v>
      </c>
      <c r="P12" s="13" t="s">
        <v>50</v>
      </c>
      <c r="Q12" s="13" t="s">
        <v>50</v>
      </c>
    </row>
    <row r="13" spans="2:17" ht="23.25" customHeight="1">
      <c r="B13" s="28" t="s">
        <v>9</v>
      </c>
      <c r="C13" s="28"/>
      <c r="D13" s="28"/>
      <c r="E13" s="28"/>
      <c r="F13" s="10"/>
      <c r="G13" s="12">
        <f>H13+M13+'257-2'!A13+'257-2'!F13</f>
        <v>58</v>
      </c>
      <c r="H13" s="13">
        <f t="shared" si="1"/>
        <v>45</v>
      </c>
      <c r="I13" s="13" t="s">
        <v>50</v>
      </c>
      <c r="J13" s="13" t="s">
        <v>50</v>
      </c>
      <c r="K13" s="13">
        <v>24</v>
      </c>
      <c r="L13" s="13">
        <v>21</v>
      </c>
      <c r="M13" s="13">
        <f t="shared" si="2"/>
        <v>11</v>
      </c>
      <c r="N13" s="13" t="s">
        <v>50</v>
      </c>
      <c r="O13" s="13" t="s">
        <v>50</v>
      </c>
      <c r="P13" s="13">
        <v>2</v>
      </c>
      <c r="Q13" s="13">
        <v>9</v>
      </c>
    </row>
    <row r="14" spans="2:17" ht="42" customHeight="1">
      <c r="B14" s="28" t="s">
        <v>10</v>
      </c>
      <c r="C14" s="28"/>
      <c r="D14" s="28"/>
      <c r="E14" s="28"/>
      <c r="F14" s="10"/>
      <c r="G14" s="12">
        <f>H14+M14+'257-2'!A14+'257-2'!F14</f>
        <v>11</v>
      </c>
      <c r="H14" s="13">
        <f t="shared" si="1"/>
        <v>9</v>
      </c>
      <c r="I14" s="13" t="s">
        <v>50</v>
      </c>
      <c r="J14" s="13" t="s">
        <v>50</v>
      </c>
      <c r="K14" s="13">
        <v>6</v>
      </c>
      <c r="L14" s="13">
        <v>3</v>
      </c>
      <c r="M14" s="13">
        <f t="shared" si="2"/>
        <v>1</v>
      </c>
      <c r="N14" s="13" t="s">
        <v>50</v>
      </c>
      <c r="O14" s="13" t="s">
        <v>50</v>
      </c>
      <c r="P14" s="13" t="s">
        <v>50</v>
      </c>
      <c r="Q14" s="13">
        <v>1</v>
      </c>
    </row>
    <row r="15" spans="2:17" ht="23.25" customHeight="1">
      <c r="B15" s="28" t="s">
        <v>11</v>
      </c>
      <c r="C15" s="28"/>
      <c r="D15" s="28"/>
      <c r="E15" s="28"/>
      <c r="F15" s="10"/>
      <c r="G15" s="12">
        <f>H15+M15+'257-2'!A15+'257-2'!F15</f>
        <v>28</v>
      </c>
      <c r="H15" s="13">
        <f t="shared" si="1"/>
        <v>17</v>
      </c>
      <c r="I15" s="12">
        <f>SUM(I16:I17)</f>
        <v>0</v>
      </c>
      <c r="J15" s="12">
        <f>SUM(J16:J17)</f>
        <v>0</v>
      </c>
      <c r="K15" s="12">
        <f>SUM(K16:K17)</f>
        <v>6</v>
      </c>
      <c r="L15" s="12">
        <f>SUM(L16:L17)</f>
        <v>11</v>
      </c>
      <c r="M15" s="13">
        <f t="shared" si="2"/>
        <v>6</v>
      </c>
      <c r="N15" s="12">
        <f>SUM(N16:N17)</f>
        <v>2</v>
      </c>
      <c r="O15" s="12">
        <f>SUM(O16:O17)</f>
        <v>2</v>
      </c>
      <c r="P15" s="12">
        <f>SUM(P16:P17)</f>
        <v>1</v>
      </c>
      <c r="Q15" s="12">
        <f>SUM(Q16:Q17)</f>
        <v>1</v>
      </c>
    </row>
    <row r="16" spans="3:17" ht="23.25" customHeight="1">
      <c r="C16" s="28" t="s">
        <v>40</v>
      </c>
      <c r="D16" s="28"/>
      <c r="E16" s="28"/>
      <c r="F16" s="10"/>
      <c r="G16" s="12">
        <f>H16+M16+'257-2'!A16+'257-2'!F16</f>
        <v>20</v>
      </c>
      <c r="H16" s="13">
        <f t="shared" si="1"/>
        <v>13</v>
      </c>
      <c r="I16" s="13" t="s">
        <v>50</v>
      </c>
      <c r="J16" s="13" t="s">
        <v>50</v>
      </c>
      <c r="K16" s="13">
        <v>5</v>
      </c>
      <c r="L16" s="13">
        <v>8</v>
      </c>
      <c r="M16" s="13">
        <f t="shared" si="2"/>
        <v>4</v>
      </c>
      <c r="N16" s="13">
        <v>1</v>
      </c>
      <c r="O16" s="12">
        <v>2</v>
      </c>
      <c r="P16" s="12" t="s">
        <v>50</v>
      </c>
      <c r="Q16" s="13">
        <v>1</v>
      </c>
    </row>
    <row r="17" spans="2:17" ht="23.25" customHeight="1">
      <c r="B17" s="2"/>
      <c r="C17" s="28" t="s">
        <v>31</v>
      </c>
      <c r="D17" s="28"/>
      <c r="E17" s="28"/>
      <c r="F17" s="10"/>
      <c r="G17" s="12">
        <f>H17+M17+'257-2'!A17+'257-2'!F17</f>
        <v>8</v>
      </c>
      <c r="H17" s="13">
        <f t="shared" si="1"/>
        <v>4</v>
      </c>
      <c r="I17" s="13" t="s">
        <v>50</v>
      </c>
      <c r="J17" s="13" t="s">
        <v>50</v>
      </c>
      <c r="K17" s="13">
        <v>1</v>
      </c>
      <c r="L17" s="13">
        <v>3</v>
      </c>
      <c r="M17" s="13">
        <f t="shared" si="2"/>
        <v>2</v>
      </c>
      <c r="N17" s="13">
        <v>1</v>
      </c>
      <c r="O17" s="13" t="s">
        <v>50</v>
      </c>
      <c r="P17" s="13">
        <v>1</v>
      </c>
      <c r="Q17" s="13" t="s">
        <v>50</v>
      </c>
    </row>
    <row r="18" spans="2:17" ht="23.25" customHeight="1">
      <c r="B18" s="28" t="s">
        <v>12</v>
      </c>
      <c r="C18" s="28"/>
      <c r="D18" s="28"/>
      <c r="E18" s="28"/>
      <c r="F18" s="10"/>
      <c r="G18" s="12">
        <f>H18+M18+'257-2'!A18+'257-2'!F18</f>
        <v>0</v>
      </c>
      <c r="H18" s="13">
        <f t="shared" si="1"/>
        <v>0</v>
      </c>
      <c r="I18" s="13" t="s">
        <v>50</v>
      </c>
      <c r="J18" s="13" t="s">
        <v>50</v>
      </c>
      <c r="K18" s="13" t="s">
        <v>50</v>
      </c>
      <c r="L18" s="13" t="s">
        <v>50</v>
      </c>
      <c r="M18" s="13">
        <f t="shared" si="2"/>
        <v>0</v>
      </c>
      <c r="N18" s="13" t="s">
        <v>50</v>
      </c>
      <c r="O18" s="13" t="s">
        <v>50</v>
      </c>
      <c r="P18" s="13" t="s">
        <v>50</v>
      </c>
      <c r="Q18" s="13" t="s">
        <v>50</v>
      </c>
    </row>
    <row r="19" spans="2:17" ht="23.25" customHeight="1">
      <c r="B19" s="28" t="s">
        <v>13</v>
      </c>
      <c r="C19" s="28"/>
      <c r="D19" s="28"/>
      <c r="E19" s="28"/>
      <c r="F19" s="10"/>
      <c r="G19" s="12">
        <f>H19+M19+'257-2'!A19+'257-2'!F19</f>
        <v>14</v>
      </c>
      <c r="H19" s="13">
        <f t="shared" si="1"/>
        <v>12</v>
      </c>
      <c r="I19" s="13" t="s">
        <v>50</v>
      </c>
      <c r="J19" s="13" t="s">
        <v>50</v>
      </c>
      <c r="K19" s="13">
        <v>6</v>
      </c>
      <c r="L19" s="13">
        <v>6</v>
      </c>
      <c r="M19" s="13">
        <f t="shared" si="2"/>
        <v>2</v>
      </c>
      <c r="N19" s="13" t="s">
        <v>50</v>
      </c>
      <c r="O19" s="13" t="s">
        <v>50</v>
      </c>
      <c r="P19" s="13" t="s">
        <v>50</v>
      </c>
      <c r="Q19" s="13">
        <v>2</v>
      </c>
    </row>
    <row r="20" spans="2:17" ht="23.25" customHeight="1">
      <c r="B20" s="28" t="s">
        <v>14</v>
      </c>
      <c r="C20" s="28"/>
      <c r="D20" s="28"/>
      <c r="E20" s="28"/>
      <c r="F20" s="10"/>
      <c r="G20" s="12">
        <f>H20+M20+'257-2'!A20+'257-2'!F20</f>
        <v>48</v>
      </c>
      <c r="H20" s="13">
        <f t="shared" si="1"/>
        <v>38</v>
      </c>
      <c r="I20" s="13" t="s">
        <v>50</v>
      </c>
      <c r="J20" s="13" t="s">
        <v>50</v>
      </c>
      <c r="K20" s="13">
        <v>18</v>
      </c>
      <c r="L20" s="13">
        <v>20</v>
      </c>
      <c r="M20" s="13">
        <f t="shared" si="2"/>
        <v>8</v>
      </c>
      <c r="N20" s="13" t="s">
        <v>50</v>
      </c>
      <c r="O20" s="13" t="s">
        <v>50</v>
      </c>
      <c r="P20" s="13">
        <v>2</v>
      </c>
      <c r="Q20" s="13">
        <v>6</v>
      </c>
    </row>
    <row r="21" spans="2:17" ht="42" customHeight="1">
      <c r="B21" s="28" t="s">
        <v>15</v>
      </c>
      <c r="C21" s="28"/>
      <c r="D21" s="28"/>
      <c r="E21" s="28"/>
      <c r="F21" s="10"/>
      <c r="G21" s="12">
        <f>H21+M21+'257-2'!A21+'257-2'!F21</f>
        <v>143</v>
      </c>
      <c r="H21" s="13">
        <f t="shared" si="1"/>
        <v>115</v>
      </c>
      <c r="I21" s="13" t="s">
        <v>50</v>
      </c>
      <c r="J21" s="13" t="s">
        <v>50</v>
      </c>
      <c r="K21" s="13">
        <v>55</v>
      </c>
      <c r="L21" s="13">
        <v>60</v>
      </c>
      <c r="M21" s="13">
        <f t="shared" si="2"/>
        <v>22</v>
      </c>
      <c r="N21" s="13" t="s">
        <v>50</v>
      </c>
      <c r="O21" s="13">
        <v>2</v>
      </c>
      <c r="P21" s="13">
        <v>3</v>
      </c>
      <c r="Q21" s="13">
        <v>17</v>
      </c>
    </row>
    <row r="22" spans="2:17" ht="23.25" customHeight="1">
      <c r="B22" s="28" t="s">
        <v>16</v>
      </c>
      <c r="C22" s="28"/>
      <c r="D22" s="28"/>
      <c r="E22" s="28"/>
      <c r="F22" s="10"/>
      <c r="G22" s="12">
        <f>H22+M22+'257-2'!A22+'257-2'!F22</f>
        <v>281</v>
      </c>
      <c r="H22" s="13">
        <f t="shared" si="1"/>
        <v>236</v>
      </c>
      <c r="I22" s="12">
        <f>SUM(I23:I24)</f>
        <v>1</v>
      </c>
      <c r="J22" s="12">
        <f>SUM(J23:J24)</f>
        <v>0</v>
      </c>
      <c r="K22" s="12">
        <f>SUM(K23:K24)</f>
        <v>139</v>
      </c>
      <c r="L22" s="12">
        <f>SUM(L23:L24)</f>
        <v>96</v>
      </c>
      <c r="M22" s="13">
        <f t="shared" si="2"/>
        <v>31</v>
      </c>
      <c r="N22" s="12">
        <f>SUM(N23:N24)</f>
        <v>1</v>
      </c>
      <c r="O22" s="12">
        <f>SUM(O23:O24)</f>
        <v>1</v>
      </c>
      <c r="P22" s="12">
        <f>SUM(P23:P24)</f>
        <v>5</v>
      </c>
      <c r="Q22" s="12">
        <f>SUM(Q23:Q24)</f>
        <v>24</v>
      </c>
    </row>
    <row r="23" spans="2:17" ht="23.25" customHeight="1">
      <c r="B23" s="2"/>
      <c r="C23" s="28" t="s">
        <v>32</v>
      </c>
      <c r="D23" s="28"/>
      <c r="E23" s="28"/>
      <c r="F23" s="10"/>
      <c r="G23" s="12">
        <f>H23+M23+'257-2'!A23+'257-2'!F23</f>
        <v>276</v>
      </c>
      <c r="H23" s="13">
        <f t="shared" si="1"/>
        <v>231</v>
      </c>
      <c r="I23" s="13">
        <v>1</v>
      </c>
      <c r="J23" s="13" t="s">
        <v>50</v>
      </c>
      <c r="K23" s="13">
        <v>138</v>
      </c>
      <c r="L23" s="13">
        <v>92</v>
      </c>
      <c r="M23" s="13">
        <f t="shared" si="2"/>
        <v>31</v>
      </c>
      <c r="N23" s="13">
        <v>1</v>
      </c>
      <c r="O23" s="13">
        <v>1</v>
      </c>
      <c r="P23" s="13">
        <v>5</v>
      </c>
      <c r="Q23" s="13">
        <v>24</v>
      </c>
    </row>
    <row r="24" spans="2:17" ht="23.25" customHeight="1">
      <c r="B24" s="2"/>
      <c r="C24" s="28" t="s">
        <v>33</v>
      </c>
      <c r="D24" s="28"/>
      <c r="E24" s="28"/>
      <c r="F24" s="10"/>
      <c r="G24" s="12">
        <f>H24+M24+'257-2'!A24+'257-2'!F24</f>
        <v>5</v>
      </c>
      <c r="H24" s="13">
        <f t="shared" si="1"/>
        <v>5</v>
      </c>
      <c r="I24" s="13" t="s">
        <v>50</v>
      </c>
      <c r="J24" s="13" t="s">
        <v>50</v>
      </c>
      <c r="K24" s="13">
        <v>1</v>
      </c>
      <c r="L24" s="13">
        <v>4</v>
      </c>
      <c r="M24" s="13">
        <f t="shared" si="2"/>
        <v>0</v>
      </c>
      <c r="N24" s="13" t="s">
        <v>50</v>
      </c>
      <c r="O24" s="13" t="s">
        <v>50</v>
      </c>
      <c r="P24" s="13" t="s">
        <v>50</v>
      </c>
      <c r="Q24" s="13" t="s">
        <v>50</v>
      </c>
    </row>
    <row r="25" spans="2:17" ht="23.25" customHeight="1">
      <c r="B25" s="28" t="s">
        <v>17</v>
      </c>
      <c r="C25" s="28"/>
      <c r="D25" s="28"/>
      <c r="E25" s="28"/>
      <c r="F25" s="10"/>
      <c r="G25" s="12">
        <f>H25+M25+'257-2'!A25+'257-2'!F25</f>
        <v>45</v>
      </c>
      <c r="H25" s="13">
        <f t="shared" si="1"/>
        <v>33</v>
      </c>
      <c r="I25" s="12">
        <f>SUM(I26:I27)</f>
        <v>1</v>
      </c>
      <c r="J25" s="12">
        <f>SUM(J26:J27)</f>
        <v>0</v>
      </c>
      <c r="K25" s="12">
        <f>SUM(K26:K27)</f>
        <v>16</v>
      </c>
      <c r="L25" s="12">
        <f>SUM(L26:L27)</f>
        <v>16</v>
      </c>
      <c r="M25" s="13">
        <f t="shared" si="2"/>
        <v>6</v>
      </c>
      <c r="N25" s="12">
        <f>SUM(N26:N27)</f>
        <v>0</v>
      </c>
      <c r="O25" s="12">
        <f>SUM(O26:O27)</f>
        <v>1</v>
      </c>
      <c r="P25" s="12">
        <f>SUM(P26:P27)</f>
        <v>0</v>
      </c>
      <c r="Q25" s="12">
        <f>SUM(Q26:Q27)</f>
        <v>5</v>
      </c>
    </row>
    <row r="26" spans="2:17" ht="23.25" customHeight="1">
      <c r="B26" s="2"/>
      <c r="C26" s="28" t="s">
        <v>34</v>
      </c>
      <c r="D26" s="28"/>
      <c r="E26" s="28"/>
      <c r="F26" s="10"/>
      <c r="G26" s="12">
        <f>H26+M26+'257-2'!A26+'257-2'!F26</f>
        <v>38</v>
      </c>
      <c r="H26" s="13">
        <f t="shared" si="1"/>
        <v>30</v>
      </c>
      <c r="I26" s="13" t="s">
        <v>50</v>
      </c>
      <c r="J26" s="13" t="s">
        <v>50</v>
      </c>
      <c r="K26" s="13">
        <v>14</v>
      </c>
      <c r="L26" s="13">
        <v>16</v>
      </c>
      <c r="M26" s="13">
        <f t="shared" si="2"/>
        <v>4</v>
      </c>
      <c r="N26" s="13" t="s">
        <v>50</v>
      </c>
      <c r="O26" s="13">
        <v>1</v>
      </c>
      <c r="P26" s="13" t="s">
        <v>50</v>
      </c>
      <c r="Q26" s="13">
        <v>3</v>
      </c>
    </row>
    <row r="27" spans="2:17" ht="23.25" customHeight="1">
      <c r="B27" s="2"/>
      <c r="C27" s="28" t="s">
        <v>35</v>
      </c>
      <c r="D27" s="28"/>
      <c r="E27" s="28"/>
      <c r="F27" s="10"/>
      <c r="G27" s="12">
        <f>H27+M27+'257-2'!A27+'257-2'!F27</f>
        <v>7</v>
      </c>
      <c r="H27" s="13">
        <f t="shared" si="1"/>
        <v>3</v>
      </c>
      <c r="I27" s="13">
        <v>1</v>
      </c>
      <c r="J27" s="13" t="s">
        <v>50</v>
      </c>
      <c r="K27" s="13">
        <v>2</v>
      </c>
      <c r="L27" s="13" t="s">
        <v>50</v>
      </c>
      <c r="M27" s="13">
        <f t="shared" si="2"/>
        <v>2</v>
      </c>
      <c r="N27" s="13" t="s">
        <v>50</v>
      </c>
      <c r="O27" s="13" t="s">
        <v>50</v>
      </c>
      <c r="P27" s="13" t="s">
        <v>50</v>
      </c>
      <c r="Q27" s="13">
        <v>2</v>
      </c>
    </row>
    <row r="28" spans="2:17" ht="23.25" customHeight="1">
      <c r="B28" s="28" t="s">
        <v>18</v>
      </c>
      <c r="C28" s="28"/>
      <c r="D28" s="28"/>
      <c r="E28" s="28"/>
      <c r="F28" s="10"/>
      <c r="G28" s="12">
        <f>H28+M28+'257-2'!A28+'257-2'!F28</f>
        <v>94</v>
      </c>
      <c r="H28" s="13">
        <f t="shared" si="1"/>
        <v>74</v>
      </c>
      <c r="I28" s="13" t="s">
        <v>50</v>
      </c>
      <c r="J28" s="13" t="s">
        <v>50</v>
      </c>
      <c r="K28" s="13">
        <v>40</v>
      </c>
      <c r="L28" s="13">
        <v>34</v>
      </c>
      <c r="M28" s="13">
        <f t="shared" si="2"/>
        <v>17</v>
      </c>
      <c r="N28" s="13" t="s">
        <v>50</v>
      </c>
      <c r="O28" s="13">
        <v>1</v>
      </c>
      <c r="P28" s="13">
        <v>3</v>
      </c>
      <c r="Q28" s="13">
        <v>13</v>
      </c>
    </row>
    <row r="29" spans="2:17" ht="23.25" customHeight="1">
      <c r="B29" s="28" t="s">
        <v>19</v>
      </c>
      <c r="C29" s="28"/>
      <c r="D29" s="28"/>
      <c r="E29" s="28"/>
      <c r="F29" s="10"/>
      <c r="G29" s="12">
        <f>H29+M29+'257-2'!A29+'257-2'!F29</f>
        <v>2</v>
      </c>
      <c r="H29" s="13">
        <f t="shared" si="1"/>
        <v>0</v>
      </c>
      <c r="I29" s="13" t="s">
        <v>50</v>
      </c>
      <c r="J29" s="13" t="s">
        <v>50</v>
      </c>
      <c r="K29" s="13" t="s">
        <v>50</v>
      </c>
      <c r="L29" s="13" t="s">
        <v>50</v>
      </c>
      <c r="M29" s="13">
        <f t="shared" si="2"/>
        <v>2</v>
      </c>
      <c r="N29" s="13" t="s">
        <v>50</v>
      </c>
      <c r="O29" s="13">
        <v>1</v>
      </c>
      <c r="P29" s="13" t="s">
        <v>50</v>
      </c>
      <c r="Q29" s="13">
        <v>1</v>
      </c>
    </row>
    <row r="30" spans="2:17" ht="42" customHeight="1">
      <c r="B30" s="28" t="s">
        <v>20</v>
      </c>
      <c r="C30" s="28"/>
      <c r="D30" s="28"/>
      <c r="E30" s="28"/>
      <c r="F30" s="10"/>
      <c r="G30" s="12">
        <f>H30+M30+'257-2'!A30+'257-2'!F30</f>
        <v>1</v>
      </c>
      <c r="H30" s="13">
        <f t="shared" si="1"/>
        <v>1</v>
      </c>
      <c r="I30" s="13" t="s">
        <v>50</v>
      </c>
      <c r="J30" s="13" t="s">
        <v>50</v>
      </c>
      <c r="K30" s="13" t="s">
        <v>50</v>
      </c>
      <c r="L30" s="13">
        <v>1</v>
      </c>
      <c r="M30" s="13">
        <f t="shared" si="2"/>
        <v>0</v>
      </c>
      <c r="N30" s="12">
        <f>SUM(N31:N32)</f>
        <v>0</v>
      </c>
      <c r="O30" s="13" t="s">
        <v>50</v>
      </c>
      <c r="P30" s="13" t="s">
        <v>50</v>
      </c>
      <c r="Q30" s="13" t="s">
        <v>50</v>
      </c>
    </row>
    <row r="31" spans="2:17" ht="23.25" customHeight="1">
      <c r="B31" s="28" t="s">
        <v>21</v>
      </c>
      <c r="C31" s="28"/>
      <c r="D31" s="28"/>
      <c r="E31" s="28"/>
      <c r="F31" s="10"/>
      <c r="G31" s="12">
        <f>H31+M31+'257-2'!A31+'257-2'!F31</f>
        <v>3</v>
      </c>
      <c r="H31" s="13">
        <f t="shared" si="1"/>
        <v>1</v>
      </c>
      <c r="I31" s="13" t="s">
        <v>50</v>
      </c>
      <c r="J31" s="13" t="s">
        <v>50</v>
      </c>
      <c r="K31" s="13" t="s">
        <v>50</v>
      </c>
      <c r="L31" s="13">
        <v>1</v>
      </c>
      <c r="M31" s="13">
        <f t="shared" si="2"/>
        <v>1</v>
      </c>
      <c r="N31" s="13" t="s">
        <v>50</v>
      </c>
      <c r="O31" s="13">
        <v>1</v>
      </c>
      <c r="P31" s="13" t="s">
        <v>50</v>
      </c>
      <c r="Q31" s="13" t="s">
        <v>50</v>
      </c>
    </row>
    <row r="32" spans="2:17" ht="23.25" customHeight="1">
      <c r="B32" s="28" t="s">
        <v>22</v>
      </c>
      <c r="C32" s="28"/>
      <c r="D32" s="28"/>
      <c r="E32" s="28"/>
      <c r="F32" s="10"/>
      <c r="G32" s="12">
        <f>H32+M32+'257-2'!A32+'257-2'!F32</f>
        <v>2</v>
      </c>
      <c r="H32" s="13">
        <f t="shared" si="1"/>
        <v>2</v>
      </c>
      <c r="I32" s="13" t="s">
        <v>50</v>
      </c>
      <c r="J32" s="13" t="s">
        <v>50</v>
      </c>
      <c r="K32" s="13">
        <v>1</v>
      </c>
      <c r="L32" s="13">
        <v>1</v>
      </c>
      <c r="M32" s="13">
        <f t="shared" si="2"/>
        <v>0</v>
      </c>
      <c r="N32" s="13" t="s">
        <v>50</v>
      </c>
      <c r="O32" s="13" t="s">
        <v>50</v>
      </c>
      <c r="P32" s="13" t="s">
        <v>50</v>
      </c>
      <c r="Q32" s="13" t="s">
        <v>50</v>
      </c>
    </row>
    <row r="33" spans="2:17" ht="23.25" customHeight="1">
      <c r="B33" s="28" t="s">
        <v>23</v>
      </c>
      <c r="C33" s="28"/>
      <c r="D33" s="28"/>
      <c r="E33" s="28"/>
      <c r="F33" s="10"/>
      <c r="G33" s="12">
        <f>H33+M33+'257-2'!A33+'257-2'!F33</f>
        <v>11</v>
      </c>
      <c r="H33" s="13">
        <f t="shared" si="1"/>
        <v>9</v>
      </c>
      <c r="I33" s="13" t="s">
        <v>50</v>
      </c>
      <c r="J33" s="13" t="s">
        <v>50</v>
      </c>
      <c r="K33" s="13">
        <v>3</v>
      </c>
      <c r="L33" s="13">
        <v>6</v>
      </c>
      <c r="M33" s="13">
        <f t="shared" si="2"/>
        <v>2</v>
      </c>
      <c r="N33" s="13" t="s">
        <v>50</v>
      </c>
      <c r="O33" s="13" t="s">
        <v>50</v>
      </c>
      <c r="P33" s="13" t="s">
        <v>50</v>
      </c>
      <c r="Q33" s="13">
        <v>2</v>
      </c>
    </row>
    <row r="34" spans="2:17" ht="23.25" customHeight="1">
      <c r="B34" s="28" t="s">
        <v>24</v>
      </c>
      <c r="C34" s="28"/>
      <c r="D34" s="28"/>
      <c r="E34" s="28"/>
      <c r="F34" s="10"/>
      <c r="G34" s="12">
        <f>H34+M34+'257-2'!A34+'257-2'!F34</f>
        <v>4</v>
      </c>
      <c r="H34" s="13">
        <f t="shared" si="1"/>
        <v>3</v>
      </c>
      <c r="I34" s="13" t="s">
        <v>50</v>
      </c>
      <c r="J34" s="13" t="s">
        <v>50</v>
      </c>
      <c r="K34" s="13">
        <v>3</v>
      </c>
      <c r="L34" s="13" t="s">
        <v>50</v>
      </c>
      <c r="M34" s="13">
        <f t="shared" si="2"/>
        <v>0</v>
      </c>
      <c r="N34" s="13" t="s">
        <v>50</v>
      </c>
      <c r="O34" s="13" t="s">
        <v>50</v>
      </c>
      <c r="P34" s="13" t="s">
        <v>50</v>
      </c>
      <c r="Q34" s="13" t="s">
        <v>50</v>
      </c>
    </row>
    <row r="35" spans="2:17" ht="42" customHeight="1">
      <c r="B35" s="28" t="s">
        <v>25</v>
      </c>
      <c r="C35" s="28"/>
      <c r="D35" s="28"/>
      <c r="E35" s="28"/>
      <c r="F35" s="10"/>
      <c r="G35" s="12">
        <f>H35+M35+'257-2'!A35+'257-2'!F35</f>
        <v>5349</v>
      </c>
      <c r="H35" s="13">
        <f t="shared" si="1"/>
        <v>4141</v>
      </c>
      <c r="I35" s="12">
        <f>SUM(I36:I38)</f>
        <v>43</v>
      </c>
      <c r="J35" s="12">
        <f>SUM(J36:J38)</f>
        <v>9</v>
      </c>
      <c r="K35" s="12">
        <f>SUM(K36:K38)</f>
        <v>2064</v>
      </c>
      <c r="L35" s="12">
        <f>SUM(L36:L38)</f>
        <v>2025</v>
      </c>
      <c r="M35" s="13">
        <f t="shared" si="2"/>
        <v>896</v>
      </c>
      <c r="N35" s="12">
        <f>SUM(N36:N38)</f>
        <v>42</v>
      </c>
      <c r="O35" s="12">
        <f>SUM(O36:O38)</f>
        <v>83</v>
      </c>
      <c r="P35" s="12">
        <f>SUM(P36:P38)</f>
        <v>216</v>
      </c>
      <c r="Q35" s="12">
        <f>SUM(Q36:Q38)</f>
        <v>555</v>
      </c>
    </row>
    <row r="36" spans="2:17" ht="23.25" customHeight="1">
      <c r="B36" s="2"/>
      <c r="C36" s="28" t="s">
        <v>36</v>
      </c>
      <c r="D36" s="28"/>
      <c r="E36" s="28"/>
      <c r="F36" s="10"/>
      <c r="G36" s="12">
        <f>H36+M36+'257-2'!A36+'257-2'!F36</f>
        <v>1398</v>
      </c>
      <c r="H36" s="13">
        <f t="shared" si="1"/>
        <v>1055</v>
      </c>
      <c r="I36" s="13">
        <v>6</v>
      </c>
      <c r="J36" s="13">
        <v>1</v>
      </c>
      <c r="K36" s="13">
        <v>445</v>
      </c>
      <c r="L36" s="13">
        <v>603</v>
      </c>
      <c r="M36" s="13">
        <f t="shared" si="2"/>
        <v>255</v>
      </c>
      <c r="N36" s="13">
        <v>14</v>
      </c>
      <c r="O36" s="13">
        <v>22</v>
      </c>
      <c r="P36" s="13">
        <v>72</v>
      </c>
      <c r="Q36" s="13">
        <v>147</v>
      </c>
    </row>
    <row r="37" spans="2:17" ht="23.25" customHeight="1">
      <c r="B37" s="2"/>
      <c r="C37" s="28" t="s">
        <v>37</v>
      </c>
      <c r="D37" s="28"/>
      <c r="E37" s="28"/>
      <c r="F37" s="10"/>
      <c r="G37" s="12">
        <f>H37+M37+'257-2'!A37+'257-2'!F37</f>
        <v>131</v>
      </c>
      <c r="H37" s="13">
        <f t="shared" si="1"/>
        <v>91</v>
      </c>
      <c r="I37" s="13">
        <v>2</v>
      </c>
      <c r="J37" s="13" t="s">
        <v>50</v>
      </c>
      <c r="K37" s="13">
        <v>43</v>
      </c>
      <c r="L37" s="13">
        <v>46</v>
      </c>
      <c r="M37" s="13">
        <f t="shared" si="2"/>
        <v>19</v>
      </c>
      <c r="N37" s="13">
        <v>1</v>
      </c>
      <c r="O37" s="13">
        <v>2</v>
      </c>
      <c r="P37" s="13">
        <v>3</v>
      </c>
      <c r="Q37" s="13">
        <v>13</v>
      </c>
    </row>
    <row r="38" spans="2:17" ht="23.25" customHeight="1">
      <c r="B38" s="2"/>
      <c r="C38" s="28" t="s">
        <v>68</v>
      </c>
      <c r="D38" s="28"/>
      <c r="E38" s="28"/>
      <c r="F38" s="10"/>
      <c r="G38" s="12">
        <f>H38+M38+'257-2'!A38+'257-2'!F38</f>
        <v>3820</v>
      </c>
      <c r="H38" s="13">
        <f t="shared" si="1"/>
        <v>2995</v>
      </c>
      <c r="I38" s="13">
        <v>35</v>
      </c>
      <c r="J38" s="13">
        <v>8</v>
      </c>
      <c r="K38" s="13">
        <v>1576</v>
      </c>
      <c r="L38" s="13">
        <v>1376</v>
      </c>
      <c r="M38" s="13">
        <f t="shared" si="2"/>
        <v>622</v>
      </c>
      <c r="N38" s="13">
        <v>27</v>
      </c>
      <c r="O38" s="13">
        <v>59</v>
      </c>
      <c r="P38" s="13">
        <v>141</v>
      </c>
      <c r="Q38" s="13">
        <v>395</v>
      </c>
    </row>
    <row r="39" spans="2:17" ht="23.25" customHeight="1">
      <c r="B39" s="28" t="s">
        <v>38</v>
      </c>
      <c r="C39" s="28"/>
      <c r="D39" s="28"/>
      <c r="E39" s="28"/>
      <c r="F39" s="10"/>
      <c r="G39" s="12">
        <f>H39+M39+'257-2'!A39+'257-2'!F39</f>
        <v>608</v>
      </c>
      <c r="H39" s="13">
        <f t="shared" si="1"/>
        <v>473</v>
      </c>
      <c r="I39" s="13">
        <v>1</v>
      </c>
      <c r="J39" s="13">
        <v>1</v>
      </c>
      <c r="K39" s="13">
        <v>244</v>
      </c>
      <c r="L39" s="13">
        <v>227</v>
      </c>
      <c r="M39" s="13">
        <f t="shared" si="2"/>
        <v>105</v>
      </c>
      <c r="N39" s="13">
        <v>1</v>
      </c>
      <c r="O39" s="13">
        <v>4</v>
      </c>
      <c r="P39" s="13">
        <v>16</v>
      </c>
      <c r="Q39" s="13">
        <v>84</v>
      </c>
    </row>
    <row r="40" spans="2:17" ht="23.25" customHeight="1">
      <c r="B40" s="28" t="s">
        <v>26</v>
      </c>
      <c r="C40" s="28"/>
      <c r="D40" s="28"/>
      <c r="E40" s="28"/>
      <c r="F40" s="10"/>
      <c r="G40" s="12">
        <f>H40+M40+'257-2'!A40+'257-2'!F40</f>
        <v>95</v>
      </c>
      <c r="H40" s="13">
        <f t="shared" si="1"/>
        <v>52</v>
      </c>
      <c r="I40" s="13">
        <v>1</v>
      </c>
      <c r="J40" s="13">
        <v>1</v>
      </c>
      <c r="K40" s="12">
        <v>26</v>
      </c>
      <c r="L40" s="13">
        <v>24</v>
      </c>
      <c r="M40" s="13">
        <f t="shared" si="2"/>
        <v>14</v>
      </c>
      <c r="N40" s="13">
        <v>1</v>
      </c>
      <c r="O40" s="13">
        <v>3</v>
      </c>
      <c r="P40" s="13">
        <v>3</v>
      </c>
      <c r="Q40" s="13">
        <v>7</v>
      </c>
    </row>
    <row r="41" spans="2:17" ht="42" customHeight="1">
      <c r="B41" s="28" t="s">
        <v>69</v>
      </c>
      <c r="C41" s="28"/>
      <c r="D41" s="28"/>
      <c r="E41" s="28"/>
      <c r="F41" s="10"/>
      <c r="G41" s="12">
        <f>H41+M41+'257-2'!A41+'257-2'!F41</f>
        <v>16</v>
      </c>
      <c r="H41" s="13">
        <f t="shared" si="1"/>
        <v>0</v>
      </c>
      <c r="I41" s="12">
        <f>SUM(I42:I44)</f>
        <v>0</v>
      </c>
      <c r="J41" s="12">
        <f>SUM(J42:J44)</f>
        <v>0</v>
      </c>
      <c r="K41" s="12">
        <f>SUM(K42:K44)</f>
        <v>0</v>
      </c>
      <c r="L41" s="12">
        <f>SUM(L42:L44)</f>
        <v>0</v>
      </c>
      <c r="M41" s="13">
        <f t="shared" si="2"/>
        <v>0</v>
      </c>
      <c r="N41" s="12">
        <f>SUM(N42:N44)</f>
        <v>0</v>
      </c>
      <c r="O41" s="12">
        <f>SUM(O42:O44)</f>
        <v>0</v>
      </c>
      <c r="P41" s="12">
        <f>SUM(P42:P44)</f>
        <v>0</v>
      </c>
      <c r="Q41" s="12">
        <f>SUM(Q42:Q44)</f>
        <v>0</v>
      </c>
    </row>
    <row r="42" spans="2:17" ht="23.25" customHeight="1">
      <c r="B42" s="2"/>
      <c r="C42" s="28" t="s">
        <v>42</v>
      </c>
      <c r="D42" s="28"/>
      <c r="E42" s="28"/>
      <c r="F42" s="10"/>
      <c r="G42" s="12">
        <f>H42+M42+'257-2'!A42+'257-2'!F42</f>
        <v>10</v>
      </c>
      <c r="H42" s="13">
        <f t="shared" si="1"/>
        <v>0</v>
      </c>
      <c r="I42" s="13" t="s">
        <v>50</v>
      </c>
      <c r="J42" s="13" t="s">
        <v>50</v>
      </c>
      <c r="K42" s="13" t="s">
        <v>50</v>
      </c>
      <c r="L42" s="13" t="s">
        <v>50</v>
      </c>
      <c r="M42" s="13">
        <f t="shared" si="2"/>
        <v>0</v>
      </c>
      <c r="N42" s="13" t="s">
        <v>50</v>
      </c>
      <c r="O42" s="13" t="s">
        <v>50</v>
      </c>
      <c r="P42" s="13" t="s">
        <v>50</v>
      </c>
      <c r="Q42" s="13" t="s">
        <v>50</v>
      </c>
    </row>
    <row r="43" spans="2:17" ht="23.25" customHeight="1">
      <c r="B43" s="2"/>
      <c r="C43" s="28" t="s">
        <v>43</v>
      </c>
      <c r="D43" s="28"/>
      <c r="E43" s="28"/>
      <c r="F43" s="10"/>
      <c r="G43" s="12">
        <f>H43+M43+'257-2'!A43+'257-2'!F43</f>
        <v>3</v>
      </c>
      <c r="H43" s="13">
        <f t="shared" si="1"/>
        <v>0</v>
      </c>
      <c r="I43" s="13" t="s">
        <v>50</v>
      </c>
      <c r="J43" s="13" t="s">
        <v>50</v>
      </c>
      <c r="K43" s="13" t="s">
        <v>50</v>
      </c>
      <c r="L43" s="13" t="s">
        <v>50</v>
      </c>
      <c r="M43" s="13">
        <f t="shared" si="2"/>
        <v>0</v>
      </c>
      <c r="N43" s="13" t="s">
        <v>50</v>
      </c>
      <c r="O43" s="13" t="s">
        <v>50</v>
      </c>
      <c r="P43" s="13" t="s">
        <v>50</v>
      </c>
      <c r="Q43" s="13" t="s">
        <v>50</v>
      </c>
    </row>
    <row r="44" spans="2:17" ht="23.25" customHeight="1">
      <c r="B44" s="14"/>
      <c r="C44" s="29" t="s">
        <v>29</v>
      </c>
      <c r="D44" s="29"/>
      <c r="E44" s="29"/>
      <c r="F44" s="10"/>
      <c r="G44" s="12">
        <f>H44+M44+'257-2'!A44+'257-2'!F44</f>
        <v>3</v>
      </c>
      <c r="H44" s="13">
        <f t="shared" si="1"/>
        <v>0</v>
      </c>
      <c r="I44" s="13" t="s">
        <v>50</v>
      </c>
      <c r="J44" s="13" t="s">
        <v>50</v>
      </c>
      <c r="K44" s="13" t="s">
        <v>50</v>
      </c>
      <c r="L44" s="13" t="s">
        <v>50</v>
      </c>
      <c r="M44" s="13">
        <f t="shared" si="2"/>
        <v>0</v>
      </c>
      <c r="N44" s="13" t="s">
        <v>50</v>
      </c>
      <c r="O44" s="13" t="s">
        <v>50</v>
      </c>
      <c r="P44" s="13" t="s">
        <v>50</v>
      </c>
      <c r="Q44" s="13" t="s">
        <v>50</v>
      </c>
    </row>
    <row r="45" spans="1:17" s="19" customFormat="1" ht="12" customHeight="1" thickBot="1">
      <c r="A45" s="3"/>
      <c r="B45" s="15"/>
      <c r="C45" s="16"/>
      <c r="D45" s="16"/>
      <c r="E45" s="16"/>
      <c r="F45" s="3"/>
      <c r="G45" s="17"/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2:10" ht="14.25">
      <c r="B46" s="1" t="s">
        <v>71</v>
      </c>
      <c r="J46" s="20"/>
    </row>
    <row r="47" ht="14.25">
      <c r="J47" s="20"/>
    </row>
    <row r="48" ht="14.25">
      <c r="J48" s="20"/>
    </row>
    <row r="49" ht="14.25">
      <c r="J49" s="20"/>
    </row>
    <row r="50" ht="14.25">
      <c r="J50" s="20"/>
    </row>
    <row r="51" ht="14.25">
      <c r="J51" s="20"/>
    </row>
    <row r="52" ht="14.25">
      <c r="J52" s="20"/>
    </row>
    <row r="53" ht="14.25">
      <c r="J53" s="20"/>
    </row>
    <row r="54" ht="14.25">
      <c r="J54" s="20"/>
    </row>
    <row r="55" ht="14.25">
      <c r="J55" s="20"/>
    </row>
    <row r="56" ht="14.25">
      <c r="J56" s="20"/>
    </row>
    <row r="57" ht="14.25">
      <c r="J57" s="20"/>
    </row>
    <row r="58" ht="14.25">
      <c r="J58" s="20"/>
    </row>
    <row r="59" ht="14.25">
      <c r="J59" s="20"/>
    </row>
    <row r="60" ht="14.25">
      <c r="J60" s="20"/>
    </row>
    <row r="61" ht="14.25">
      <c r="J61" s="20"/>
    </row>
    <row r="62" ht="14.25">
      <c r="J62" s="20"/>
    </row>
    <row r="63" ht="14.25">
      <c r="J63" s="20"/>
    </row>
    <row r="64" ht="14.25">
      <c r="J64" s="20"/>
    </row>
    <row r="65" ht="14.25">
      <c r="J65" s="20"/>
    </row>
    <row r="66" ht="14.25">
      <c r="J66" s="20"/>
    </row>
    <row r="67" ht="14.25">
      <c r="J67" s="20"/>
    </row>
    <row r="68" ht="14.25">
      <c r="J68" s="20"/>
    </row>
    <row r="69" ht="14.25">
      <c r="J69" s="20"/>
    </row>
    <row r="70" ht="14.25">
      <c r="J70" s="20"/>
    </row>
    <row r="71" ht="14.25">
      <c r="J71" s="20"/>
    </row>
    <row r="72" ht="14.25">
      <c r="J72" s="20"/>
    </row>
    <row r="73" ht="14.25">
      <c r="J73" s="20"/>
    </row>
    <row r="74" ht="14.25">
      <c r="J74" s="20"/>
    </row>
    <row r="75" ht="14.25">
      <c r="J75" s="20"/>
    </row>
    <row r="76" ht="14.25">
      <c r="J76" s="20"/>
    </row>
    <row r="77" ht="14.25">
      <c r="J77" s="20"/>
    </row>
    <row r="78" ht="14.25">
      <c r="J78" s="20"/>
    </row>
    <row r="79" ht="14.25">
      <c r="J79" s="20"/>
    </row>
    <row r="80" ht="14.25">
      <c r="J80" s="20"/>
    </row>
    <row r="81" ht="14.25">
      <c r="J81" s="20"/>
    </row>
    <row r="82" ht="14.25">
      <c r="J82" s="20"/>
    </row>
    <row r="83" ht="14.25">
      <c r="J83" s="20"/>
    </row>
    <row r="84" ht="14.25">
      <c r="J84" s="20"/>
    </row>
    <row r="85" ht="14.25">
      <c r="J85" s="20"/>
    </row>
    <row r="86" ht="14.25">
      <c r="J86" s="20"/>
    </row>
    <row r="87" ht="14.25">
      <c r="J87" s="20"/>
    </row>
    <row r="88" ht="14.25">
      <c r="J88" s="20"/>
    </row>
    <row r="89" ht="14.25">
      <c r="J89" s="20"/>
    </row>
    <row r="90" ht="14.25">
      <c r="J90" s="20"/>
    </row>
    <row r="91" ht="14.25">
      <c r="J91" s="20"/>
    </row>
    <row r="92" ht="14.25">
      <c r="J92" s="20"/>
    </row>
    <row r="93" ht="14.25">
      <c r="J93" s="20"/>
    </row>
    <row r="94" ht="14.25">
      <c r="J94" s="20"/>
    </row>
    <row r="95" ht="14.25">
      <c r="J95" s="20"/>
    </row>
    <row r="96" ht="14.25">
      <c r="J96" s="20"/>
    </row>
    <row r="97" ht="14.25">
      <c r="J97" s="20"/>
    </row>
    <row r="98" ht="14.25">
      <c r="J98" s="20"/>
    </row>
    <row r="99" ht="14.25">
      <c r="J99" s="20"/>
    </row>
    <row r="100" ht="14.25">
      <c r="J100" s="20"/>
    </row>
    <row r="101" ht="14.25">
      <c r="J101" s="20"/>
    </row>
    <row r="102" ht="14.25">
      <c r="J102" s="20"/>
    </row>
    <row r="103" ht="14.25">
      <c r="J103" s="20"/>
    </row>
    <row r="104" ht="14.25">
      <c r="J104" s="20"/>
    </row>
    <row r="105" ht="14.25">
      <c r="J105" s="20"/>
    </row>
    <row r="106" ht="14.25">
      <c r="J106" s="20"/>
    </row>
    <row r="107" ht="14.25">
      <c r="J107" s="20"/>
    </row>
    <row r="108" ht="14.25">
      <c r="J108" s="20"/>
    </row>
    <row r="109" ht="14.25">
      <c r="J109" s="20"/>
    </row>
    <row r="110" ht="14.25">
      <c r="J110" s="20"/>
    </row>
    <row r="111" ht="14.25">
      <c r="J111" s="20"/>
    </row>
    <row r="112" ht="14.25">
      <c r="J112" s="20"/>
    </row>
    <row r="113" ht="14.25">
      <c r="J113" s="20"/>
    </row>
    <row r="114" ht="14.25">
      <c r="J114" s="20"/>
    </row>
    <row r="115" ht="14.25">
      <c r="J115" s="20"/>
    </row>
    <row r="116" ht="14.25">
      <c r="J116" s="20"/>
    </row>
    <row r="117" ht="14.25">
      <c r="J117" s="20"/>
    </row>
    <row r="118" ht="14.25">
      <c r="J118" s="20"/>
    </row>
    <row r="119" ht="14.25">
      <c r="J119" s="20"/>
    </row>
    <row r="120" ht="14.25">
      <c r="J120" s="20"/>
    </row>
    <row r="121" ht="14.25">
      <c r="J121" s="20"/>
    </row>
    <row r="122" ht="14.25">
      <c r="J122" s="20"/>
    </row>
    <row r="123" ht="14.25">
      <c r="J123" s="20"/>
    </row>
    <row r="124" ht="14.25">
      <c r="J124" s="20"/>
    </row>
    <row r="125" ht="14.25">
      <c r="J125" s="20"/>
    </row>
    <row r="126" ht="14.25">
      <c r="J126" s="20"/>
    </row>
    <row r="127" ht="14.25">
      <c r="J127" s="20"/>
    </row>
    <row r="128" ht="14.25">
      <c r="J128" s="20"/>
    </row>
    <row r="129" ht="14.25">
      <c r="J129" s="20"/>
    </row>
    <row r="130" ht="14.25">
      <c r="J130" s="20"/>
    </row>
    <row r="131" ht="14.25">
      <c r="J131" s="20"/>
    </row>
    <row r="132" ht="14.25">
      <c r="J132" s="20"/>
    </row>
    <row r="133" ht="14.25">
      <c r="J133" s="20"/>
    </row>
    <row r="134" ht="14.25">
      <c r="J134" s="20"/>
    </row>
    <row r="135" ht="14.25">
      <c r="J135" s="20"/>
    </row>
    <row r="136" ht="14.25">
      <c r="J136" s="20"/>
    </row>
    <row r="137" ht="14.25">
      <c r="J137" s="20"/>
    </row>
    <row r="138" ht="14.25">
      <c r="J138" s="20"/>
    </row>
    <row r="139" ht="14.25">
      <c r="J139" s="20"/>
    </row>
    <row r="140" ht="14.25">
      <c r="J140" s="20"/>
    </row>
    <row r="141" ht="14.25">
      <c r="J141" s="20"/>
    </row>
    <row r="142" ht="14.25">
      <c r="J142" s="20"/>
    </row>
    <row r="143" ht="14.25">
      <c r="J143" s="20"/>
    </row>
    <row r="144" ht="14.25">
      <c r="J144" s="20"/>
    </row>
    <row r="145" ht="14.25">
      <c r="J145" s="20"/>
    </row>
    <row r="146" ht="14.25">
      <c r="J146" s="20"/>
    </row>
    <row r="147" ht="14.25">
      <c r="J147" s="20"/>
    </row>
    <row r="148" ht="14.25">
      <c r="J148" s="20"/>
    </row>
    <row r="149" ht="14.25">
      <c r="J149" s="20"/>
    </row>
    <row r="150" ht="14.25">
      <c r="J150" s="20"/>
    </row>
    <row r="151" ht="14.25">
      <c r="J151" s="20"/>
    </row>
    <row r="152" ht="14.25">
      <c r="J152" s="20"/>
    </row>
    <row r="153" ht="14.25">
      <c r="J153" s="20"/>
    </row>
    <row r="154" ht="14.25">
      <c r="J154" s="20"/>
    </row>
    <row r="155" ht="14.25">
      <c r="J155" s="20"/>
    </row>
    <row r="156" ht="14.25">
      <c r="J156" s="20"/>
    </row>
    <row r="157" ht="14.25">
      <c r="J157" s="20"/>
    </row>
    <row r="158" ht="14.25">
      <c r="J158" s="20"/>
    </row>
    <row r="159" ht="14.25">
      <c r="J159" s="20"/>
    </row>
    <row r="160" ht="14.25">
      <c r="J160" s="20"/>
    </row>
    <row r="161" ht="14.25">
      <c r="J161" s="20"/>
    </row>
    <row r="162" ht="14.25">
      <c r="J162" s="20"/>
    </row>
    <row r="163" ht="14.25">
      <c r="J163" s="20"/>
    </row>
    <row r="164" ht="14.25">
      <c r="J164" s="20"/>
    </row>
    <row r="165" ht="14.25">
      <c r="J165" s="20"/>
    </row>
    <row r="166" ht="14.25">
      <c r="J166" s="20"/>
    </row>
    <row r="167" ht="14.25">
      <c r="J167" s="20"/>
    </row>
    <row r="168" ht="14.25">
      <c r="J168" s="20"/>
    </row>
    <row r="169" ht="14.25">
      <c r="J169" s="20"/>
    </row>
    <row r="170" ht="14.25">
      <c r="J170" s="20"/>
    </row>
    <row r="171" ht="14.25">
      <c r="J171" s="20"/>
    </row>
    <row r="172" ht="14.25">
      <c r="J172" s="20"/>
    </row>
    <row r="173" ht="14.25">
      <c r="J173" s="20"/>
    </row>
    <row r="174" ht="14.25">
      <c r="J174" s="20"/>
    </row>
    <row r="175" ht="14.25">
      <c r="J175" s="20"/>
    </row>
    <row r="176" ht="14.25">
      <c r="J176" s="20"/>
    </row>
    <row r="177" ht="14.25">
      <c r="J177" s="20"/>
    </row>
    <row r="178" ht="14.25">
      <c r="J178" s="20"/>
    </row>
    <row r="179" ht="14.25">
      <c r="J179" s="20"/>
    </row>
    <row r="180" ht="14.25">
      <c r="J180" s="20"/>
    </row>
    <row r="181" ht="14.25">
      <c r="J181" s="20"/>
    </row>
    <row r="182" ht="14.25">
      <c r="J182" s="20"/>
    </row>
    <row r="183" ht="14.25">
      <c r="J183" s="20"/>
    </row>
    <row r="184" ht="14.25">
      <c r="J184" s="20"/>
    </row>
    <row r="185" ht="14.25">
      <c r="J185" s="20"/>
    </row>
    <row r="186" ht="14.25">
      <c r="J186" s="20"/>
    </row>
    <row r="187" ht="14.25">
      <c r="J187" s="20"/>
    </row>
    <row r="188" ht="14.25">
      <c r="J188" s="20"/>
    </row>
    <row r="189" ht="14.25">
      <c r="J189" s="20"/>
    </row>
    <row r="190" ht="14.25">
      <c r="J190" s="20"/>
    </row>
    <row r="191" ht="14.25">
      <c r="J191" s="20"/>
    </row>
    <row r="192" ht="14.25">
      <c r="J192" s="20"/>
    </row>
    <row r="193" ht="14.25">
      <c r="J193" s="20"/>
    </row>
    <row r="194" ht="14.25">
      <c r="J194" s="20"/>
    </row>
    <row r="195" ht="14.25">
      <c r="J195" s="20"/>
    </row>
    <row r="196" ht="14.25">
      <c r="J196" s="20"/>
    </row>
    <row r="197" ht="14.25">
      <c r="J197" s="20"/>
    </row>
    <row r="198" ht="14.25">
      <c r="J198" s="20"/>
    </row>
    <row r="199" ht="14.25">
      <c r="J199" s="20"/>
    </row>
    <row r="200" ht="14.25">
      <c r="J200" s="20"/>
    </row>
    <row r="201" ht="14.25">
      <c r="J201" s="20"/>
    </row>
    <row r="202" ht="14.25">
      <c r="J202" s="20"/>
    </row>
    <row r="203" ht="14.25">
      <c r="J203" s="20"/>
    </row>
    <row r="204" ht="14.25">
      <c r="J204" s="20"/>
    </row>
    <row r="205" ht="14.25">
      <c r="J205" s="20"/>
    </row>
    <row r="206" ht="14.25">
      <c r="J206" s="20"/>
    </row>
    <row r="207" ht="14.25">
      <c r="J207" s="20"/>
    </row>
    <row r="208" ht="14.25">
      <c r="J208" s="20"/>
    </row>
    <row r="209" ht="14.25">
      <c r="J209" s="20"/>
    </row>
    <row r="210" ht="14.25">
      <c r="J210" s="20"/>
    </row>
    <row r="211" ht="14.25">
      <c r="J211" s="20"/>
    </row>
    <row r="212" ht="14.25">
      <c r="J212" s="20"/>
    </row>
    <row r="213" ht="14.25">
      <c r="J213" s="20"/>
    </row>
    <row r="214" ht="14.25">
      <c r="J214" s="20"/>
    </row>
    <row r="215" ht="14.25">
      <c r="J215" s="20"/>
    </row>
    <row r="216" ht="14.25">
      <c r="J216" s="20"/>
    </row>
    <row r="217" ht="14.25">
      <c r="J217" s="20"/>
    </row>
    <row r="218" ht="14.25">
      <c r="J218" s="20"/>
    </row>
    <row r="219" ht="14.25">
      <c r="J219" s="20"/>
    </row>
    <row r="220" ht="14.25">
      <c r="J220" s="20"/>
    </row>
    <row r="221" ht="14.25">
      <c r="J221" s="20"/>
    </row>
    <row r="222" ht="14.25">
      <c r="J222" s="20"/>
    </row>
    <row r="223" ht="14.25">
      <c r="J223" s="20"/>
    </row>
    <row r="224" ht="14.25">
      <c r="J224" s="20"/>
    </row>
    <row r="225" ht="14.25">
      <c r="J225" s="20"/>
    </row>
    <row r="226" ht="14.25">
      <c r="J226" s="20"/>
    </row>
    <row r="227" ht="14.25">
      <c r="J227" s="20"/>
    </row>
    <row r="228" ht="14.25">
      <c r="J228" s="20"/>
    </row>
    <row r="229" ht="14.25">
      <c r="J229" s="20"/>
    </row>
    <row r="230" ht="14.25">
      <c r="J230" s="20"/>
    </row>
    <row r="231" ht="14.25">
      <c r="J231" s="20"/>
    </row>
    <row r="232" ht="14.25">
      <c r="J232" s="20"/>
    </row>
    <row r="233" ht="14.25">
      <c r="J233" s="20"/>
    </row>
    <row r="234" ht="14.25">
      <c r="J234" s="20"/>
    </row>
    <row r="235" ht="14.25">
      <c r="J235" s="20"/>
    </row>
    <row r="236" ht="14.25">
      <c r="J236" s="20"/>
    </row>
    <row r="237" ht="14.25">
      <c r="J237" s="20"/>
    </row>
    <row r="238" ht="14.25">
      <c r="J238" s="20"/>
    </row>
    <row r="239" ht="14.25">
      <c r="J239" s="20"/>
    </row>
    <row r="240" ht="14.25">
      <c r="J240" s="20"/>
    </row>
    <row r="241" ht="14.25">
      <c r="J241" s="20"/>
    </row>
    <row r="242" ht="14.25">
      <c r="J242" s="20"/>
    </row>
    <row r="243" ht="14.25">
      <c r="J243" s="20"/>
    </row>
    <row r="244" ht="14.25">
      <c r="J244" s="20"/>
    </row>
    <row r="245" ht="14.25">
      <c r="J245" s="20"/>
    </row>
    <row r="246" ht="14.25">
      <c r="J246" s="20"/>
    </row>
    <row r="247" ht="14.25">
      <c r="J247" s="20"/>
    </row>
    <row r="248" ht="14.25">
      <c r="J248" s="20"/>
    </row>
    <row r="249" ht="14.25">
      <c r="J249" s="20"/>
    </row>
    <row r="250" ht="14.25">
      <c r="J250" s="20"/>
    </row>
    <row r="251" ht="14.25">
      <c r="J251" s="20"/>
    </row>
    <row r="252" ht="14.25">
      <c r="J252" s="20"/>
    </row>
    <row r="253" ht="14.25">
      <c r="J253" s="20"/>
    </row>
    <row r="254" ht="14.25">
      <c r="J254" s="20"/>
    </row>
    <row r="255" ht="14.25">
      <c r="J255" s="20"/>
    </row>
    <row r="256" ht="14.25">
      <c r="J256" s="20"/>
    </row>
  </sheetData>
  <mergeCells count="43">
    <mergeCell ref="A1:Q1"/>
    <mergeCell ref="B28:E28"/>
    <mergeCell ref="C27:E27"/>
    <mergeCell ref="C26:E26"/>
    <mergeCell ref="B25:E25"/>
    <mergeCell ref="C24:E24"/>
    <mergeCell ref="C23:E23"/>
    <mergeCell ref="B6:C6"/>
    <mergeCell ref="B7:C7"/>
    <mergeCell ref="M3:Q3"/>
    <mergeCell ref="H3:L3"/>
    <mergeCell ref="A3:F4"/>
    <mergeCell ref="G3:G4"/>
    <mergeCell ref="B15:E15"/>
    <mergeCell ref="B14:E14"/>
    <mergeCell ref="B13:E13"/>
    <mergeCell ref="B12:E12"/>
    <mergeCell ref="B11:E11"/>
    <mergeCell ref="B10:E10"/>
    <mergeCell ref="B9:E9"/>
    <mergeCell ref="B22:E22"/>
    <mergeCell ref="B21:E21"/>
    <mergeCell ref="B20:E20"/>
    <mergeCell ref="B19:E19"/>
    <mergeCell ref="B18:E18"/>
    <mergeCell ref="C17:E17"/>
    <mergeCell ref="C16:E16"/>
    <mergeCell ref="C44:E44"/>
    <mergeCell ref="C43:E43"/>
    <mergeCell ref="C42:E42"/>
    <mergeCell ref="B41:E41"/>
    <mergeCell ref="B40:E40"/>
    <mergeCell ref="B39:E39"/>
    <mergeCell ref="C38:E38"/>
    <mergeCell ref="C37:E37"/>
    <mergeCell ref="C36:E36"/>
    <mergeCell ref="B35:E35"/>
    <mergeCell ref="B34:E34"/>
    <mergeCell ref="B29:E29"/>
    <mergeCell ref="B33:E33"/>
    <mergeCell ref="B32:E32"/>
    <mergeCell ref="B31:E31"/>
    <mergeCell ref="B30:E30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64" r:id="rId1"/>
  <ignoredErrors>
    <ignoredError sqref="N25:Q25 L15 K35:L35 N35:Q35 K25:L25" formulaRange="1"/>
    <ignoredError sqref="M15 M35 M25" formula="1" formulaRange="1"/>
    <ignoredError sqref="M41 M22:M24 H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="85" zoomScaleNormal="85" workbookViewId="0" topLeftCell="A1">
      <pane xSplit="6" ySplit="4" topLeftCell="G5" activePane="bottomRight" state="frozen"/>
      <selection pane="topLeft" activeCell="A1" sqref="A1"/>
      <selection pane="topRight" activeCell="G1" sqref="G1"/>
      <selection pane="bottomLeft" activeCell="A5" sqref="A5"/>
      <selection pane="bottomRight" activeCell="Q9" sqref="Q9"/>
    </sheetView>
  </sheetViews>
  <sheetFormatPr defaultColWidth="8.625" defaultRowHeight="12.75"/>
  <cols>
    <col min="1" max="15" width="10.25390625" style="1" customWidth="1"/>
    <col min="16" max="16" width="10.625" style="1" customWidth="1"/>
    <col min="17" max="17" width="10.75390625" style="1" customWidth="1"/>
    <col min="18" max="16384" width="8.625" style="1" customWidth="1"/>
  </cols>
  <sheetData>
    <row r="1" spans="1:15" ht="24">
      <c r="A1" s="44" t="s">
        <v>70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ht="48.7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23"/>
      <c r="N2" s="23" t="s">
        <v>51</v>
      </c>
      <c r="O2" s="24"/>
    </row>
    <row r="3" spans="1:15" ht="30" customHeight="1">
      <c r="A3" s="45" t="s">
        <v>52</v>
      </c>
      <c r="B3" s="46"/>
      <c r="C3" s="46"/>
      <c r="D3" s="46"/>
      <c r="E3" s="47"/>
      <c r="F3" s="30" t="s">
        <v>53</v>
      </c>
      <c r="G3" s="43"/>
      <c r="H3" s="43"/>
      <c r="I3" s="43"/>
      <c r="J3" s="43"/>
      <c r="K3" s="43"/>
      <c r="L3" s="43"/>
      <c r="M3" s="43"/>
      <c r="N3" s="43"/>
      <c r="O3" s="43"/>
    </row>
    <row r="4" spans="1:15" ht="36.75" customHeight="1">
      <c r="A4" s="25" t="s">
        <v>2</v>
      </c>
      <c r="B4" s="26" t="s">
        <v>54</v>
      </c>
      <c r="C4" s="8" t="s">
        <v>55</v>
      </c>
      <c r="D4" s="7" t="s">
        <v>56</v>
      </c>
      <c r="E4" s="7" t="s">
        <v>57</v>
      </c>
      <c r="F4" s="4" t="s">
        <v>2</v>
      </c>
      <c r="G4" s="6" t="s">
        <v>58</v>
      </c>
      <c r="H4" s="6" t="s">
        <v>59</v>
      </c>
      <c r="I4" s="6" t="s">
        <v>60</v>
      </c>
      <c r="J4" s="6" t="s">
        <v>61</v>
      </c>
      <c r="K4" s="5" t="s">
        <v>62</v>
      </c>
      <c r="L4" s="5" t="s">
        <v>63</v>
      </c>
      <c r="M4" s="5" t="s">
        <v>64</v>
      </c>
      <c r="N4" s="5" t="s">
        <v>65</v>
      </c>
      <c r="O4" s="27" t="s">
        <v>66</v>
      </c>
    </row>
    <row r="5" spans="1:15" ht="12" customHeight="1">
      <c r="A5" s="11"/>
      <c r="B5" s="11"/>
      <c r="C5" s="11"/>
      <c r="D5" s="11"/>
      <c r="E5" s="11"/>
      <c r="F5" s="11"/>
      <c r="G5" s="11"/>
      <c r="H5" s="12"/>
      <c r="I5" s="11"/>
      <c r="J5" s="12"/>
      <c r="K5" s="12"/>
      <c r="L5" s="11"/>
      <c r="M5" s="12"/>
      <c r="N5" s="12"/>
      <c r="O5" s="11"/>
    </row>
    <row r="6" spans="1:15" ht="19.5" customHeight="1">
      <c r="A6" s="12">
        <v>505</v>
      </c>
      <c r="B6" s="12">
        <v>44</v>
      </c>
      <c r="C6" s="12">
        <v>74</v>
      </c>
      <c r="D6" s="12">
        <v>94</v>
      </c>
      <c r="E6" s="12">
        <v>293</v>
      </c>
      <c r="F6" s="12">
        <v>42</v>
      </c>
      <c r="G6" s="12">
        <v>2</v>
      </c>
      <c r="H6" s="12">
        <v>1</v>
      </c>
      <c r="I6" s="12">
        <v>1</v>
      </c>
      <c r="J6" s="12">
        <v>3</v>
      </c>
      <c r="K6" s="12">
        <v>0</v>
      </c>
      <c r="L6" s="12">
        <v>22</v>
      </c>
      <c r="M6" s="12">
        <v>0</v>
      </c>
      <c r="N6" s="12">
        <v>0</v>
      </c>
      <c r="O6" s="12">
        <v>13</v>
      </c>
    </row>
    <row r="7" spans="1:15" ht="19.5" customHeight="1">
      <c r="A7" s="12">
        <v>437</v>
      </c>
      <c r="B7" s="12">
        <v>43</v>
      </c>
      <c r="C7" s="12">
        <v>45</v>
      </c>
      <c r="D7" s="12">
        <v>78</v>
      </c>
      <c r="E7" s="12">
        <v>271</v>
      </c>
      <c r="F7" s="12">
        <v>44</v>
      </c>
      <c r="G7" s="12">
        <v>2</v>
      </c>
      <c r="H7" s="12">
        <v>1</v>
      </c>
      <c r="I7" s="12">
        <v>4</v>
      </c>
      <c r="J7" s="12">
        <v>2</v>
      </c>
      <c r="K7" s="12">
        <v>0</v>
      </c>
      <c r="L7" s="12">
        <v>16</v>
      </c>
      <c r="M7" s="12">
        <v>1</v>
      </c>
      <c r="N7" s="12">
        <v>0</v>
      </c>
      <c r="O7" s="12">
        <v>18</v>
      </c>
    </row>
    <row r="8" spans="1:15" ht="42" customHeight="1">
      <c r="A8" s="12">
        <f>SUM(A9:A15,A18:A22,A25,A28:A35,A39:A41)</f>
        <v>374</v>
      </c>
      <c r="B8" s="12">
        <f aca="true" t="shared" si="0" ref="B8:O8">SUM(B9:B15,B18:B22,B25,B28:B35,B39:B41)</f>
        <v>36</v>
      </c>
      <c r="C8" s="12">
        <f t="shared" si="0"/>
        <v>49</v>
      </c>
      <c r="D8" s="12">
        <f t="shared" si="0"/>
        <v>83</v>
      </c>
      <c r="E8" s="12">
        <f t="shared" si="0"/>
        <v>206</v>
      </c>
      <c r="F8" s="12">
        <f t="shared" si="0"/>
        <v>68</v>
      </c>
      <c r="G8" s="12">
        <f t="shared" si="0"/>
        <v>3</v>
      </c>
      <c r="H8" s="12">
        <f t="shared" si="0"/>
        <v>1</v>
      </c>
      <c r="I8" s="12">
        <f t="shared" si="0"/>
        <v>4</v>
      </c>
      <c r="J8" s="12">
        <f t="shared" si="0"/>
        <v>3</v>
      </c>
      <c r="K8" s="12">
        <f t="shared" si="0"/>
        <v>0</v>
      </c>
      <c r="L8" s="12">
        <f t="shared" si="0"/>
        <v>22</v>
      </c>
      <c r="M8" s="12">
        <f t="shared" si="0"/>
        <v>0</v>
      </c>
      <c r="N8" s="12">
        <f t="shared" si="0"/>
        <v>16</v>
      </c>
      <c r="O8" s="12">
        <f t="shared" si="0"/>
        <v>19</v>
      </c>
    </row>
    <row r="9" spans="1:15" ht="42" customHeight="1">
      <c r="A9" s="13">
        <f>SUM(B9:E9)</f>
        <v>4</v>
      </c>
      <c r="B9" s="13">
        <v>1</v>
      </c>
      <c r="C9" s="13" t="s">
        <v>50</v>
      </c>
      <c r="D9" s="13">
        <v>1</v>
      </c>
      <c r="E9" s="13">
        <v>2</v>
      </c>
      <c r="F9" s="13">
        <f>SUM(G9:O9)</f>
        <v>2</v>
      </c>
      <c r="G9" s="13" t="s">
        <v>50</v>
      </c>
      <c r="H9" s="13" t="s">
        <v>50</v>
      </c>
      <c r="I9" s="13" t="s">
        <v>50</v>
      </c>
      <c r="J9" s="13" t="s">
        <v>50</v>
      </c>
      <c r="K9" s="13" t="s">
        <v>50</v>
      </c>
      <c r="L9" s="13">
        <v>2</v>
      </c>
      <c r="M9" s="13" t="s">
        <v>50</v>
      </c>
      <c r="N9" s="13" t="s">
        <v>50</v>
      </c>
      <c r="O9" s="13" t="s">
        <v>50</v>
      </c>
    </row>
    <row r="10" spans="1:15" ht="23.25" customHeight="1">
      <c r="A10" s="13">
        <f aca="true" t="shared" si="1" ref="A10:A44">SUM(B10:E10)</f>
        <v>0</v>
      </c>
      <c r="B10" s="13" t="s">
        <v>67</v>
      </c>
      <c r="C10" s="13" t="s">
        <v>67</v>
      </c>
      <c r="D10" s="13" t="s">
        <v>67</v>
      </c>
      <c r="E10" s="13" t="s">
        <v>50</v>
      </c>
      <c r="F10" s="13">
        <f aca="true" t="shared" si="2" ref="F10:F44">SUM(G10:O10)</f>
        <v>0</v>
      </c>
      <c r="G10" s="13" t="s">
        <v>50</v>
      </c>
      <c r="H10" s="13" t="s">
        <v>50</v>
      </c>
      <c r="I10" s="13" t="s">
        <v>50</v>
      </c>
      <c r="J10" s="13" t="s">
        <v>50</v>
      </c>
      <c r="K10" s="13" t="s">
        <v>50</v>
      </c>
      <c r="L10" s="13" t="s">
        <v>50</v>
      </c>
      <c r="M10" s="13" t="s">
        <v>50</v>
      </c>
      <c r="N10" s="13" t="s">
        <v>50</v>
      </c>
      <c r="O10" s="13" t="s">
        <v>50</v>
      </c>
    </row>
    <row r="11" spans="1:15" ht="23.25" customHeight="1">
      <c r="A11" s="13">
        <f t="shared" si="1"/>
        <v>7</v>
      </c>
      <c r="B11" s="13">
        <v>1</v>
      </c>
      <c r="C11" s="13">
        <v>1</v>
      </c>
      <c r="D11" s="13">
        <v>4</v>
      </c>
      <c r="E11" s="13">
        <v>1</v>
      </c>
      <c r="F11" s="13">
        <f t="shared" si="2"/>
        <v>1</v>
      </c>
      <c r="G11" s="13" t="s">
        <v>50</v>
      </c>
      <c r="H11" s="13" t="s">
        <v>50</v>
      </c>
      <c r="I11" s="13" t="s">
        <v>50</v>
      </c>
      <c r="J11" s="13" t="s">
        <v>50</v>
      </c>
      <c r="K11" s="13" t="s">
        <v>50</v>
      </c>
      <c r="L11" s="13">
        <v>1</v>
      </c>
      <c r="M11" s="13" t="s">
        <v>50</v>
      </c>
      <c r="N11" s="13" t="s">
        <v>50</v>
      </c>
      <c r="O11" s="13" t="s">
        <v>50</v>
      </c>
    </row>
    <row r="12" spans="1:15" ht="23.25" customHeight="1">
      <c r="A12" s="13">
        <f t="shared" si="1"/>
        <v>0</v>
      </c>
      <c r="B12" s="13" t="s">
        <v>50</v>
      </c>
      <c r="C12" s="13" t="s">
        <v>50</v>
      </c>
      <c r="D12" s="13" t="s">
        <v>50</v>
      </c>
      <c r="E12" s="13" t="s">
        <v>50</v>
      </c>
      <c r="F12" s="13">
        <f t="shared" si="2"/>
        <v>0</v>
      </c>
      <c r="G12" s="13" t="s">
        <v>50</v>
      </c>
      <c r="H12" s="13" t="s">
        <v>50</v>
      </c>
      <c r="I12" s="13" t="s">
        <v>50</v>
      </c>
      <c r="J12" s="13" t="s">
        <v>50</v>
      </c>
      <c r="K12" s="13" t="s">
        <v>50</v>
      </c>
      <c r="L12" s="13" t="s">
        <v>50</v>
      </c>
      <c r="M12" s="13" t="s">
        <v>50</v>
      </c>
      <c r="N12" s="13" t="s">
        <v>50</v>
      </c>
      <c r="O12" s="13" t="s">
        <v>50</v>
      </c>
    </row>
    <row r="13" spans="1:15" ht="23.25" customHeight="1">
      <c r="A13" s="13">
        <f t="shared" si="1"/>
        <v>2</v>
      </c>
      <c r="B13" s="13" t="s">
        <v>50</v>
      </c>
      <c r="C13" s="13" t="s">
        <v>50</v>
      </c>
      <c r="D13" s="13">
        <v>1</v>
      </c>
      <c r="E13" s="13">
        <v>1</v>
      </c>
      <c r="F13" s="13">
        <f t="shared" si="2"/>
        <v>0</v>
      </c>
      <c r="G13" s="13" t="s">
        <v>50</v>
      </c>
      <c r="H13" s="13" t="s">
        <v>50</v>
      </c>
      <c r="I13" s="13" t="s">
        <v>50</v>
      </c>
      <c r="J13" s="13" t="s">
        <v>50</v>
      </c>
      <c r="K13" s="13" t="s">
        <v>50</v>
      </c>
      <c r="L13" s="13" t="s">
        <v>50</v>
      </c>
      <c r="M13" s="13" t="s">
        <v>50</v>
      </c>
      <c r="N13" s="13" t="s">
        <v>50</v>
      </c>
      <c r="O13" s="13" t="s">
        <v>50</v>
      </c>
    </row>
    <row r="14" spans="1:15" ht="42" customHeight="1">
      <c r="A14" s="13">
        <f t="shared" si="1"/>
        <v>1</v>
      </c>
      <c r="B14" s="13" t="s">
        <v>50</v>
      </c>
      <c r="C14" s="13" t="s">
        <v>50</v>
      </c>
      <c r="D14" s="13" t="s">
        <v>50</v>
      </c>
      <c r="E14" s="13">
        <v>1</v>
      </c>
      <c r="F14" s="13">
        <f t="shared" si="2"/>
        <v>0</v>
      </c>
      <c r="G14" s="13" t="s">
        <v>50</v>
      </c>
      <c r="H14" s="13" t="s">
        <v>50</v>
      </c>
      <c r="I14" s="13" t="s">
        <v>50</v>
      </c>
      <c r="J14" s="13" t="s">
        <v>50</v>
      </c>
      <c r="K14" s="13" t="s">
        <v>50</v>
      </c>
      <c r="L14" s="13" t="s">
        <v>50</v>
      </c>
      <c r="M14" s="13" t="s">
        <v>50</v>
      </c>
      <c r="N14" s="13" t="s">
        <v>50</v>
      </c>
      <c r="O14" s="13" t="s">
        <v>50</v>
      </c>
    </row>
    <row r="15" spans="1:15" ht="23.25" customHeight="1">
      <c r="A15" s="13">
        <f t="shared" si="1"/>
        <v>5</v>
      </c>
      <c r="B15" s="13">
        <f>SUM(B16:B17)</f>
        <v>2</v>
      </c>
      <c r="C15" s="13">
        <f>SUM(C16:C17)</f>
        <v>1</v>
      </c>
      <c r="D15" s="13">
        <f>SUM(D16:D17)</f>
        <v>1</v>
      </c>
      <c r="E15" s="13">
        <f>SUM(E16:E17)</f>
        <v>1</v>
      </c>
      <c r="F15" s="13">
        <f t="shared" si="2"/>
        <v>0</v>
      </c>
      <c r="G15" s="13">
        <f aca="true" t="shared" si="3" ref="G15:O15">SUM(G16:G17)</f>
        <v>0</v>
      </c>
      <c r="H15" s="13">
        <f t="shared" si="3"/>
        <v>0</v>
      </c>
      <c r="I15" s="13">
        <f t="shared" si="3"/>
        <v>0</v>
      </c>
      <c r="J15" s="13">
        <f t="shared" si="3"/>
        <v>0</v>
      </c>
      <c r="K15" s="13">
        <f t="shared" si="3"/>
        <v>0</v>
      </c>
      <c r="L15" s="13">
        <f t="shared" si="3"/>
        <v>0</v>
      </c>
      <c r="M15" s="13">
        <f t="shared" si="3"/>
        <v>0</v>
      </c>
      <c r="N15" s="13">
        <f t="shared" si="3"/>
        <v>0</v>
      </c>
      <c r="O15" s="13">
        <f t="shared" si="3"/>
        <v>0</v>
      </c>
    </row>
    <row r="16" spans="1:15" ht="23.25" customHeight="1">
      <c r="A16" s="13">
        <f t="shared" si="1"/>
        <v>3</v>
      </c>
      <c r="B16" s="13">
        <v>1</v>
      </c>
      <c r="C16" s="13">
        <v>1</v>
      </c>
      <c r="D16" s="13" t="s">
        <v>67</v>
      </c>
      <c r="E16" s="13">
        <v>1</v>
      </c>
      <c r="F16" s="13">
        <f t="shared" si="2"/>
        <v>0</v>
      </c>
      <c r="G16" s="13" t="s">
        <v>67</v>
      </c>
      <c r="H16" s="13" t="s">
        <v>67</v>
      </c>
      <c r="I16" s="13" t="s">
        <v>67</v>
      </c>
      <c r="J16" s="13" t="s">
        <v>67</v>
      </c>
      <c r="K16" s="13" t="s">
        <v>67</v>
      </c>
      <c r="L16" s="13" t="s">
        <v>67</v>
      </c>
      <c r="M16" s="13" t="s">
        <v>67</v>
      </c>
      <c r="N16" s="13" t="s">
        <v>67</v>
      </c>
      <c r="O16" s="13" t="s">
        <v>67</v>
      </c>
    </row>
    <row r="17" spans="1:15" ht="23.25" customHeight="1">
      <c r="A17" s="13">
        <f t="shared" si="1"/>
        <v>2</v>
      </c>
      <c r="B17" s="13">
        <v>1</v>
      </c>
      <c r="C17" s="13" t="s">
        <v>67</v>
      </c>
      <c r="D17" s="13">
        <v>1</v>
      </c>
      <c r="E17" s="13" t="s">
        <v>50</v>
      </c>
      <c r="F17" s="13">
        <f t="shared" si="2"/>
        <v>0</v>
      </c>
      <c r="G17" s="13" t="s">
        <v>67</v>
      </c>
      <c r="H17" s="13" t="s">
        <v>67</v>
      </c>
      <c r="I17" s="13" t="s">
        <v>67</v>
      </c>
      <c r="J17" s="13" t="s">
        <v>67</v>
      </c>
      <c r="K17" s="13" t="s">
        <v>67</v>
      </c>
      <c r="L17" s="13" t="s">
        <v>67</v>
      </c>
      <c r="M17" s="13" t="s">
        <v>67</v>
      </c>
      <c r="N17" s="13" t="s">
        <v>67</v>
      </c>
      <c r="O17" s="13" t="s">
        <v>67</v>
      </c>
    </row>
    <row r="18" spans="1:15" ht="23.25" customHeight="1">
      <c r="A18" s="13">
        <f t="shared" si="1"/>
        <v>0</v>
      </c>
      <c r="B18" s="13" t="s">
        <v>67</v>
      </c>
      <c r="C18" s="13" t="s">
        <v>67</v>
      </c>
      <c r="D18" s="13" t="s">
        <v>50</v>
      </c>
      <c r="E18" s="13" t="s">
        <v>67</v>
      </c>
      <c r="F18" s="13">
        <f t="shared" si="2"/>
        <v>0</v>
      </c>
      <c r="G18" s="13" t="s">
        <v>67</v>
      </c>
      <c r="H18" s="13" t="s">
        <v>67</v>
      </c>
      <c r="I18" s="13" t="s">
        <v>67</v>
      </c>
      <c r="J18" s="13" t="s">
        <v>67</v>
      </c>
      <c r="K18" s="13" t="s">
        <v>67</v>
      </c>
      <c r="L18" s="13" t="s">
        <v>50</v>
      </c>
      <c r="M18" s="13" t="s">
        <v>67</v>
      </c>
      <c r="N18" s="13" t="s">
        <v>67</v>
      </c>
      <c r="O18" s="13" t="s">
        <v>67</v>
      </c>
    </row>
    <row r="19" spans="1:15" ht="23.25" customHeight="1">
      <c r="A19" s="13">
        <f t="shared" si="1"/>
        <v>0</v>
      </c>
      <c r="B19" s="13" t="s">
        <v>67</v>
      </c>
      <c r="C19" s="13" t="s">
        <v>67</v>
      </c>
      <c r="D19" s="13" t="s">
        <v>50</v>
      </c>
      <c r="E19" s="13" t="s">
        <v>50</v>
      </c>
      <c r="F19" s="13">
        <f t="shared" si="2"/>
        <v>0</v>
      </c>
      <c r="G19" s="13" t="s">
        <v>67</v>
      </c>
      <c r="H19" s="13" t="s">
        <v>67</v>
      </c>
      <c r="I19" s="13" t="s">
        <v>67</v>
      </c>
      <c r="J19" s="13" t="s">
        <v>67</v>
      </c>
      <c r="K19" s="13" t="s">
        <v>67</v>
      </c>
      <c r="L19" s="13" t="s">
        <v>67</v>
      </c>
      <c r="M19" s="13" t="s">
        <v>67</v>
      </c>
      <c r="N19" s="13" t="s">
        <v>67</v>
      </c>
      <c r="O19" s="13" t="s">
        <v>67</v>
      </c>
    </row>
    <row r="20" spans="1:15" ht="23.25" customHeight="1">
      <c r="A20" s="13">
        <f t="shared" si="1"/>
        <v>2</v>
      </c>
      <c r="B20" s="13" t="s">
        <v>50</v>
      </c>
      <c r="C20" s="13" t="s">
        <v>67</v>
      </c>
      <c r="D20" s="13">
        <v>1</v>
      </c>
      <c r="E20" s="13">
        <v>1</v>
      </c>
      <c r="F20" s="13">
        <f t="shared" si="2"/>
        <v>0</v>
      </c>
      <c r="G20" s="13" t="s">
        <v>67</v>
      </c>
      <c r="H20" s="13" t="s">
        <v>67</v>
      </c>
      <c r="I20" s="13" t="s">
        <v>67</v>
      </c>
      <c r="J20" s="13" t="s">
        <v>67</v>
      </c>
      <c r="K20" s="13" t="s">
        <v>67</v>
      </c>
      <c r="L20" s="13" t="s">
        <v>67</v>
      </c>
      <c r="M20" s="13" t="s">
        <v>67</v>
      </c>
      <c r="N20" s="13" t="s">
        <v>67</v>
      </c>
      <c r="O20" s="13" t="s">
        <v>67</v>
      </c>
    </row>
    <row r="21" spans="1:15" ht="42" customHeight="1">
      <c r="A21" s="13">
        <f t="shared" si="1"/>
        <v>5</v>
      </c>
      <c r="B21" s="13" t="s">
        <v>67</v>
      </c>
      <c r="C21" s="13">
        <v>1</v>
      </c>
      <c r="D21" s="13" t="s">
        <v>67</v>
      </c>
      <c r="E21" s="13">
        <v>4</v>
      </c>
      <c r="F21" s="13">
        <f t="shared" si="2"/>
        <v>1</v>
      </c>
      <c r="G21" s="13" t="s">
        <v>67</v>
      </c>
      <c r="H21" s="13" t="s">
        <v>67</v>
      </c>
      <c r="I21" s="13" t="s">
        <v>67</v>
      </c>
      <c r="J21" s="13" t="s">
        <v>67</v>
      </c>
      <c r="K21" s="13" t="s">
        <v>67</v>
      </c>
      <c r="L21" s="13">
        <v>1</v>
      </c>
      <c r="M21" s="12" t="s">
        <v>50</v>
      </c>
      <c r="N21" s="13" t="s">
        <v>67</v>
      </c>
      <c r="O21" s="13" t="s">
        <v>67</v>
      </c>
    </row>
    <row r="22" spans="1:15" ht="23.25" customHeight="1">
      <c r="A22" s="13">
        <f t="shared" si="1"/>
        <v>13</v>
      </c>
      <c r="B22" s="13">
        <f>SUM(B23:B24)</f>
        <v>0</v>
      </c>
      <c r="C22" s="13">
        <f>SUM(C23:C24)</f>
        <v>3</v>
      </c>
      <c r="D22" s="13">
        <f>SUM(D23:D24)</f>
        <v>1</v>
      </c>
      <c r="E22" s="13">
        <f>SUM(E23:E24)</f>
        <v>9</v>
      </c>
      <c r="F22" s="13">
        <f t="shared" si="2"/>
        <v>1</v>
      </c>
      <c r="G22" s="13">
        <f aca="true" t="shared" si="4" ref="G22:O22">SUM(G23:G24)</f>
        <v>0</v>
      </c>
      <c r="H22" s="13">
        <f t="shared" si="4"/>
        <v>0</v>
      </c>
      <c r="I22" s="13">
        <f t="shared" si="4"/>
        <v>0</v>
      </c>
      <c r="J22" s="13">
        <f t="shared" si="4"/>
        <v>0</v>
      </c>
      <c r="K22" s="13">
        <f t="shared" si="4"/>
        <v>0</v>
      </c>
      <c r="L22" s="13">
        <f t="shared" si="4"/>
        <v>1</v>
      </c>
      <c r="M22" s="13">
        <f t="shared" si="4"/>
        <v>0</v>
      </c>
      <c r="N22" s="13">
        <f t="shared" si="4"/>
        <v>0</v>
      </c>
      <c r="O22" s="13">
        <f t="shared" si="4"/>
        <v>0</v>
      </c>
    </row>
    <row r="23" spans="1:15" ht="23.25" customHeight="1">
      <c r="A23" s="13">
        <f t="shared" si="1"/>
        <v>13</v>
      </c>
      <c r="B23" s="13" t="s">
        <v>50</v>
      </c>
      <c r="C23" s="13">
        <v>3</v>
      </c>
      <c r="D23" s="13">
        <v>1</v>
      </c>
      <c r="E23" s="13">
        <v>9</v>
      </c>
      <c r="F23" s="13">
        <f t="shared" si="2"/>
        <v>1</v>
      </c>
      <c r="G23" s="13" t="s">
        <v>50</v>
      </c>
      <c r="H23" s="13" t="s">
        <v>50</v>
      </c>
      <c r="I23" s="13" t="s">
        <v>50</v>
      </c>
      <c r="J23" s="13" t="s">
        <v>50</v>
      </c>
      <c r="K23" s="13" t="s">
        <v>50</v>
      </c>
      <c r="L23" s="13">
        <v>1</v>
      </c>
      <c r="M23" s="13" t="s">
        <v>50</v>
      </c>
      <c r="N23" s="13" t="s">
        <v>50</v>
      </c>
      <c r="O23" s="13" t="s">
        <v>50</v>
      </c>
    </row>
    <row r="24" spans="1:15" ht="23.25" customHeight="1">
      <c r="A24" s="13">
        <f t="shared" si="1"/>
        <v>0</v>
      </c>
      <c r="B24" s="13">
        <f aca="true" t="shared" si="5" ref="B24:D25">SUM(B25:B26)</f>
        <v>0</v>
      </c>
      <c r="C24" s="13">
        <f t="shared" si="5"/>
        <v>0</v>
      </c>
      <c r="D24" s="13" t="s">
        <v>50</v>
      </c>
      <c r="E24" s="13" t="s">
        <v>50</v>
      </c>
      <c r="F24" s="13">
        <f t="shared" si="2"/>
        <v>0</v>
      </c>
      <c r="G24" s="13" t="s">
        <v>50</v>
      </c>
      <c r="H24" s="13" t="s">
        <v>50</v>
      </c>
      <c r="I24" s="13" t="s">
        <v>50</v>
      </c>
      <c r="J24" s="13" t="s">
        <v>50</v>
      </c>
      <c r="K24" s="13" t="s">
        <v>50</v>
      </c>
      <c r="L24" s="13" t="s">
        <v>50</v>
      </c>
      <c r="M24" s="13" t="s">
        <v>50</v>
      </c>
      <c r="N24" s="13" t="s">
        <v>50</v>
      </c>
      <c r="O24" s="13" t="s">
        <v>50</v>
      </c>
    </row>
    <row r="25" spans="1:15" ht="23.25" customHeight="1">
      <c r="A25" s="13">
        <f t="shared" si="1"/>
        <v>6</v>
      </c>
      <c r="B25" s="13">
        <f t="shared" si="5"/>
        <v>0</v>
      </c>
      <c r="C25" s="13">
        <f t="shared" si="5"/>
        <v>0</v>
      </c>
      <c r="D25" s="13">
        <f t="shared" si="5"/>
        <v>2</v>
      </c>
      <c r="E25" s="13">
        <f>SUM(E26:E27)</f>
        <v>4</v>
      </c>
      <c r="F25" s="13">
        <f t="shared" si="2"/>
        <v>0</v>
      </c>
      <c r="G25" s="13">
        <f aca="true" t="shared" si="6" ref="G25:O25">SUM(G26:G27)</f>
        <v>0</v>
      </c>
      <c r="H25" s="13">
        <f t="shared" si="6"/>
        <v>0</v>
      </c>
      <c r="I25" s="13">
        <f t="shared" si="6"/>
        <v>0</v>
      </c>
      <c r="J25" s="13">
        <f t="shared" si="6"/>
        <v>0</v>
      </c>
      <c r="K25" s="13">
        <f t="shared" si="6"/>
        <v>0</v>
      </c>
      <c r="L25" s="13">
        <f t="shared" si="6"/>
        <v>0</v>
      </c>
      <c r="M25" s="13">
        <f t="shared" si="6"/>
        <v>0</v>
      </c>
      <c r="N25" s="13">
        <f t="shared" si="6"/>
        <v>0</v>
      </c>
      <c r="O25" s="13">
        <f t="shared" si="6"/>
        <v>0</v>
      </c>
    </row>
    <row r="26" spans="1:15" ht="23.25" customHeight="1">
      <c r="A26" s="13">
        <f t="shared" si="1"/>
        <v>4</v>
      </c>
      <c r="B26" s="13" t="s">
        <v>67</v>
      </c>
      <c r="C26" s="13" t="s">
        <v>67</v>
      </c>
      <c r="D26" s="13">
        <v>2</v>
      </c>
      <c r="E26" s="13">
        <v>2</v>
      </c>
      <c r="F26" s="13">
        <f t="shared" si="2"/>
        <v>0</v>
      </c>
      <c r="G26" s="13" t="s">
        <v>67</v>
      </c>
      <c r="H26" s="13" t="s">
        <v>67</v>
      </c>
      <c r="I26" s="13" t="s">
        <v>67</v>
      </c>
      <c r="J26" s="13" t="s">
        <v>67</v>
      </c>
      <c r="K26" s="13" t="s">
        <v>67</v>
      </c>
      <c r="L26" s="13" t="s">
        <v>67</v>
      </c>
      <c r="M26" s="13" t="s">
        <v>67</v>
      </c>
      <c r="N26" s="13" t="s">
        <v>67</v>
      </c>
      <c r="O26" s="13" t="s">
        <v>67</v>
      </c>
    </row>
    <row r="27" spans="1:15" ht="23.25" customHeight="1">
      <c r="A27" s="13">
        <f t="shared" si="1"/>
        <v>2</v>
      </c>
      <c r="B27" s="13" t="s">
        <v>67</v>
      </c>
      <c r="C27" s="13" t="s">
        <v>67</v>
      </c>
      <c r="D27" s="13" t="s">
        <v>67</v>
      </c>
      <c r="E27" s="13">
        <v>2</v>
      </c>
      <c r="F27" s="13">
        <f t="shared" si="2"/>
        <v>0</v>
      </c>
      <c r="G27" s="13" t="s">
        <v>67</v>
      </c>
      <c r="H27" s="13" t="s">
        <v>67</v>
      </c>
      <c r="I27" s="13" t="s">
        <v>67</v>
      </c>
      <c r="J27" s="13" t="s">
        <v>67</v>
      </c>
      <c r="K27" s="13" t="s">
        <v>67</v>
      </c>
      <c r="L27" s="13" t="s">
        <v>67</v>
      </c>
      <c r="M27" s="13" t="s">
        <v>67</v>
      </c>
      <c r="N27" s="13" t="s">
        <v>67</v>
      </c>
      <c r="O27" s="13" t="s">
        <v>67</v>
      </c>
    </row>
    <row r="28" spans="1:15" ht="23.25" customHeight="1">
      <c r="A28" s="13">
        <f t="shared" si="1"/>
        <v>3</v>
      </c>
      <c r="B28" s="13" t="s">
        <v>50</v>
      </c>
      <c r="C28" s="13" t="s">
        <v>67</v>
      </c>
      <c r="D28" s="13" t="s">
        <v>50</v>
      </c>
      <c r="E28" s="13">
        <v>3</v>
      </c>
      <c r="F28" s="13">
        <f t="shared" si="2"/>
        <v>0</v>
      </c>
      <c r="G28" s="13" t="s">
        <v>67</v>
      </c>
      <c r="H28" s="13" t="s">
        <v>67</v>
      </c>
      <c r="I28" s="13" t="s">
        <v>67</v>
      </c>
      <c r="J28" s="13" t="s">
        <v>67</v>
      </c>
      <c r="K28" s="13" t="s">
        <v>67</v>
      </c>
      <c r="L28" s="13" t="s">
        <v>67</v>
      </c>
      <c r="M28" s="13" t="s">
        <v>67</v>
      </c>
      <c r="N28" s="13" t="s">
        <v>67</v>
      </c>
      <c r="O28" s="13" t="s">
        <v>67</v>
      </c>
    </row>
    <row r="29" spans="1:15" ht="23.25" customHeight="1">
      <c r="A29" s="13">
        <f t="shared" si="1"/>
        <v>0</v>
      </c>
      <c r="B29" s="13" t="s">
        <v>67</v>
      </c>
      <c r="C29" s="13" t="s">
        <v>67</v>
      </c>
      <c r="D29" s="13" t="s">
        <v>67</v>
      </c>
      <c r="E29" s="13" t="s">
        <v>50</v>
      </c>
      <c r="F29" s="13">
        <f t="shared" si="2"/>
        <v>0</v>
      </c>
      <c r="G29" s="13" t="s">
        <v>67</v>
      </c>
      <c r="H29" s="13" t="s">
        <v>67</v>
      </c>
      <c r="I29" s="13" t="s">
        <v>67</v>
      </c>
      <c r="J29" s="13" t="s">
        <v>67</v>
      </c>
      <c r="K29" s="13" t="s">
        <v>67</v>
      </c>
      <c r="L29" s="13" t="s">
        <v>67</v>
      </c>
      <c r="M29" s="13" t="s">
        <v>67</v>
      </c>
      <c r="N29" s="13" t="s">
        <v>67</v>
      </c>
      <c r="O29" s="13" t="s">
        <v>67</v>
      </c>
    </row>
    <row r="30" spans="1:15" ht="42" customHeight="1">
      <c r="A30" s="13">
        <f t="shared" si="1"/>
        <v>0</v>
      </c>
      <c r="B30" s="13" t="s">
        <v>67</v>
      </c>
      <c r="C30" s="13" t="s">
        <v>67</v>
      </c>
      <c r="D30" s="13" t="s">
        <v>67</v>
      </c>
      <c r="E30" s="13" t="s">
        <v>67</v>
      </c>
      <c r="F30" s="13">
        <f t="shared" si="2"/>
        <v>0</v>
      </c>
      <c r="G30" s="13" t="s">
        <v>67</v>
      </c>
      <c r="H30" s="13" t="s">
        <v>67</v>
      </c>
      <c r="I30" s="13" t="s">
        <v>67</v>
      </c>
      <c r="J30" s="13" t="s">
        <v>67</v>
      </c>
      <c r="K30" s="13" t="s">
        <v>67</v>
      </c>
      <c r="L30" s="13" t="s">
        <v>67</v>
      </c>
      <c r="M30" s="13" t="s">
        <v>67</v>
      </c>
      <c r="N30" s="13" t="s">
        <v>67</v>
      </c>
      <c r="O30" s="13" t="s">
        <v>67</v>
      </c>
    </row>
    <row r="31" spans="1:15" ht="23.25" customHeight="1">
      <c r="A31" s="13">
        <f t="shared" si="1"/>
        <v>1</v>
      </c>
      <c r="B31" s="13" t="s">
        <v>67</v>
      </c>
      <c r="C31" s="13" t="s">
        <v>67</v>
      </c>
      <c r="D31" s="13" t="s">
        <v>67</v>
      </c>
      <c r="E31" s="13">
        <v>1</v>
      </c>
      <c r="F31" s="13">
        <f t="shared" si="2"/>
        <v>0</v>
      </c>
      <c r="G31" s="13" t="s">
        <v>67</v>
      </c>
      <c r="H31" s="13" t="s">
        <v>67</v>
      </c>
      <c r="I31" s="13" t="s">
        <v>67</v>
      </c>
      <c r="J31" s="13" t="s">
        <v>67</v>
      </c>
      <c r="K31" s="13" t="s">
        <v>67</v>
      </c>
      <c r="L31" s="13" t="s">
        <v>67</v>
      </c>
      <c r="M31" s="13" t="s">
        <v>67</v>
      </c>
      <c r="N31" s="13" t="s">
        <v>67</v>
      </c>
      <c r="O31" s="13" t="s">
        <v>67</v>
      </c>
    </row>
    <row r="32" spans="1:15" ht="23.25" customHeight="1">
      <c r="A32" s="13">
        <f t="shared" si="1"/>
        <v>0</v>
      </c>
      <c r="B32" s="13" t="s">
        <v>67</v>
      </c>
      <c r="C32" s="13" t="s">
        <v>67</v>
      </c>
      <c r="D32" s="13" t="s">
        <v>67</v>
      </c>
      <c r="E32" s="13" t="s">
        <v>67</v>
      </c>
      <c r="F32" s="13">
        <f t="shared" si="2"/>
        <v>0</v>
      </c>
      <c r="G32" s="13" t="s">
        <v>67</v>
      </c>
      <c r="H32" s="13" t="s">
        <v>67</v>
      </c>
      <c r="I32" s="13" t="s">
        <v>67</v>
      </c>
      <c r="J32" s="13" t="s">
        <v>67</v>
      </c>
      <c r="K32" s="13" t="s">
        <v>67</v>
      </c>
      <c r="L32" s="13" t="s">
        <v>67</v>
      </c>
      <c r="M32" s="13" t="s">
        <v>67</v>
      </c>
      <c r="N32" s="13" t="s">
        <v>67</v>
      </c>
      <c r="O32" s="13" t="s">
        <v>67</v>
      </c>
    </row>
    <row r="33" spans="1:15" ht="23.25" customHeight="1">
      <c r="A33" s="13">
        <f t="shared" si="1"/>
        <v>0</v>
      </c>
      <c r="B33" s="13" t="s">
        <v>67</v>
      </c>
      <c r="C33" s="13" t="s">
        <v>67</v>
      </c>
      <c r="D33" s="13" t="s">
        <v>67</v>
      </c>
      <c r="E33" s="13" t="s">
        <v>67</v>
      </c>
      <c r="F33" s="13">
        <f t="shared" si="2"/>
        <v>0</v>
      </c>
      <c r="G33" s="13" t="s">
        <v>67</v>
      </c>
      <c r="H33" s="13" t="s">
        <v>67</v>
      </c>
      <c r="I33" s="13" t="s">
        <v>67</v>
      </c>
      <c r="J33" s="13" t="s">
        <v>67</v>
      </c>
      <c r="K33" s="13" t="s">
        <v>67</v>
      </c>
      <c r="L33" s="13" t="s">
        <v>67</v>
      </c>
      <c r="M33" s="13" t="s">
        <v>67</v>
      </c>
      <c r="N33" s="13" t="s">
        <v>67</v>
      </c>
      <c r="O33" s="13" t="s">
        <v>67</v>
      </c>
    </row>
    <row r="34" spans="1:15" ht="23.25" customHeight="1">
      <c r="A34" s="13">
        <f t="shared" si="1"/>
        <v>1</v>
      </c>
      <c r="B34" s="13">
        <v>1</v>
      </c>
      <c r="C34" s="13" t="s">
        <v>50</v>
      </c>
      <c r="D34" s="13" t="s">
        <v>67</v>
      </c>
      <c r="E34" s="13" t="s">
        <v>67</v>
      </c>
      <c r="F34" s="13">
        <f t="shared" si="2"/>
        <v>0</v>
      </c>
      <c r="G34" s="13" t="s">
        <v>67</v>
      </c>
      <c r="H34" s="13" t="s">
        <v>67</v>
      </c>
      <c r="I34" s="13" t="s">
        <v>67</v>
      </c>
      <c r="J34" s="13" t="s">
        <v>67</v>
      </c>
      <c r="K34" s="13" t="s">
        <v>67</v>
      </c>
      <c r="L34" s="13" t="s">
        <v>67</v>
      </c>
      <c r="M34" s="13" t="s">
        <v>67</v>
      </c>
      <c r="N34" s="13" t="s">
        <v>67</v>
      </c>
      <c r="O34" s="13" t="s">
        <v>67</v>
      </c>
    </row>
    <row r="35" spans="1:15" ht="42" customHeight="1">
      <c r="A35" s="13">
        <f t="shared" si="1"/>
        <v>291</v>
      </c>
      <c r="B35" s="13">
        <f>SUM(B36:B38)</f>
        <v>28</v>
      </c>
      <c r="C35" s="13">
        <f>SUM(C36:C38)</f>
        <v>38</v>
      </c>
      <c r="D35" s="13">
        <f>SUM(D36:D38)</f>
        <v>68</v>
      </c>
      <c r="E35" s="13">
        <f>SUM(E36:E38)</f>
        <v>157</v>
      </c>
      <c r="F35" s="13">
        <f t="shared" si="2"/>
        <v>21</v>
      </c>
      <c r="G35" s="13">
        <f aca="true" t="shared" si="7" ref="G35:O35">SUM(G36:G38)</f>
        <v>3</v>
      </c>
      <c r="H35" s="13">
        <f t="shared" si="7"/>
        <v>1</v>
      </c>
      <c r="I35" s="13">
        <f t="shared" si="7"/>
        <v>3</v>
      </c>
      <c r="J35" s="13">
        <f t="shared" si="7"/>
        <v>2</v>
      </c>
      <c r="K35" s="13">
        <f t="shared" si="7"/>
        <v>0</v>
      </c>
      <c r="L35" s="13">
        <f t="shared" si="7"/>
        <v>12</v>
      </c>
      <c r="M35" s="13">
        <f t="shared" si="7"/>
        <v>0</v>
      </c>
      <c r="N35" s="13">
        <f t="shared" si="7"/>
        <v>0</v>
      </c>
      <c r="O35" s="13">
        <f t="shared" si="7"/>
        <v>0</v>
      </c>
    </row>
    <row r="36" spans="1:15" ht="23.25" customHeight="1">
      <c r="A36" s="13">
        <f t="shared" si="1"/>
        <v>82</v>
      </c>
      <c r="B36" s="13">
        <v>7</v>
      </c>
      <c r="C36" s="13">
        <v>8</v>
      </c>
      <c r="D36" s="13">
        <v>16</v>
      </c>
      <c r="E36" s="13">
        <v>51</v>
      </c>
      <c r="F36" s="13">
        <f t="shared" si="2"/>
        <v>6</v>
      </c>
      <c r="G36" s="13">
        <v>1</v>
      </c>
      <c r="H36" s="13" t="s">
        <v>50</v>
      </c>
      <c r="I36" s="13" t="s">
        <v>50</v>
      </c>
      <c r="J36" s="13">
        <v>1</v>
      </c>
      <c r="K36" s="13" t="s">
        <v>50</v>
      </c>
      <c r="L36" s="13">
        <v>4</v>
      </c>
      <c r="M36" s="13" t="s">
        <v>50</v>
      </c>
      <c r="N36" s="13" t="s">
        <v>50</v>
      </c>
      <c r="O36" s="13" t="s">
        <v>50</v>
      </c>
    </row>
    <row r="37" spans="1:15" ht="23.25" customHeight="1">
      <c r="A37" s="13">
        <f t="shared" si="1"/>
        <v>20</v>
      </c>
      <c r="B37" s="13">
        <v>4</v>
      </c>
      <c r="C37" s="13">
        <v>2</v>
      </c>
      <c r="D37" s="13">
        <v>6</v>
      </c>
      <c r="E37" s="13">
        <v>8</v>
      </c>
      <c r="F37" s="13">
        <f t="shared" si="2"/>
        <v>1</v>
      </c>
      <c r="G37" s="13" t="s">
        <v>50</v>
      </c>
      <c r="H37" s="13" t="s">
        <v>50</v>
      </c>
      <c r="I37" s="13" t="s">
        <v>50</v>
      </c>
      <c r="J37" s="13" t="s">
        <v>50</v>
      </c>
      <c r="K37" s="13" t="s">
        <v>50</v>
      </c>
      <c r="L37" s="13">
        <v>1</v>
      </c>
      <c r="M37" s="13" t="s">
        <v>50</v>
      </c>
      <c r="N37" s="13" t="s">
        <v>50</v>
      </c>
      <c r="O37" s="13" t="s">
        <v>50</v>
      </c>
    </row>
    <row r="38" spans="1:15" ht="23.25" customHeight="1">
      <c r="A38" s="13">
        <f t="shared" si="1"/>
        <v>189</v>
      </c>
      <c r="B38" s="13">
        <v>17</v>
      </c>
      <c r="C38" s="13">
        <v>28</v>
      </c>
      <c r="D38" s="13">
        <v>46</v>
      </c>
      <c r="E38" s="13">
        <v>98</v>
      </c>
      <c r="F38" s="13">
        <f t="shared" si="2"/>
        <v>14</v>
      </c>
      <c r="G38" s="13">
        <v>2</v>
      </c>
      <c r="H38" s="13">
        <v>1</v>
      </c>
      <c r="I38" s="13">
        <v>3</v>
      </c>
      <c r="J38" s="13">
        <v>1</v>
      </c>
      <c r="K38" s="13" t="s">
        <v>50</v>
      </c>
      <c r="L38" s="13">
        <v>7</v>
      </c>
      <c r="M38" s="13" t="s">
        <v>50</v>
      </c>
      <c r="N38" s="13" t="s">
        <v>50</v>
      </c>
      <c r="O38" s="13" t="s">
        <v>50</v>
      </c>
    </row>
    <row r="39" spans="1:15" ht="23.25" customHeight="1">
      <c r="A39" s="13">
        <f t="shared" si="1"/>
        <v>25</v>
      </c>
      <c r="B39" s="13">
        <v>1</v>
      </c>
      <c r="C39" s="13">
        <v>3</v>
      </c>
      <c r="D39" s="13">
        <v>3</v>
      </c>
      <c r="E39" s="13">
        <v>18</v>
      </c>
      <c r="F39" s="13">
        <f t="shared" si="2"/>
        <v>5</v>
      </c>
      <c r="G39" s="13" t="s">
        <v>50</v>
      </c>
      <c r="H39" s="13" t="s">
        <v>50</v>
      </c>
      <c r="I39" s="13">
        <v>1</v>
      </c>
      <c r="J39" s="13" t="s">
        <v>50</v>
      </c>
      <c r="K39" s="13" t="s">
        <v>50</v>
      </c>
      <c r="L39" s="13">
        <v>4</v>
      </c>
      <c r="M39" s="13" t="s">
        <v>50</v>
      </c>
      <c r="N39" s="13" t="s">
        <v>50</v>
      </c>
      <c r="O39" s="13" t="s">
        <v>50</v>
      </c>
    </row>
    <row r="40" spans="1:15" ht="23.25" customHeight="1">
      <c r="A40" s="13">
        <f t="shared" si="1"/>
        <v>8</v>
      </c>
      <c r="B40" s="13">
        <v>2</v>
      </c>
      <c r="C40" s="12">
        <v>2</v>
      </c>
      <c r="D40" s="13">
        <v>1</v>
      </c>
      <c r="E40" s="13">
        <v>3</v>
      </c>
      <c r="F40" s="13">
        <f t="shared" si="2"/>
        <v>21</v>
      </c>
      <c r="G40" s="13" t="s">
        <v>50</v>
      </c>
      <c r="H40" s="13" t="s">
        <v>50</v>
      </c>
      <c r="I40" s="13" t="s">
        <v>50</v>
      </c>
      <c r="J40" s="13">
        <v>1</v>
      </c>
      <c r="K40" s="13" t="s">
        <v>50</v>
      </c>
      <c r="L40" s="13">
        <v>1</v>
      </c>
      <c r="M40" s="13" t="s">
        <v>50</v>
      </c>
      <c r="N40" s="13" t="s">
        <v>50</v>
      </c>
      <c r="O40" s="13">
        <v>19</v>
      </c>
    </row>
    <row r="41" spans="1:15" ht="42" customHeight="1">
      <c r="A41" s="13">
        <f t="shared" si="1"/>
        <v>0</v>
      </c>
      <c r="B41" s="12">
        <f>SUM(A42:A44)</f>
        <v>0</v>
      </c>
      <c r="C41" s="12">
        <f>SUM(B42:B44)</f>
        <v>0</v>
      </c>
      <c r="D41" s="12">
        <f>SUM(C42:C44)</f>
        <v>0</v>
      </c>
      <c r="E41" s="12">
        <f>SUM(D42:D44)</f>
        <v>0</v>
      </c>
      <c r="F41" s="13">
        <f t="shared" si="2"/>
        <v>16</v>
      </c>
      <c r="G41" s="12">
        <f>SUM(G42:G44)</f>
        <v>0</v>
      </c>
      <c r="H41" s="12">
        <f aca="true" t="shared" si="8" ref="H41:O41">SUM(H42:H44)</f>
        <v>0</v>
      </c>
      <c r="I41" s="12">
        <f t="shared" si="8"/>
        <v>0</v>
      </c>
      <c r="J41" s="12">
        <f t="shared" si="8"/>
        <v>0</v>
      </c>
      <c r="K41" s="12">
        <f t="shared" si="8"/>
        <v>0</v>
      </c>
      <c r="L41" s="12">
        <f t="shared" si="8"/>
        <v>0</v>
      </c>
      <c r="M41" s="12">
        <f t="shared" si="8"/>
        <v>0</v>
      </c>
      <c r="N41" s="12">
        <f t="shared" si="8"/>
        <v>16</v>
      </c>
      <c r="O41" s="12">
        <f t="shared" si="8"/>
        <v>0</v>
      </c>
    </row>
    <row r="42" spans="1:15" ht="23.25" customHeight="1">
      <c r="A42" s="13">
        <f t="shared" si="1"/>
        <v>0</v>
      </c>
      <c r="B42" s="13" t="s">
        <v>67</v>
      </c>
      <c r="C42" s="13" t="s">
        <v>67</v>
      </c>
      <c r="D42" s="13" t="s">
        <v>67</v>
      </c>
      <c r="E42" s="13" t="s">
        <v>67</v>
      </c>
      <c r="F42" s="13">
        <f t="shared" si="2"/>
        <v>10</v>
      </c>
      <c r="G42" s="13" t="s">
        <v>67</v>
      </c>
      <c r="H42" s="13" t="s">
        <v>67</v>
      </c>
      <c r="I42" s="13" t="s">
        <v>67</v>
      </c>
      <c r="J42" s="13" t="s">
        <v>67</v>
      </c>
      <c r="K42" s="13" t="s">
        <v>67</v>
      </c>
      <c r="L42" s="13" t="s">
        <v>67</v>
      </c>
      <c r="M42" s="13" t="s">
        <v>67</v>
      </c>
      <c r="N42" s="13">
        <v>10</v>
      </c>
      <c r="O42" s="13" t="s">
        <v>67</v>
      </c>
    </row>
    <row r="43" spans="1:15" ht="23.25" customHeight="1">
      <c r="A43" s="13">
        <f t="shared" si="1"/>
        <v>0</v>
      </c>
      <c r="B43" s="13" t="s">
        <v>67</v>
      </c>
      <c r="C43" s="13" t="s">
        <v>67</v>
      </c>
      <c r="D43" s="13" t="s">
        <v>67</v>
      </c>
      <c r="E43" s="13" t="s">
        <v>67</v>
      </c>
      <c r="F43" s="13">
        <f t="shared" si="2"/>
        <v>3</v>
      </c>
      <c r="G43" s="13" t="s">
        <v>67</v>
      </c>
      <c r="H43" s="13" t="s">
        <v>67</v>
      </c>
      <c r="I43" s="13" t="s">
        <v>67</v>
      </c>
      <c r="J43" s="13" t="s">
        <v>67</v>
      </c>
      <c r="K43" s="13" t="s">
        <v>67</v>
      </c>
      <c r="L43" s="13" t="s">
        <v>67</v>
      </c>
      <c r="M43" s="13" t="s">
        <v>67</v>
      </c>
      <c r="N43" s="13">
        <v>3</v>
      </c>
      <c r="O43" s="13" t="s">
        <v>67</v>
      </c>
    </row>
    <row r="44" spans="1:15" ht="23.25" customHeight="1">
      <c r="A44" s="13">
        <f t="shared" si="1"/>
        <v>0</v>
      </c>
      <c r="B44" s="13" t="s">
        <v>67</v>
      </c>
      <c r="C44" s="13" t="s">
        <v>67</v>
      </c>
      <c r="D44" s="13" t="s">
        <v>67</v>
      </c>
      <c r="E44" s="13" t="s">
        <v>67</v>
      </c>
      <c r="F44" s="13">
        <f t="shared" si="2"/>
        <v>3</v>
      </c>
      <c r="G44" s="13" t="s">
        <v>67</v>
      </c>
      <c r="H44" s="13" t="s">
        <v>67</v>
      </c>
      <c r="I44" s="13" t="s">
        <v>67</v>
      </c>
      <c r="J44" s="13" t="s">
        <v>67</v>
      </c>
      <c r="K44" s="13" t="s">
        <v>67</v>
      </c>
      <c r="L44" s="13" t="s">
        <v>67</v>
      </c>
      <c r="M44" s="13" t="s">
        <v>67</v>
      </c>
      <c r="N44" s="13">
        <v>3</v>
      </c>
      <c r="O44" s="13" t="s">
        <v>67</v>
      </c>
    </row>
    <row r="45" spans="1:17" s="19" customFormat="1" ht="12" customHeight="1" thickBot="1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"/>
      <c r="Q45" s="1"/>
    </row>
    <row r="46" ht="15" customHeight="1"/>
  </sheetData>
  <mergeCells count="3">
    <mergeCell ref="A1:O1"/>
    <mergeCell ref="A3:E3"/>
    <mergeCell ref="F3:O3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64" r:id="rId1"/>
  <ignoredErrors>
    <ignoredError sqref="E25 B35:E35 L35" formulaRange="1"/>
    <ignoredError sqref="F22:F25 F36:F41 F15" formula="1"/>
    <ignoredError sqref="F35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2013-10-28T00:21:33Z</cp:lastPrinted>
  <dcterms:created xsi:type="dcterms:W3CDTF">2007-07-20T00:23:59Z</dcterms:created>
  <dcterms:modified xsi:type="dcterms:W3CDTF">2014-03-05T03:00:04Z</dcterms:modified>
  <cp:category/>
  <cp:version/>
  <cp:contentType/>
  <cp:contentStatus/>
</cp:coreProperties>
</file>