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9900" activeTab="0"/>
  </bookViews>
  <sheets>
    <sheet name="明治17年～昭和21年" sheetId="1" r:id="rId1"/>
    <sheet name="昭和22年～平成24年" sheetId="2" r:id="rId2"/>
  </sheets>
  <definedNames>
    <definedName name="_xlnm.Print_Area" localSheetId="1">'昭和22年～平成24年'!$A$1:$I$73</definedName>
    <definedName name="_xlnm.Print_Area" localSheetId="0">'明治17年～昭和21年'!$A$1:$I$72</definedName>
  </definedNames>
  <calcPr fullCalcOnLoad="1"/>
</workbook>
</file>

<file path=xl/sharedStrings.xml><?xml version="1.0" encoding="utf-8"?>
<sst xmlns="http://schemas.openxmlformats.org/spreadsheetml/2006/main" count="97" uniqueCount="57">
  <si>
    <t xml:space="preserve">                          １３          世    帯    数    お    よ </t>
  </si>
  <si>
    <t>人                             口</t>
  </si>
  <si>
    <t>年</t>
  </si>
  <si>
    <t>総        人        口</t>
  </si>
  <si>
    <t>総数</t>
  </si>
  <si>
    <t>男</t>
  </si>
  <si>
    <t>女</t>
  </si>
  <si>
    <t>大正 元</t>
  </si>
  <si>
    <t>※    9</t>
  </si>
  <si>
    <t>※   14</t>
  </si>
  <si>
    <t>昭和 元</t>
  </si>
  <si>
    <t>※    5</t>
  </si>
  <si>
    <t>※   10</t>
  </si>
  <si>
    <t xml:space="preserve">… </t>
  </si>
  <si>
    <t>…</t>
  </si>
  <si>
    <t>※   15</t>
  </si>
  <si>
    <t>119.0</t>
  </si>
  <si>
    <t>127.0</t>
  </si>
  <si>
    <t>年</t>
  </si>
  <si>
    <t>戸数または
世  帯  数</t>
  </si>
  <si>
    <t>1世帯
当たり
人　員</t>
  </si>
  <si>
    <t>密度
(1k㎡当たり)</t>
  </si>
  <si>
    <t xml:space="preserve"> 大正 8年以前は推計数、大正 9年以降は国勢調査（昭和21年人口調査、昭和23年常住人口調査）による10月 1日現在の確定数または推計数。</t>
  </si>
  <si>
    <t xml:space="preserve"> ※は国勢調査による結果である。</t>
  </si>
  <si>
    <t xml:space="preserve"> 資料  県統計課「市町村別世帯数および人口」、総務省統計局「国勢調査報告」</t>
  </si>
  <si>
    <t>20年版から昭和5年世帯数訂正（20.1.7）</t>
  </si>
  <si>
    <t>明治 17</t>
  </si>
  <si>
    <t>人口指数      
（明治17年=100)　</t>
  </si>
  <si>
    <t>平成 元</t>
  </si>
  <si>
    <t xml:space="preserve">  ※   2</t>
  </si>
  <si>
    <t>※　12</t>
  </si>
  <si>
    <t xml:space="preserve">  単位：世帯、人</t>
  </si>
  <si>
    <t>戸数または
世  帯  数</t>
  </si>
  <si>
    <t>人口指数      
（明治17年=100)　</t>
  </si>
  <si>
    <t>1世帯
当たり
人　員</t>
  </si>
  <si>
    <t>密度
 (1k㎡当たり)</t>
  </si>
  <si>
    <t>昭　和
※  22</t>
  </si>
  <si>
    <t>年</t>
  </si>
  <si>
    <t xml:space="preserve"> ※  25</t>
  </si>
  <si>
    <t xml:space="preserve"> ※  30</t>
  </si>
  <si>
    <t xml:space="preserve"> ※  35</t>
  </si>
  <si>
    <t xml:space="preserve"> ※  40</t>
  </si>
  <si>
    <t xml:space="preserve"> ※  45</t>
  </si>
  <si>
    <t xml:space="preserve"> ※  50</t>
  </si>
  <si>
    <t xml:space="preserve"> ※  55</t>
  </si>
  <si>
    <t xml:space="preserve"> ※  60</t>
  </si>
  <si>
    <t xml:space="preserve"> ※   7</t>
  </si>
  <si>
    <t>※　17</t>
  </si>
  <si>
    <t>※  22</t>
  </si>
  <si>
    <t>平成２３年</t>
  </si>
  <si>
    <t>１世帯当り人員＝　人口総数÷世帯数</t>
  </si>
  <si>
    <t>人口密度＝　人口総数÷県総面積</t>
  </si>
  <si>
    <t>県総面積＝</t>
  </si>
  <si>
    <t>人口指数＝総人口÷明治17年総人口</t>
  </si>
  <si>
    <t>明治17年総人口＝</t>
  </si>
  <si>
    <t>平成２４年</t>
  </si>
  <si>
    <r>
      <t xml:space="preserve">  び    人    口    の    推    移  </t>
    </r>
    <r>
      <rPr>
        <sz val="12"/>
        <rFont val="ＭＳ 明朝"/>
        <family val="1"/>
      </rPr>
      <t>（明治17～平成24年）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</si>
</sst>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  <numFmt numFmtId="190" formatCode="0.0_ "/>
    <numFmt numFmtId="191" formatCode="0.000000_ "/>
    <numFmt numFmtId="192" formatCode="0.00000_ "/>
    <numFmt numFmtId="193" formatCode="0.0000_ "/>
    <numFmt numFmtId="194" formatCode="0.000_ "/>
    <numFmt numFmtId="195" formatCode="0.00000000000000000000000_ "/>
    <numFmt numFmtId="196" formatCode="[&lt;=999]000;[&lt;=99999]000\-00;000\-00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85" fontId="4" fillId="0" borderId="2" xfId="15" applyFont="1" applyFill="1" applyBorder="1" applyAlignment="1">
      <alignment horizontal="right"/>
    </xf>
    <xf numFmtId="185" fontId="4" fillId="0" borderId="0" xfId="15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85" fontId="4" fillId="0" borderId="2" xfId="15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185" fontId="4" fillId="0" borderId="0" xfId="15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185" fontId="4" fillId="0" borderId="1" xfId="15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3" fontId="4" fillId="0" borderId="2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5" fontId="4" fillId="0" borderId="0" xfId="15" applyFont="1" applyFill="1" applyAlignment="1">
      <alignment horizontal="right"/>
    </xf>
    <xf numFmtId="2" fontId="4" fillId="0" borderId="0" xfId="15" applyNumberFormat="1" applyFont="1" applyFill="1" applyBorder="1" applyAlignment="1">
      <alignment horizontal="right"/>
    </xf>
    <xf numFmtId="0" fontId="4" fillId="0" borderId="0" xfId="15" applyNumberFormat="1" applyFont="1" applyFill="1" applyBorder="1" applyAlignment="1">
      <alignment horizontal="right"/>
    </xf>
    <xf numFmtId="185" fontId="4" fillId="0" borderId="4" xfId="15" applyFont="1" applyFill="1" applyBorder="1" applyAlignment="1">
      <alignment horizontal="right"/>
    </xf>
    <xf numFmtId="2" fontId="4" fillId="0" borderId="1" xfId="15" applyNumberFormat="1" applyFont="1" applyFill="1" applyBorder="1" applyAlignment="1">
      <alignment horizontal="right"/>
    </xf>
    <xf numFmtId="0" fontId="4" fillId="0" borderId="1" xfId="15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188" fontId="4" fillId="0" borderId="0" xfId="15" applyNumberFormat="1" applyFont="1" applyFill="1" applyAlignment="1">
      <alignment horizontal="right" wrapText="1"/>
    </xf>
    <xf numFmtId="189" fontId="4" fillId="0" borderId="0" xfId="15" applyNumberFormat="1" applyFont="1" applyFill="1" applyAlignment="1">
      <alignment wrapText="1"/>
    </xf>
    <xf numFmtId="190" fontId="4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right" wrapText="1"/>
    </xf>
    <xf numFmtId="188" fontId="4" fillId="0" borderId="0" xfId="15" applyNumberFormat="1" applyFont="1" applyFill="1" applyAlignment="1">
      <alignment horizontal="right"/>
    </xf>
    <xf numFmtId="189" fontId="4" fillId="0" borderId="0" xfId="15" applyNumberFormat="1" applyFont="1" applyFill="1" applyAlignment="1">
      <alignment/>
    </xf>
    <xf numFmtId="188" fontId="4" fillId="0" borderId="0" xfId="15" applyNumberFormat="1" applyFont="1" applyFill="1" applyAlignment="1">
      <alignment/>
    </xf>
    <xf numFmtId="188" fontId="4" fillId="0" borderId="0" xfId="15" applyNumberFormat="1" applyFont="1" applyFill="1" applyBorder="1" applyAlignment="1">
      <alignment/>
    </xf>
    <xf numFmtId="189" fontId="4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0" fontId="4" fillId="0" borderId="0" xfId="0" applyNumberFormat="1" applyFont="1" applyFill="1" applyAlignment="1">
      <alignment horizontal="right" wrapText="1"/>
    </xf>
    <xf numFmtId="0" fontId="4" fillId="0" borderId="6" xfId="0" applyFont="1" applyFill="1" applyBorder="1" applyAlignment="1">
      <alignment/>
    </xf>
    <xf numFmtId="185" fontId="4" fillId="0" borderId="4" xfId="15" applyFont="1" applyFill="1" applyBorder="1" applyAlignment="1">
      <alignment/>
    </xf>
    <xf numFmtId="188" fontId="4" fillId="0" borderId="1" xfId="15" applyNumberFormat="1" applyFont="1" applyFill="1" applyBorder="1" applyAlignment="1">
      <alignment/>
    </xf>
    <xf numFmtId="189" fontId="4" fillId="0" borderId="1" xfId="15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86" fontId="4" fillId="0" borderId="3" xfId="0" applyNumberFormat="1" applyFont="1" applyFill="1" applyBorder="1" applyAlignment="1">
      <alignment/>
    </xf>
    <xf numFmtId="190" fontId="4" fillId="0" borderId="3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89" fontId="4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shrinkToFit="1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view="pageBreakPreview" zoomScale="60" zoomScaleNormal="75" workbookViewId="0" topLeftCell="A1">
      <selection activeCell="A1" sqref="A1"/>
    </sheetView>
  </sheetViews>
  <sheetFormatPr defaultColWidth="8.625" defaultRowHeight="12.75"/>
  <cols>
    <col min="1" max="1" width="9.125" style="2" customWidth="1"/>
    <col min="2" max="2" width="3.875" style="2" customWidth="1"/>
    <col min="3" max="8" width="18.00390625" style="2" customWidth="1"/>
    <col min="9" max="9" width="19.375" style="2" customWidth="1"/>
    <col min="10" max="16384" width="8.625" style="2" customWidth="1"/>
  </cols>
  <sheetData>
    <row r="1" ht="24">
      <c r="A1" s="1" t="s">
        <v>0</v>
      </c>
    </row>
    <row r="2" spans="1:11" ht="42.75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K2" s="18" t="s">
        <v>25</v>
      </c>
    </row>
    <row r="3" spans="1:9" ht="14.25" customHeight="1" thickBot="1">
      <c r="A3" s="19" t="s">
        <v>23</v>
      </c>
      <c r="B3" s="4"/>
      <c r="C3" s="4"/>
      <c r="D3" s="4"/>
      <c r="E3" s="4"/>
      <c r="F3" s="4"/>
      <c r="G3" s="4"/>
      <c r="H3" s="4"/>
      <c r="I3" s="4"/>
    </row>
    <row r="4" spans="1:9" ht="15.75" customHeight="1">
      <c r="A4" s="67" t="s">
        <v>2</v>
      </c>
      <c r="B4" s="68"/>
      <c r="C4" s="73" t="s">
        <v>19</v>
      </c>
      <c r="D4" s="77" t="s">
        <v>1</v>
      </c>
      <c r="E4" s="78"/>
      <c r="F4" s="78"/>
      <c r="G4" s="78"/>
      <c r="H4" s="79"/>
      <c r="I4" s="64" t="s">
        <v>27</v>
      </c>
    </row>
    <row r="5" spans="1:9" ht="24" customHeight="1">
      <c r="A5" s="69"/>
      <c r="B5" s="70"/>
      <c r="C5" s="74"/>
      <c r="D5" s="60" t="s">
        <v>3</v>
      </c>
      <c r="E5" s="61"/>
      <c r="F5" s="61"/>
      <c r="G5" s="62" t="s">
        <v>20</v>
      </c>
      <c r="H5" s="62" t="s">
        <v>21</v>
      </c>
      <c r="I5" s="65"/>
    </row>
    <row r="6" spans="1:9" ht="24" customHeight="1">
      <c r="A6" s="71"/>
      <c r="B6" s="72"/>
      <c r="C6" s="75"/>
      <c r="D6" s="30" t="s">
        <v>4</v>
      </c>
      <c r="E6" s="31" t="s">
        <v>5</v>
      </c>
      <c r="F6" s="31" t="s">
        <v>6</v>
      </c>
      <c r="G6" s="76"/>
      <c r="H6" s="63"/>
      <c r="I6" s="66"/>
    </row>
    <row r="7" spans="1:9" ht="28.5" customHeight="1">
      <c r="A7" s="5" t="s">
        <v>26</v>
      </c>
      <c r="B7" s="2" t="s">
        <v>18</v>
      </c>
      <c r="C7" s="9">
        <v>147833</v>
      </c>
      <c r="D7" s="7">
        <f aca="true" t="shared" si="0" ref="D7:D15">SUM(E7:F7)</f>
        <v>710372</v>
      </c>
      <c r="E7" s="7">
        <v>357660</v>
      </c>
      <c r="F7" s="7">
        <v>352712</v>
      </c>
      <c r="G7" s="2">
        <f aca="true" t="shared" si="1" ref="G7:G16">ROUND(D7/C7,2)</f>
        <v>4.81</v>
      </c>
      <c r="H7" s="2">
        <v>242.8</v>
      </c>
      <c r="I7" s="34">
        <f>ROUND(D7/$D$7*100,1)</f>
        <v>100</v>
      </c>
    </row>
    <row r="8" spans="1:9" ht="13.5" customHeight="1">
      <c r="A8" s="5">
        <v>18</v>
      </c>
      <c r="C8" s="9">
        <v>147005</v>
      </c>
      <c r="D8" s="7">
        <f>SUM(E8:F8)</f>
        <v>721087</v>
      </c>
      <c r="E8" s="7">
        <v>362327</v>
      </c>
      <c r="F8" s="7">
        <v>358760</v>
      </c>
      <c r="G8" s="2">
        <f>ROUND(D8/C8,2)</f>
        <v>4.91</v>
      </c>
      <c r="H8" s="2">
        <v>246.5</v>
      </c>
      <c r="I8" s="34">
        <f>ROUND(D8/$D$7*100,1)</f>
        <v>101.5</v>
      </c>
    </row>
    <row r="9" spans="1:9" ht="14.25" customHeight="1">
      <c r="A9" s="5">
        <v>19</v>
      </c>
      <c r="C9" s="9">
        <v>145191</v>
      </c>
      <c r="D9" s="7">
        <f t="shared" si="0"/>
        <v>729922</v>
      </c>
      <c r="E9" s="7">
        <v>367293</v>
      </c>
      <c r="F9" s="7">
        <v>362629</v>
      </c>
      <c r="G9" s="2">
        <f t="shared" si="1"/>
        <v>5.03</v>
      </c>
      <c r="H9" s="2">
        <v>249.5</v>
      </c>
      <c r="I9" s="2">
        <f aca="true" t="shared" si="2" ref="I9:I16">ROUND(D9/$D$7*100,1)</f>
        <v>102.8</v>
      </c>
    </row>
    <row r="10" spans="1:9" ht="14.25" customHeight="1">
      <c r="A10" s="5">
        <v>20</v>
      </c>
      <c r="C10" s="9">
        <v>145216</v>
      </c>
      <c r="D10" s="7">
        <f t="shared" si="0"/>
        <v>736742</v>
      </c>
      <c r="E10" s="7">
        <v>370093</v>
      </c>
      <c r="F10" s="7">
        <v>366649</v>
      </c>
      <c r="G10" s="2">
        <f t="shared" si="1"/>
        <v>5.07</v>
      </c>
      <c r="H10" s="2">
        <v>251.8</v>
      </c>
      <c r="I10" s="2">
        <f t="shared" si="2"/>
        <v>103.7</v>
      </c>
    </row>
    <row r="11" spans="1:9" ht="14.25" customHeight="1">
      <c r="A11" s="5">
        <v>21</v>
      </c>
      <c r="C11" s="9">
        <v>145945</v>
      </c>
      <c r="D11" s="7">
        <f t="shared" si="0"/>
        <v>748678</v>
      </c>
      <c r="E11" s="7">
        <v>376432</v>
      </c>
      <c r="F11" s="7">
        <v>372246</v>
      </c>
      <c r="G11" s="2">
        <f t="shared" si="1"/>
        <v>5.13</v>
      </c>
      <c r="H11" s="2">
        <v>255.9</v>
      </c>
      <c r="I11" s="2">
        <f t="shared" si="2"/>
        <v>105.4</v>
      </c>
    </row>
    <row r="12" spans="1:9" ht="14.25" customHeight="1">
      <c r="A12" s="5">
        <v>22</v>
      </c>
      <c r="C12" s="9">
        <v>146234</v>
      </c>
      <c r="D12" s="7">
        <f t="shared" si="0"/>
        <v>767194</v>
      </c>
      <c r="E12" s="7">
        <v>386607</v>
      </c>
      <c r="F12" s="7">
        <v>380587</v>
      </c>
      <c r="G12" s="2">
        <f t="shared" si="1"/>
        <v>5.25</v>
      </c>
      <c r="H12" s="2">
        <v>232.8</v>
      </c>
      <c r="I12" s="20">
        <f t="shared" si="2"/>
        <v>108</v>
      </c>
    </row>
    <row r="13" spans="1:9" ht="14.25" customHeight="1">
      <c r="A13" s="5">
        <v>23</v>
      </c>
      <c r="C13" s="9">
        <v>147905</v>
      </c>
      <c r="D13" s="7">
        <f t="shared" si="0"/>
        <v>777321</v>
      </c>
      <c r="E13" s="7">
        <v>391938</v>
      </c>
      <c r="F13" s="7">
        <v>385383</v>
      </c>
      <c r="G13" s="2">
        <f t="shared" si="1"/>
        <v>5.26</v>
      </c>
      <c r="H13" s="2">
        <v>235.8</v>
      </c>
      <c r="I13" s="2">
        <f t="shared" si="2"/>
        <v>109.4</v>
      </c>
    </row>
    <row r="14" spans="1:9" ht="14.25" customHeight="1">
      <c r="A14" s="5">
        <v>24</v>
      </c>
      <c r="C14" s="9">
        <v>149176</v>
      </c>
      <c r="D14" s="7">
        <f t="shared" si="0"/>
        <v>754040</v>
      </c>
      <c r="E14" s="7">
        <v>376171</v>
      </c>
      <c r="F14" s="7">
        <v>377869</v>
      </c>
      <c r="G14" s="2">
        <f t="shared" si="1"/>
        <v>5.05</v>
      </c>
      <c r="H14" s="2">
        <v>228.8</v>
      </c>
      <c r="I14" s="2">
        <f t="shared" si="2"/>
        <v>106.1</v>
      </c>
    </row>
    <row r="15" spans="1:9" ht="14.25" customHeight="1">
      <c r="A15" s="5">
        <v>25</v>
      </c>
      <c r="C15" s="9">
        <v>149523</v>
      </c>
      <c r="D15" s="7">
        <f t="shared" si="0"/>
        <v>761113</v>
      </c>
      <c r="E15" s="7">
        <v>379568</v>
      </c>
      <c r="F15" s="7">
        <v>381545</v>
      </c>
      <c r="G15" s="2">
        <f t="shared" si="1"/>
        <v>5.09</v>
      </c>
      <c r="H15" s="2">
        <v>230.9</v>
      </c>
      <c r="I15" s="2">
        <f t="shared" si="2"/>
        <v>107.1</v>
      </c>
    </row>
    <row r="16" spans="1:9" ht="14.25" customHeight="1">
      <c r="A16" s="5">
        <v>26</v>
      </c>
      <c r="C16" s="9">
        <v>150628</v>
      </c>
      <c r="D16" s="7">
        <f>SUM(E16:F16)</f>
        <v>769047</v>
      </c>
      <c r="E16" s="7">
        <v>383707</v>
      </c>
      <c r="F16" s="7">
        <v>385340</v>
      </c>
      <c r="G16" s="2">
        <f t="shared" si="1"/>
        <v>5.11</v>
      </c>
      <c r="H16" s="2">
        <v>233.3</v>
      </c>
      <c r="I16" s="2">
        <f t="shared" si="2"/>
        <v>108.3</v>
      </c>
    </row>
    <row r="17" spans="1:9" ht="14.25" customHeight="1">
      <c r="A17" s="5">
        <v>27</v>
      </c>
      <c r="C17" s="21">
        <v>151246</v>
      </c>
      <c r="D17" s="22">
        <v>777212</v>
      </c>
      <c r="E17" s="22">
        <v>387948</v>
      </c>
      <c r="F17" s="22">
        <v>389264</v>
      </c>
      <c r="G17" s="2">
        <v>5.14</v>
      </c>
      <c r="H17" s="2">
        <v>235.8</v>
      </c>
      <c r="I17" s="2">
        <v>109.4</v>
      </c>
    </row>
    <row r="18" spans="1:9" ht="14.25" customHeight="1">
      <c r="A18" s="5">
        <v>28</v>
      </c>
      <c r="C18" s="9">
        <v>152723</v>
      </c>
      <c r="D18" s="7">
        <v>785817</v>
      </c>
      <c r="E18" s="7">
        <v>392216</v>
      </c>
      <c r="F18" s="7">
        <v>393601</v>
      </c>
      <c r="G18" s="2">
        <v>5.15</v>
      </c>
      <c r="H18" s="2">
        <v>238.4</v>
      </c>
      <c r="I18" s="2">
        <v>110.6</v>
      </c>
    </row>
    <row r="19" spans="1:9" ht="14.25" customHeight="1">
      <c r="A19" s="5">
        <v>29</v>
      </c>
      <c r="C19" s="9">
        <v>154704</v>
      </c>
      <c r="D19" s="7">
        <v>845689</v>
      </c>
      <c r="E19" s="7">
        <v>427546</v>
      </c>
      <c r="F19" s="7">
        <v>418143</v>
      </c>
      <c r="G19" s="2">
        <v>5.47</v>
      </c>
      <c r="H19" s="2">
        <v>256.6</v>
      </c>
      <c r="I19" s="11" t="s">
        <v>16</v>
      </c>
    </row>
    <row r="20" spans="1:9" ht="14.25" customHeight="1">
      <c r="A20" s="5">
        <v>30</v>
      </c>
      <c r="C20" s="9">
        <v>156820</v>
      </c>
      <c r="D20" s="7">
        <v>867762</v>
      </c>
      <c r="E20" s="7">
        <v>439689</v>
      </c>
      <c r="F20" s="7">
        <v>428073</v>
      </c>
      <c r="G20" s="2">
        <v>5.53</v>
      </c>
      <c r="H20" s="2">
        <v>263.3</v>
      </c>
      <c r="I20" s="20">
        <v>122.2</v>
      </c>
    </row>
    <row r="21" spans="1:9" ht="14.25" customHeight="1">
      <c r="A21" s="5">
        <v>31</v>
      </c>
      <c r="C21" s="9">
        <v>161332</v>
      </c>
      <c r="D21" s="7">
        <v>901941</v>
      </c>
      <c r="E21" s="7">
        <v>458205</v>
      </c>
      <c r="F21" s="7">
        <v>443736</v>
      </c>
      <c r="G21" s="2">
        <v>5.59</v>
      </c>
      <c r="H21" s="2">
        <v>273.7</v>
      </c>
      <c r="I21" s="11" t="s">
        <v>17</v>
      </c>
    </row>
    <row r="22" spans="1:9" ht="14.25" customHeight="1">
      <c r="A22" s="5">
        <v>32</v>
      </c>
      <c r="C22" s="9">
        <v>163347</v>
      </c>
      <c r="D22" s="7">
        <v>925312</v>
      </c>
      <c r="E22" s="7">
        <v>471508</v>
      </c>
      <c r="F22" s="7">
        <v>453804</v>
      </c>
      <c r="G22" s="2">
        <v>5.66</v>
      </c>
      <c r="H22" s="2">
        <v>280.7</v>
      </c>
      <c r="I22" s="20">
        <v>130.3</v>
      </c>
    </row>
    <row r="23" spans="1:9" ht="14.25" customHeight="1">
      <c r="A23" s="5">
        <v>33</v>
      </c>
      <c r="C23" s="9">
        <v>165220</v>
      </c>
      <c r="D23" s="7">
        <v>948778</v>
      </c>
      <c r="E23" s="7">
        <v>485047</v>
      </c>
      <c r="F23" s="7">
        <v>463731</v>
      </c>
      <c r="G23" s="2">
        <v>5.74</v>
      </c>
      <c r="H23" s="2">
        <v>287.9</v>
      </c>
      <c r="I23" s="2">
        <v>133.6</v>
      </c>
    </row>
    <row r="24" spans="1:9" ht="14.25" customHeight="1">
      <c r="A24" s="5">
        <v>34</v>
      </c>
      <c r="C24" s="9">
        <v>167518</v>
      </c>
      <c r="D24" s="7">
        <v>970491</v>
      </c>
      <c r="E24" s="7">
        <v>498303</v>
      </c>
      <c r="F24" s="7">
        <v>472188</v>
      </c>
      <c r="G24" s="2">
        <v>5.79</v>
      </c>
      <c r="H24" s="2">
        <v>294.4</v>
      </c>
      <c r="I24" s="2">
        <v>136.6</v>
      </c>
    </row>
    <row r="25" spans="1:9" ht="14.25" customHeight="1">
      <c r="A25" s="5">
        <v>35</v>
      </c>
      <c r="C25" s="9">
        <v>169270</v>
      </c>
      <c r="D25" s="7">
        <v>983282</v>
      </c>
      <c r="E25" s="7">
        <v>505328</v>
      </c>
      <c r="F25" s="7">
        <v>477954</v>
      </c>
      <c r="G25" s="2">
        <v>5.81</v>
      </c>
      <c r="H25" s="2">
        <v>298.3</v>
      </c>
      <c r="I25" s="2">
        <v>138.4</v>
      </c>
    </row>
    <row r="26" spans="1:9" ht="14.25" customHeight="1">
      <c r="A26" s="5">
        <v>36</v>
      </c>
      <c r="C26" s="9">
        <v>176456</v>
      </c>
      <c r="D26" s="7">
        <v>1028741</v>
      </c>
      <c r="E26" s="7">
        <v>524906</v>
      </c>
      <c r="F26" s="7">
        <v>503835</v>
      </c>
      <c r="G26" s="2">
        <v>5.83</v>
      </c>
      <c r="H26" s="2">
        <v>312.1</v>
      </c>
      <c r="I26" s="2">
        <v>144.8</v>
      </c>
    </row>
    <row r="27" spans="1:9" ht="14.25" customHeight="1">
      <c r="A27" s="5">
        <v>37</v>
      </c>
      <c r="C27" s="9">
        <v>173658</v>
      </c>
      <c r="D27" s="7">
        <f aca="true" t="shared" si="3" ref="D27:D34">SUM(E27:F27)</f>
        <v>1015802</v>
      </c>
      <c r="E27" s="7">
        <v>517647</v>
      </c>
      <c r="F27" s="7">
        <v>498155</v>
      </c>
      <c r="G27" s="2">
        <f aca="true" t="shared" si="4" ref="G27:G34">ROUND(D27/C27,2)</f>
        <v>5.85</v>
      </c>
      <c r="H27" s="2">
        <v>308.2</v>
      </c>
      <c r="I27" s="20">
        <f aca="true" t="shared" si="5" ref="I27:I34">ROUND(D27/$D$7*100,1)</f>
        <v>143</v>
      </c>
    </row>
    <row r="28" spans="1:9" ht="14.25" customHeight="1">
      <c r="A28" s="5">
        <v>38</v>
      </c>
      <c r="C28" s="9">
        <v>176180</v>
      </c>
      <c r="D28" s="7">
        <f t="shared" si="3"/>
        <v>1037814</v>
      </c>
      <c r="E28" s="7">
        <v>528661</v>
      </c>
      <c r="F28" s="7">
        <v>509153</v>
      </c>
      <c r="G28" s="2">
        <f t="shared" si="4"/>
        <v>5.89</v>
      </c>
      <c r="H28" s="2">
        <v>314.9</v>
      </c>
      <c r="I28" s="20">
        <f t="shared" si="5"/>
        <v>146.1</v>
      </c>
    </row>
    <row r="29" spans="1:9" ht="14.25" customHeight="1">
      <c r="A29" s="5">
        <v>39</v>
      </c>
      <c r="C29" s="9">
        <v>176940</v>
      </c>
      <c r="D29" s="7">
        <f t="shared" si="3"/>
        <v>1055497</v>
      </c>
      <c r="E29" s="7">
        <v>539315</v>
      </c>
      <c r="F29" s="7">
        <v>516182</v>
      </c>
      <c r="G29" s="2">
        <f t="shared" si="4"/>
        <v>5.97</v>
      </c>
      <c r="H29" s="2">
        <v>320.2</v>
      </c>
      <c r="I29" s="20">
        <f t="shared" si="5"/>
        <v>148.6</v>
      </c>
    </row>
    <row r="30" spans="1:9" ht="14.25" customHeight="1">
      <c r="A30" s="5">
        <v>40</v>
      </c>
      <c r="C30" s="9">
        <v>178840</v>
      </c>
      <c r="D30" s="7">
        <f t="shared" si="3"/>
        <v>1065767</v>
      </c>
      <c r="E30" s="7">
        <v>544573</v>
      </c>
      <c r="F30" s="7">
        <v>521194</v>
      </c>
      <c r="G30" s="2">
        <f t="shared" si="4"/>
        <v>5.96</v>
      </c>
      <c r="H30" s="2">
        <v>258.5</v>
      </c>
      <c r="I30" s="20">
        <f t="shared" si="5"/>
        <v>150</v>
      </c>
    </row>
    <row r="31" spans="1:9" ht="14.25" customHeight="1">
      <c r="A31" s="5">
        <v>41</v>
      </c>
      <c r="C31" s="9">
        <v>178666</v>
      </c>
      <c r="D31" s="7">
        <f t="shared" si="3"/>
        <v>1085358</v>
      </c>
      <c r="E31" s="7">
        <v>552161</v>
      </c>
      <c r="F31" s="7">
        <v>533197</v>
      </c>
      <c r="G31" s="2">
        <f t="shared" si="4"/>
        <v>6.07</v>
      </c>
      <c r="H31" s="2">
        <v>263.3</v>
      </c>
      <c r="I31" s="20">
        <f t="shared" si="5"/>
        <v>152.8</v>
      </c>
    </row>
    <row r="32" spans="1:9" ht="14.25" customHeight="1">
      <c r="A32" s="5">
        <v>42</v>
      </c>
      <c r="C32" s="9">
        <v>178925</v>
      </c>
      <c r="D32" s="7">
        <f t="shared" si="3"/>
        <v>1096864</v>
      </c>
      <c r="E32" s="7">
        <v>558977</v>
      </c>
      <c r="F32" s="7">
        <v>537887</v>
      </c>
      <c r="G32" s="2">
        <f t="shared" si="4"/>
        <v>6.13</v>
      </c>
      <c r="H32" s="2">
        <v>266.1</v>
      </c>
      <c r="I32" s="20">
        <f t="shared" si="5"/>
        <v>154.4</v>
      </c>
    </row>
    <row r="33" spans="1:9" ht="14.25" customHeight="1">
      <c r="A33" s="5">
        <v>43</v>
      </c>
      <c r="C33" s="9">
        <v>179784</v>
      </c>
      <c r="D33" s="7">
        <f t="shared" si="3"/>
        <v>1105409</v>
      </c>
      <c r="E33" s="7">
        <v>562419</v>
      </c>
      <c r="F33" s="7">
        <v>542990</v>
      </c>
      <c r="G33" s="2">
        <f t="shared" si="4"/>
        <v>6.15</v>
      </c>
      <c r="H33" s="2">
        <v>268.1</v>
      </c>
      <c r="I33" s="20">
        <f t="shared" si="5"/>
        <v>155.6</v>
      </c>
    </row>
    <row r="34" spans="1:9" ht="14.25" customHeight="1">
      <c r="A34" s="5">
        <v>44</v>
      </c>
      <c r="C34" s="9">
        <v>179380</v>
      </c>
      <c r="D34" s="7">
        <f t="shared" si="3"/>
        <v>1126657</v>
      </c>
      <c r="E34" s="7">
        <v>575499</v>
      </c>
      <c r="F34" s="7">
        <v>551158</v>
      </c>
      <c r="G34" s="2">
        <f t="shared" si="4"/>
        <v>6.28</v>
      </c>
      <c r="H34" s="2">
        <v>273.3</v>
      </c>
      <c r="I34" s="20">
        <f t="shared" si="5"/>
        <v>158.6</v>
      </c>
    </row>
    <row r="35" spans="1:9" ht="29.25" customHeight="1">
      <c r="A35" s="5" t="s">
        <v>7</v>
      </c>
      <c r="B35" s="2" t="s">
        <v>18</v>
      </c>
      <c r="C35" s="9">
        <v>181521</v>
      </c>
      <c r="D35" s="7">
        <f aca="true" t="shared" si="6" ref="D35:D46">SUM(E35:F35)</f>
        <v>1110313</v>
      </c>
      <c r="E35" s="7">
        <v>566164</v>
      </c>
      <c r="F35" s="7">
        <v>544149</v>
      </c>
      <c r="G35" s="2">
        <f>ROUND(D35/C35,2)</f>
        <v>6.12</v>
      </c>
      <c r="H35" s="2">
        <v>269.3</v>
      </c>
      <c r="I35" s="20">
        <f aca="true" t="shared" si="7" ref="I35:I46">ROUND(D35/$D$7*100,1)</f>
        <v>156.3</v>
      </c>
    </row>
    <row r="36" spans="1:9" ht="14.25" customHeight="1">
      <c r="A36" s="5">
        <v>2</v>
      </c>
      <c r="C36" s="9">
        <v>182859</v>
      </c>
      <c r="D36" s="7">
        <f t="shared" si="6"/>
        <v>1125937</v>
      </c>
      <c r="E36" s="7">
        <v>573476</v>
      </c>
      <c r="F36" s="7">
        <v>552461</v>
      </c>
      <c r="G36" s="2">
        <f>ROUND(D36/C36,2)</f>
        <v>6.16</v>
      </c>
      <c r="H36" s="2">
        <v>273.1</v>
      </c>
      <c r="I36" s="20">
        <f t="shared" si="7"/>
        <v>158.5</v>
      </c>
    </row>
    <row r="37" spans="1:9" ht="14.25" customHeight="1">
      <c r="A37" s="5">
        <v>3</v>
      </c>
      <c r="C37" s="9">
        <v>183346</v>
      </c>
      <c r="D37" s="7">
        <f t="shared" si="6"/>
        <v>1141585</v>
      </c>
      <c r="E37" s="7">
        <v>580795</v>
      </c>
      <c r="F37" s="7">
        <v>560790</v>
      </c>
      <c r="G37" s="2">
        <f aca="true" t="shared" si="8" ref="G37:G50">ROUND(D37/C37,2)</f>
        <v>6.23</v>
      </c>
      <c r="H37" s="2">
        <v>276.9</v>
      </c>
      <c r="I37" s="20">
        <f t="shared" si="7"/>
        <v>160.7</v>
      </c>
    </row>
    <row r="38" spans="1:9" ht="14.25" customHeight="1">
      <c r="A38" s="5">
        <v>4</v>
      </c>
      <c r="C38" s="9">
        <v>186831</v>
      </c>
      <c r="D38" s="7">
        <f t="shared" si="6"/>
        <v>1163595</v>
      </c>
      <c r="E38" s="7">
        <v>589275</v>
      </c>
      <c r="F38" s="7">
        <v>574320</v>
      </c>
      <c r="G38" s="2">
        <f t="shared" si="8"/>
        <v>6.23</v>
      </c>
      <c r="H38" s="2">
        <v>282.3</v>
      </c>
      <c r="I38" s="20">
        <f t="shared" si="7"/>
        <v>163.8</v>
      </c>
    </row>
    <row r="39" spans="1:9" ht="14.25" customHeight="1">
      <c r="A39" s="5">
        <v>5</v>
      </c>
      <c r="C39" s="9">
        <v>189853</v>
      </c>
      <c r="D39" s="7">
        <f t="shared" si="6"/>
        <v>1184950</v>
      </c>
      <c r="E39" s="7">
        <v>601628</v>
      </c>
      <c r="F39" s="7">
        <v>583322</v>
      </c>
      <c r="G39" s="2">
        <f t="shared" si="8"/>
        <v>6.24</v>
      </c>
      <c r="H39" s="2">
        <v>287.5</v>
      </c>
      <c r="I39" s="20">
        <f t="shared" si="7"/>
        <v>166.8</v>
      </c>
    </row>
    <row r="40" spans="1:9" ht="14.25" customHeight="1">
      <c r="A40" s="5">
        <v>6</v>
      </c>
      <c r="C40" s="9">
        <v>192494</v>
      </c>
      <c r="D40" s="7">
        <f t="shared" si="6"/>
        <v>1210785</v>
      </c>
      <c r="E40" s="7">
        <v>614731</v>
      </c>
      <c r="F40" s="7">
        <v>596054</v>
      </c>
      <c r="G40" s="2">
        <f t="shared" si="8"/>
        <v>6.29</v>
      </c>
      <c r="H40" s="2">
        <v>293.7</v>
      </c>
      <c r="I40" s="20">
        <f t="shared" si="7"/>
        <v>170.4</v>
      </c>
    </row>
    <row r="41" spans="1:9" ht="14.25" customHeight="1">
      <c r="A41" s="5">
        <v>7</v>
      </c>
      <c r="C41" s="9">
        <v>197841</v>
      </c>
      <c r="D41" s="7">
        <f t="shared" si="6"/>
        <v>1216681</v>
      </c>
      <c r="E41" s="7">
        <v>614797</v>
      </c>
      <c r="F41" s="7">
        <v>601884</v>
      </c>
      <c r="G41" s="2">
        <f t="shared" si="8"/>
        <v>6.15</v>
      </c>
      <c r="H41" s="2">
        <v>295.1</v>
      </c>
      <c r="I41" s="20">
        <f t="shared" si="7"/>
        <v>171.3</v>
      </c>
    </row>
    <row r="42" spans="1:9" ht="14.25" customHeight="1">
      <c r="A42" s="5">
        <v>8</v>
      </c>
      <c r="C42" s="9">
        <v>198987</v>
      </c>
      <c r="D42" s="7">
        <f t="shared" si="6"/>
        <v>1233759</v>
      </c>
      <c r="E42" s="7">
        <v>626203</v>
      </c>
      <c r="F42" s="7">
        <v>607556</v>
      </c>
      <c r="G42" s="23">
        <f t="shared" si="8"/>
        <v>6.2</v>
      </c>
      <c r="H42" s="2">
        <v>299.7</v>
      </c>
      <c r="I42" s="20">
        <f t="shared" si="7"/>
        <v>173.7</v>
      </c>
    </row>
    <row r="43" spans="1:9" ht="14.25" customHeight="1">
      <c r="A43" s="5" t="s">
        <v>8</v>
      </c>
      <c r="C43" s="9">
        <v>227700</v>
      </c>
      <c r="D43" s="7">
        <f t="shared" si="6"/>
        <v>1136182</v>
      </c>
      <c r="E43" s="7">
        <v>584234</v>
      </c>
      <c r="F43" s="7">
        <v>551948</v>
      </c>
      <c r="G43" s="2">
        <f t="shared" si="8"/>
        <v>4.99</v>
      </c>
      <c r="H43" s="20">
        <v>276</v>
      </c>
      <c r="I43" s="20">
        <f t="shared" si="7"/>
        <v>159.9</v>
      </c>
    </row>
    <row r="44" spans="1:9" ht="14.25" customHeight="1">
      <c r="A44" s="5">
        <v>10</v>
      </c>
      <c r="C44" s="9">
        <v>204625</v>
      </c>
      <c r="D44" s="7">
        <f t="shared" si="6"/>
        <v>1248367</v>
      </c>
      <c r="E44" s="7">
        <v>631965</v>
      </c>
      <c r="F44" s="7">
        <v>616402</v>
      </c>
      <c r="G44" s="23">
        <f t="shared" si="8"/>
        <v>6.1</v>
      </c>
      <c r="H44" s="2">
        <v>303.3</v>
      </c>
      <c r="I44" s="20">
        <f t="shared" si="7"/>
        <v>175.7</v>
      </c>
    </row>
    <row r="45" spans="1:9" ht="14.25" customHeight="1">
      <c r="A45" s="5">
        <v>11</v>
      </c>
      <c r="C45" s="9">
        <v>207901</v>
      </c>
      <c r="D45" s="7">
        <f t="shared" si="6"/>
        <v>1268626</v>
      </c>
      <c r="E45" s="7">
        <v>643837</v>
      </c>
      <c r="F45" s="7">
        <v>624789</v>
      </c>
      <c r="G45" s="23">
        <f t="shared" si="8"/>
        <v>6.1</v>
      </c>
      <c r="H45" s="2">
        <v>308.2</v>
      </c>
      <c r="I45" s="20">
        <f t="shared" si="7"/>
        <v>178.6</v>
      </c>
    </row>
    <row r="46" spans="1:9" ht="14.25" customHeight="1">
      <c r="A46" s="5">
        <v>12</v>
      </c>
      <c r="C46" s="9">
        <v>208794</v>
      </c>
      <c r="D46" s="7">
        <f t="shared" si="6"/>
        <v>1281600</v>
      </c>
      <c r="E46" s="7">
        <v>650360</v>
      </c>
      <c r="F46" s="7">
        <v>631240</v>
      </c>
      <c r="G46" s="23">
        <f t="shared" si="8"/>
        <v>6.14</v>
      </c>
      <c r="H46" s="2">
        <v>311.4</v>
      </c>
      <c r="I46" s="20">
        <f t="shared" si="7"/>
        <v>180.4</v>
      </c>
    </row>
    <row r="47" spans="1:9" ht="14.25" customHeight="1">
      <c r="A47" s="5">
        <v>13</v>
      </c>
      <c r="C47" s="9">
        <v>209731</v>
      </c>
      <c r="D47" s="7">
        <f aca="true" t="shared" si="9" ref="D47:D60">SUM(E47:F47)</f>
        <v>1287595</v>
      </c>
      <c r="E47" s="7">
        <v>654051</v>
      </c>
      <c r="F47" s="7">
        <v>633544</v>
      </c>
      <c r="G47" s="23">
        <f t="shared" si="8"/>
        <v>6.14</v>
      </c>
      <c r="H47" s="2">
        <v>312.8</v>
      </c>
      <c r="I47" s="20">
        <f aca="true" t="shared" si="10" ref="I47:I60">ROUND(D47/$D$7*100,1)</f>
        <v>181.3</v>
      </c>
    </row>
    <row r="48" spans="1:9" ht="14.25" customHeight="1">
      <c r="A48" s="5" t="s">
        <v>9</v>
      </c>
      <c r="C48" s="9">
        <v>233093</v>
      </c>
      <c r="D48" s="7">
        <f t="shared" si="9"/>
        <v>1163945</v>
      </c>
      <c r="E48" s="7">
        <v>593472</v>
      </c>
      <c r="F48" s="7">
        <v>570473</v>
      </c>
      <c r="G48" s="23">
        <f t="shared" si="8"/>
        <v>4.99</v>
      </c>
      <c r="H48" s="2">
        <v>282.6</v>
      </c>
      <c r="I48" s="20">
        <f t="shared" si="10"/>
        <v>163.9</v>
      </c>
    </row>
    <row r="49" spans="1:9" ht="34.5" customHeight="1">
      <c r="A49" s="5" t="s">
        <v>10</v>
      </c>
      <c r="B49" s="2" t="s">
        <v>18</v>
      </c>
      <c r="C49" s="9">
        <v>211961</v>
      </c>
      <c r="D49" s="7">
        <f t="shared" si="9"/>
        <v>1247336</v>
      </c>
      <c r="E49" s="7">
        <v>625690</v>
      </c>
      <c r="F49" s="7">
        <v>621646</v>
      </c>
      <c r="G49" s="23">
        <f t="shared" si="8"/>
        <v>5.88</v>
      </c>
      <c r="H49" s="20">
        <v>303</v>
      </c>
      <c r="I49" s="20">
        <f t="shared" si="10"/>
        <v>175.6</v>
      </c>
    </row>
    <row r="50" spans="1:9" ht="14.25" customHeight="1">
      <c r="A50" s="5">
        <v>2</v>
      </c>
      <c r="C50" s="9">
        <v>213186</v>
      </c>
      <c r="D50" s="7">
        <f t="shared" si="9"/>
        <v>1259385</v>
      </c>
      <c r="E50" s="7">
        <v>631754</v>
      </c>
      <c r="F50" s="7">
        <v>627631</v>
      </c>
      <c r="G50" s="23">
        <f t="shared" si="8"/>
        <v>5.91</v>
      </c>
      <c r="H50" s="2">
        <v>310.7</v>
      </c>
      <c r="I50" s="20">
        <f t="shared" si="10"/>
        <v>177.3</v>
      </c>
    </row>
    <row r="51" spans="1:9" ht="14.25" customHeight="1">
      <c r="A51" s="5">
        <v>3</v>
      </c>
      <c r="C51" s="9">
        <v>215284</v>
      </c>
      <c r="D51" s="7">
        <f t="shared" si="9"/>
        <v>1271532</v>
      </c>
      <c r="E51" s="7">
        <v>637530</v>
      </c>
      <c r="F51" s="7">
        <v>634002</v>
      </c>
      <c r="G51" s="23">
        <f aca="true" t="shared" si="11" ref="G51:G60">ROUND(D51/C51,2)</f>
        <v>5.91</v>
      </c>
      <c r="H51" s="2">
        <v>313.7</v>
      </c>
      <c r="I51" s="20">
        <f t="shared" si="10"/>
        <v>179</v>
      </c>
    </row>
    <row r="52" spans="1:9" ht="14.25" customHeight="1">
      <c r="A52" s="5">
        <v>4</v>
      </c>
      <c r="C52" s="9">
        <v>217982</v>
      </c>
      <c r="D52" s="7">
        <f t="shared" si="9"/>
        <v>1286810</v>
      </c>
      <c r="E52" s="7">
        <v>642875</v>
      </c>
      <c r="F52" s="7">
        <v>643935</v>
      </c>
      <c r="G52" s="23">
        <f t="shared" si="11"/>
        <v>5.9</v>
      </c>
      <c r="H52" s="2">
        <v>317.5</v>
      </c>
      <c r="I52" s="20">
        <f t="shared" si="10"/>
        <v>181.1</v>
      </c>
    </row>
    <row r="53" spans="1:9" ht="14.25" customHeight="1">
      <c r="A53" s="5" t="s">
        <v>11</v>
      </c>
      <c r="C53" s="9">
        <v>241457</v>
      </c>
      <c r="D53" s="7">
        <f t="shared" si="9"/>
        <v>1233362</v>
      </c>
      <c r="E53" s="7">
        <v>630525</v>
      </c>
      <c r="F53" s="7">
        <v>602837</v>
      </c>
      <c r="G53" s="23">
        <f t="shared" si="11"/>
        <v>5.11</v>
      </c>
      <c r="H53" s="2">
        <v>302.6</v>
      </c>
      <c r="I53" s="20">
        <f t="shared" si="10"/>
        <v>173.6</v>
      </c>
    </row>
    <row r="54" spans="1:9" ht="14.25" customHeight="1">
      <c r="A54" s="5">
        <v>6</v>
      </c>
      <c r="C54" s="9">
        <v>225673</v>
      </c>
      <c r="D54" s="7">
        <f t="shared" si="9"/>
        <v>1287819</v>
      </c>
      <c r="E54" s="7">
        <v>642905</v>
      </c>
      <c r="F54" s="7">
        <v>644914</v>
      </c>
      <c r="G54" s="23">
        <f t="shared" si="11"/>
        <v>5.71</v>
      </c>
      <c r="H54" s="2">
        <v>317.8</v>
      </c>
      <c r="I54" s="20">
        <f t="shared" si="10"/>
        <v>181.3</v>
      </c>
    </row>
    <row r="55" spans="1:9" ht="14.25" customHeight="1">
      <c r="A55" s="5">
        <v>7</v>
      </c>
      <c r="C55" s="9">
        <v>228018</v>
      </c>
      <c r="D55" s="7">
        <f t="shared" si="9"/>
        <v>1307349</v>
      </c>
      <c r="E55" s="7">
        <v>652551</v>
      </c>
      <c r="F55" s="7">
        <v>654798</v>
      </c>
      <c r="G55" s="23">
        <f t="shared" si="11"/>
        <v>5.73</v>
      </c>
      <c r="H55" s="2">
        <v>322.6</v>
      </c>
      <c r="I55" s="20">
        <f t="shared" si="10"/>
        <v>184</v>
      </c>
    </row>
    <row r="56" spans="1:9" ht="14.25" customHeight="1">
      <c r="A56" s="5">
        <v>8</v>
      </c>
      <c r="C56" s="9">
        <v>235481</v>
      </c>
      <c r="D56" s="7">
        <f t="shared" si="9"/>
        <v>1332608</v>
      </c>
      <c r="E56" s="7">
        <v>663438</v>
      </c>
      <c r="F56" s="7">
        <v>669170</v>
      </c>
      <c r="G56" s="23">
        <f t="shared" si="11"/>
        <v>5.66</v>
      </c>
      <c r="H56" s="2">
        <v>318.2</v>
      </c>
      <c r="I56" s="20">
        <f t="shared" si="10"/>
        <v>187.6</v>
      </c>
    </row>
    <row r="57" spans="1:9" ht="14.25" customHeight="1">
      <c r="A57" s="5">
        <v>9</v>
      </c>
      <c r="C57" s="9">
        <v>231070</v>
      </c>
      <c r="D57" s="7">
        <f t="shared" si="9"/>
        <v>1319085</v>
      </c>
      <c r="E57" s="7">
        <v>657162</v>
      </c>
      <c r="F57" s="7">
        <v>661923</v>
      </c>
      <c r="G57" s="23">
        <f t="shared" si="11"/>
        <v>5.71</v>
      </c>
      <c r="H57" s="2">
        <v>325.5</v>
      </c>
      <c r="I57" s="20">
        <f t="shared" si="10"/>
        <v>185.7</v>
      </c>
    </row>
    <row r="58" spans="1:9" ht="14.25" customHeight="1">
      <c r="A58" s="5" t="s">
        <v>12</v>
      </c>
      <c r="C58" s="9">
        <v>249588</v>
      </c>
      <c r="D58" s="7">
        <f>SUM(E58:F58)</f>
        <v>1296883</v>
      </c>
      <c r="E58" s="7">
        <v>662174</v>
      </c>
      <c r="F58" s="7">
        <v>634709</v>
      </c>
      <c r="G58" s="23">
        <f>ROUND(D58/C58,2)</f>
        <v>5.2</v>
      </c>
      <c r="H58" s="2">
        <v>318.2</v>
      </c>
      <c r="I58" s="8">
        <f>ROUND(D58/$D$7*100,1)</f>
        <v>182.6</v>
      </c>
    </row>
    <row r="59" spans="1:9" ht="14.25" customHeight="1">
      <c r="A59" s="5">
        <v>11</v>
      </c>
      <c r="C59" s="9">
        <v>243718</v>
      </c>
      <c r="D59" s="7">
        <f t="shared" si="9"/>
        <v>1364508</v>
      </c>
      <c r="E59" s="7">
        <v>680955</v>
      </c>
      <c r="F59" s="7">
        <v>683553</v>
      </c>
      <c r="G59" s="23">
        <f t="shared" si="11"/>
        <v>5.6</v>
      </c>
      <c r="H59" s="2">
        <v>334.8</v>
      </c>
      <c r="I59" s="8">
        <f t="shared" si="10"/>
        <v>192.1</v>
      </c>
    </row>
    <row r="60" spans="1:9" ht="14.25" customHeight="1">
      <c r="A60" s="5">
        <v>12</v>
      </c>
      <c r="C60" s="9">
        <v>247712</v>
      </c>
      <c r="D60" s="7">
        <f t="shared" si="9"/>
        <v>1382819</v>
      </c>
      <c r="E60" s="7">
        <v>690023</v>
      </c>
      <c r="F60" s="7">
        <v>692796</v>
      </c>
      <c r="G60" s="23">
        <f t="shared" si="11"/>
        <v>5.58</v>
      </c>
      <c r="H60" s="2">
        <v>339.3</v>
      </c>
      <c r="I60" s="8">
        <f t="shared" si="10"/>
        <v>194.7</v>
      </c>
    </row>
    <row r="61" spans="1:9" ht="14.25" customHeight="1">
      <c r="A61" s="5">
        <v>13</v>
      </c>
      <c r="C61" s="6" t="s">
        <v>13</v>
      </c>
      <c r="D61" s="7">
        <f>SUM(E61:F61)</f>
        <v>1336100</v>
      </c>
      <c r="E61" s="7">
        <v>666700</v>
      </c>
      <c r="F61" s="7">
        <v>669400</v>
      </c>
      <c r="G61" s="24" t="s">
        <v>14</v>
      </c>
      <c r="H61" s="2">
        <v>327.8</v>
      </c>
      <c r="I61" s="8">
        <f>ROUND(D61/$D$7*100,1)</f>
        <v>188.1</v>
      </c>
    </row>
    <row r="62" spans="1:9" ht="14.25" customHeight="1">
      <c r="A62" s="5">
        <v>14</v>
      </c>
      <c r="C62" s="6" t="s">
        <v>13</v>
      </c>
      <c r="D62" s="7">
        <v>1344800</v>
      </c>
      <c r="E62" s="7">
        <v>686000</v>
      </c>
      <c r="F62" s="7">
        <v>658800</v>
      </c>
      <c r="G62" s="24" t="s">
        <v>14</v>
      </c>
      <c r="H62" s="2">
        <v>329.9</v>
      </c>
      <c r="I62" s="8">
        <v>189.3</v>
      </c>
    </row>
    <row r="63" spans="1:9" ht="14.25" customHeight="1">
      <c r="A63" s="10" t="s">
        <v>15</v>
      </c>
      <c r="B63" s="12"/>
      <c r="C63" s="6">
        <v>268750</v>
      </c>
      <c r="D63" s="13">
        <v>1370063</v>
      </c>
      <c r="E63" s="13">
        <v>698627</v>
      </c>
      <c r="F63" s="13">
        <v>671436</v>
      </c>
      <c r="G63" s="23">
        <v>5.1</v>
      </c>
      <c r="H63" s="12">
        <v>336.1</v>
      </c>
      <c r="I63" s="8">
        <v>192.9</v>
      </c>
    </row>
    <row r="64" spans="1:9" s="12" customFormat="1" ht="13.5" customHeight="1">
      <c r="A64" s="10">
        <v>16</v>
      </c>
      <c r="B64" s="17"/>
      <c r="C64" s="6" t="s">
        <v>13</v>
      </c>
      <c r="D64" s="13">
        <v>1389400</v>
      </c>
      <c r="E64" s="13">
        <v>708300</v>
      </c>
      <c r="F64" s="13">
        <v>681100</v>
      </c>
      <c r="G64" s="25" t="s">
        <v>14</v>
      </c>
      <c r="H64" s="26">
        <v>340.9</v>
      </c>
      <c r="I64" s="8">
        <v>195.6</v>
      </c>
    </row>
    <row r="65" spans="1:9" s="12" customFormat="1" ht="13.5" customHeight="1">
      <c r="A65" s="10">
        <v>17</v>
      </c>
      <c r="C65" s="6" t="s">
        <v>13</v>
      </c>
      <c r="D65" s="13">
        <v>1409500</v>
      </c>
      <c r="E65" s="13">
        <v>717900</v>
      </c>
      <c r="F65" s="13">
        <v>691600</v>
      </c>
      <c r="G65" s="25" t="s">
        <v>14</v>
      </c>
      <c r="H65" s="26">
        <v>345.8</v>
      </c>
      <c r="I65" s="8">
        <v>198.4</v>
      </c>
    </row>
    <row r="66" spans="1:9" ht="13.5" customHeight="1">
      <c r="A66" s="10">
        <v>18</v>
      </c>
      <c r="B66" s="12"/>
      <c r="C66" s="6" t="s">
        <v>13</v>
      </c>
      <c r="D66" s="13">
        <v>1503000</v>
      </c>
      <c r="E66" s="13">
        <v>766500</v>
      </c>
      <c r="F66" s="13">
        <v>736500</v>
      </c>
      <c r="G66" s="25" t="s">
        <v>14</v>
      </c>
      <c r="H66" s="26">
        <v>368.7</v>
      </c>
      <c r="I66" s="8">
        <v>211.6</v>
      </c>
    </row>
    <row r="67" spans="1:9" ht="13.5" customHeight="1">
      <c r="A67" s="10">
        <v>19</v>
      </c>
      <c r="B67" s="12"/>
      <c r="C67" s="6" t="s">
        <v>13</v>
      </c>
      <c r="D67" s="13">
        <v>1490890</v>
      </c>
      <c r="E67" s="13">
        <v>757702</v>
      </c>
      <c r="F67" s="13">
        <v>733188</v>
      </c>
      <c r="G67" s="25" t="s">
        <v>14</v>
      </c>
      <c r="H67" s="26">
        <v>365.8</v>
      </c>
      <c r="I67" s="8">
        <v>209.9</v>
      </c>
    </row>
    <row r="68" spans="1:9" ht="13.5" customHeight="1">
      <c r="A68" s="10">
        <v>20</v>
      </c>
      <c r="B68" s="12"/>
      <c r="C68" s="6" t="s">
        <v>13</v>
      </c>
      <c r="D68" s="13">
        <v>1318589</v>
      </c>
      <c r="E68" s="13">
        <v>618861</v>
      </c>
      <c r="F68" s="13">
        <v>699728</v>
      </c>
      <c r="G68" s="25" t="s">
        <v>14</v>
      </c>
      <c r="H68" s="26">
        <v>323.5</v>
      </c>
      <c r="I68" s="8">
        <v>185.6</v>
      </c>
    </row>
    <row r="69" spans="1:9" ht="13.5" customHeight="1">
      <c r="A69" s="5">
        <v>21</v>
      </c>
      <c r="C69" s="6">
        <v>277495</v>
      </c>
      <c r="D69" s="7">
        <v>1417977</v>
      </c>
      <c r="E69" s="7">
        <v>682571</v>
      </c>
      <c r="F69" s="7">
        <v>735406</v>
      </c>
      <c r="G69" s="32">
        <v>5.14</v>
      </c>
      <c r="H69" s="33">
        <v>347.9</v>
      </c>
      <c r="I69" s="8">
        <v>199.6</v>
      </c>
    </row>
    <row r="70" spans="1:9" ht="6" customHeight="1" thickBot="1">
      <c r="A70" s="14"/>
      <c r="B70" s="4"/>
      <c r="C70" s="27"/>
      <c r="D70" s="15"/>
      <c r="E70" s="15"/>
      <c r="F70" s="15"/>
      <c r="G70" s="28"/>
      <c r="H70" s="29"/>
      <c r="I70" s="16"/>
    </row>
    <row r="71" ht="14.25" customHeight="1">
      <c r="A71" s="2" t="s">
        <v>24</v>
      </c>
    </row>
    <row r="72" spans="1:6" ht="6" customHeight="1">
      <c r="A72" s="3"/>
      <c r="B72" s="3"/>
      <c r="C72" s="3"/>
      <c r="D72" s="3"/>
      <c r="E72" s="3"/>
      <c r="F72" s="3"/>
    </row>
    <row r="73" ht="14.25" customHeight="1"/>
    <row r="74" ht="14.25" customHeight="1"/>
  </sheetData>
  <mergeCells count="8">
    <mergeCell ref="A2:I2"/>
    <mergeCell ref="D5:F5"/>
    <mergeCell ref="H5:H6"/>
    <mergeCell ref="I4:I6"/>
    <mergeCell ref="A4:B6"/>
    <mergeCell ref="C4:C6"/>
    <mergeCell ref="G5:G6"/>
    <mergeCell ref="D4:H4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1" r:id="rId1"/>
  <ignoredErrors>
    <ignoredError sqref="I19:I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3"/>
  <sheetViews>
    <sheetView showGridLines="0" view="pageBreakPreview" zoomScale="60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7" sqref="H7"/>
    </sheetView>
  </sheetViews>
  <sheetFormatPr defaultColWidth="8.625" defaultRowHeight="12.75"/>
  <cols>
    <col min="1" max="1" width="9.125" style="2" customWidth="1"/>
    <col min="2" max="2" width="4.625" style="2" customWidth="1"/>
    <col min="3" max="8" width="17.625" style="2" customWidth="1"/>
    <col min="9" max="9" width="19.125" style="2" customWidth="1"/>
    <col min="10" max="10" width="4.75390625" style="2" customWidth="1"/>
    <col min="11" max="16384" width="8.625" style="2" customWidth="1"/>
  </cols>
  <sheetData>
    <row r="1" spans="1:6" ht="24">
      <c r="A1" s="1" t="s">
        <v>56</v>
      </c>
      <c r="F1" s="3"/>
    </row>
    <row r="2" spans="1:6" ht="22.5" customHeight="1">
      <c r="A2" s="1"/>
      <c r="F2" s="3"/>
    </row>
    <row r="3" spans="1:9" ht="33.75" customHeight="1" thickBot="1">
      <c r="A3" s="4"/>
      <c r="B3" s="4"/>
      <c r="C3" s="4"/>
      <c r="D3" s="4"/>
      <c r="E3" s="4"/>
      <c r="F3" s="4"/>
      <c r="G3" s="4"/>
      <c r="H3" s="35"/>
      <c r="I3" s="36" t="s">
        <v>31</v>
      </c>
    </row>
    <row r="4" spans="1:9" ht="21" customHeight="1">
      <c r="A4" s="67" t="s">
        <v>2</v>
      </c>
      <c r="B4" s="68"/>
      <c r="C4" s="73" t="s">
        <v>32</v>
      </c>
      <c r="D4" s="77" t="s">
        <v>1</v>
      </c>
      <c r="E4" s="78"/>
      <c r="F4" s="78"/>
      <c r="G4" s="78"/>
      <c r="H4" s="79"/>
      <c r="I4" s="64" t="s">
        <v>33</v>
      </c>
    </row>
    <row r="5" spans="1:9" ht="24" customHeight="1">
      <c r="A5" s="69"/>
      <c r="B5" s="70"/>
      <c r="C5" s="74"/>
      <c r="D5" s="60" t="s">
        <v>3</v>
      </c>
      <c r="E5" s="80"/>
      <c r="F5" s="80"/>
      <c r="G5" s="62" t="s">
        <v>34</v>
      </c>
      <c r="H5" s="62" t="s">
        <v>35</v>
      </c>
      <c r="I5" s="65"/>
    </row>
    <row r="6" spans="1:9" ht="24" customHeight="1">
      <c r="A6" s="71"/>
      <c r="B6" s="72"/>
      <c r="C6" s="75"/>
      <c r="D6" s="30" t="s">
        <v>4</v>
      </c>
      <c r="E6" s="31" t="s">
        <v>5</v>
      </c>
      <c r="F6" s="31" t="s">
        <v>6</v>
      </c>
      <c r="G6" s="81"/>
      <c r="H6" s="63"/>
      <c r="I6" s="66"/>
    </row>
    <row r="7" spans="1:9" ht="29.25" customHeight="1">
      <c r="A7" s="37" t="s">
        <v>36</v>
      </c>
      <c r="B7" s="2" t="s">
        <v>37</v>
      </c>
      <c r="C7" s="6">
        <v>311457</v>
      </c>
      <c r="D7" s="7">
        <v>1531674</v>
      </c>
      <c r="E7" s="7">
        <v>749242</v>
      </c>
      <c r="F7" s="7">
        <v>782432</v>
      </c>
      <c r="G7" s="38">
        <v>4.92</v>
      </c>
      <c r="H7" s="58">
        <v>375.8</v>
      </c>
      <c r="I7" s="8">
        <v>215.6</v>
      </c>
    </row>
    <row r="8" spans="1:9" ht="14.25" customHeight="1">
      <c r="A8" s="5">
        <v>23</v>
      </c>
      <c r="C8" s="6">
        <v>314655</v>
      </c>
      <c r="D8" s="7">
        <v>1565558</v>
      </c>
      <c r="E8" s="7">
        <v>767236</v>
      </c>
      <c r="F8" s="7">
        <v>798322</v>
      </c>
      <c r="G8" s="38">
        <v>4.98</v>
      </c>
      <c r="H8" s="39">
        <v>384.1</v>
      </c>
      <c r="I8" s="8">
        <v>220.4</v>
      </c>
    </row>
    <row r="9" spans="1:9" ht="14.25" customHeight="1">
      <c r="A9" s="5">
        <v>24</v>
      </c>
      <c r="C9" s="6" t="s">
        <v>13</v>
      </c>
      <c r="D9" s="7">
        <v>1621100</v>
      </c>
      <c r="E9" s="7">
        <v>795000</v>
      </c>
      <c r="F9" s="7">
        <v>826100</v>
      </c>
      <c r="G9" s="38" t="s">
        <v>13</v>
      </c>
      <c r="H9" s="39">
        <v>397.7</v>
      </c>
      <c r="I9" s="8">
        <v>228.2</v>
      </c>
    </row>
    <row r="10" spans="1:9" ht="14.25" customHeight="1">
      <c r="A10" s="5" t="s">
        <v>38</v>
      </c>
      <c r="C10" s="9">
        <v>327419</v>
      </c>
      <c r="D10" s="7">
        <v>1645492</v>
      </c>
      <c r="E10" s="7">
        <v>812079</v>
      </c>
      <c r="F10" s="7">
        <v>833413</v>
      </c>
      <c r="G10" s="40">
        <v>5.03</v>
      </c>
      <c r="H10" s="39">
        <v>404.3</v>
      </c>
      <c r="I10" s="8">
        <v>231.6</v>
      </c>
    </row>
    <row r="11" spans="1:9" ht="14.25" customHeight="1">
      <c r="A11" s="5">
        <v>26</v>
      </c>
      <c r="C11" s="6" t="s">
        <v>13</v>
      </c>
      <c r="D11" s="7">
        <v>1674000</v>
      </c>
      <c r="E11" s="7">
        <v>828000</v>
      </c>
      <c r="F11" s="7">
        <v>846000</v>
      </c>
      <c r="G11" s="38" t="s">
        <v>13</v>
      </c>
      <c r="H11" s="39">
        <v>410.7</v>
      </c>
      <c r="I11" s="8">
        <v>235.7</v>
      </c>
    </row>
    <row r="12" spans="1:9" ht="14.25" customHeight="1">
      <c r="A12" s="5">
        <v>27</v>
      </c>
      <c r="C12" s="6" t="s">
        <v>13</v>
      </c>
      <c r="D12" s="7">
        <v>1711000</v>
      </c>
      <c r="E12" s="7">
        <v>850000</v>
      </c>
      <c r="F12" s="7">
        <v>861000</v>
      </c>
      <c r="G12" s="38" t="s">
        <v>13</v>
      </c>
      <c r="H12" s="39">
        <v>420.4</v>
      </c>
      <c r="I12" s="8">
        <v>240.9</v>
      </c>
    </row>
    <row r="13" spans="1:9" ht="14.25" customHeight="1">
      <c r="A13" s="5">
        <v>28</v>
      </c>
      <c r="C13" s="6" t="s">
        <v>13</v>
      </c>
      <c r="D13" s="7">
        <v>1729000</v>
      </c>
      <c r="E13" s="7">
        <v>860000</v>
      </c>
      <c r="F13" s="7">
        <v>869000</v>
      </c>
      <c r="G13" s="38" t="s">
        <v>13</v>
      </c>
      <c r="H13" s="39">
        <v>424.8</v>
      </c>
      <c r="I13" s="8">
        <v>243.4</v>
      </c>
    </row>
    <row r="14" spans="1:9" ht="14.25" customHeight="1">
      <c r="A14" s="5">
        <v>29</v>
      </c>
      <c r="C14" s="6" t="s">
        <v>13</v>
      </c>
      <c r="D14" s="7">
        <v>1739000</v>
      </c>
      <c r="E14" s="7">
        <v>864000</v>
      </c>
      <c r="F14" s="7">
        <v>875000</v>
      </c>
      <c r="G14" s="38" t="s">
        <v>13</v>
      </c>
      <c r="H14" s="39">
        <v>425.4</v>
      </c>
      <c r="I14" s="8">
        <v>244.8</v>
      </c>
    </row>
    <row r="15" spans="1:9" ht="14.25" customHeight="1">
      <c r="A15" s="5" t="s">
        <v>39</v>
      </c>
      <c r="C15" s="6">
        <v>347589</v>
      </c>
      <c r="D15" s="7">
        <v>1747596</v>
      </c>
      <c r="E15" s="7">
        <v>859689</v>
      </c>
      <c r="F15" s="7">
        <v>887907</v>
      </c>
      <c r="G15" s="38">
        <v>5.03</v>
      </c>
      <c r="H15" s="39">
        <v>427.7</v>
      </c>
      <c r="I15" s="8">
        <v>246</v>
      </c>
    </row>
    <row r="16" spans="1:9" ht="14.25" customHeight="1">
      <c r="A16" s="5">
        <v>31</v>
      </c>
      <c r="C16" s="6" t="s">
        <v>13</v>
      </c>
      <c r="D16" s="7">
        <v>1763000</v>
      </c>
      <c r="E16" s="7">
        <v>867000</v>
      </c>
      <c r="F16" s="7">
        <v>896000</v>
      </c>
      <c r="G16" s="38" t="s">
        <v>13</v>
      </c>
      <c r="H16" s="39">
        <v>431.4</v>
      </c>
      <c r="I16" s="8">
        <v>248.2</v>
      </c>
    </row>
    <row r="17" spans="1:9" ht="14.25" customHeight="1">
      <c r="A17" s="5">
        <v>32</v>
      </c>
      <c r="C17" s="6">
        <v>354343</v>
      </c>
      <c r="D17" s="7">
        <v>1768000</v>
      </c>
      <c r="E17" s="7">
        <v>867000</v>
      </c>
      <c r="F17" s="7">
        <v>901000</v>
      </c>
      <c r="G17" s="38">
        <v>4.99</v>
      </c>
      <c r="H17" s="39">
        <v>432.7</v>
      </c>
      <c r="I17" s="8">
        <v>248.9</v>
      </c>
    </row>
    <row r="18" spans="1:9" ht="14.25" customHeight="1">
      <c r="A18" s="5">
        <v>33</v>
      </c>
      <c r="C18" s="6" t="s">
        <v>13</v>
      </c>
      <c r="D18" s="7">
        <v>1781000</v>
      </c>
      <c r="E18" s="7">
        <v>872000</v>
      </c>
      <c r="F18" s="7">
        <v>909000</v>
      </c>
      <c r="G18" s="38" t="s">
        <v>13</v>
      </c>
      <c r="H18" s="39">
        <v>435.8</v>
      </c>
      <c r="I18" s="8">
        <v>250.7</v>
      </c>
    </row>
    <row r="19" spans="1:9" ht="14.25" customHeight="1">
      <c r="A19" s="5">
        <v>34</v>
      </c>
      <c r="C19" s="6">
        <v>359781</v>
      </c>
      <c r="D19" s="7">
        <v>1792000</v>
      </c>
      <c r="E19" s="7">
        <v>876000</v>
      </c>
      <c r="F19" s="7">
        <v>916000</v>
      </c>
      <c r="G19" s="38">
        <v>4.98</v>
      </c>
      <c r="H19" s="39">
        <v>438.5</v>
      </c>
      <c r="I19" s="8">
        <v>252.3</v>
      </c>
    </row>
    <row r="20" spans="1:9" ht="14.25" customHeight="1">
      <c r="A20" s="5" t="s">
        <v>40</v>
      </c>
      <c r="C20" s="6">
        <v>380044</v>
      </c>
      <c r="D20" s="7">
        <v>1760421</v>
      </c>
      <c r="E20" s="7">
        <v>860623</v>
      </c>
      <c r="F20" s="7">
        <v>899798</v>
      </c>
      <c r="G20" s="38">
        <v>4.63</v>
      </c>
      <c r="H20" s="39">
        <v>430.8</v>
      </c>
      <c r="I20" s="8">
        <v>247.8</v>
      </c>
    </row>
    <row r="21" spans="1:9" ht="14.25" customHeight="1">
      <c r="A21" s="5">
        <v>36</v>
      </c>
      <c r="C21" s="6">
        <v>371981</v>
      </c>
      <c r="D21" s="7">
        <v>1738920</v>
      </c>
      <c r="E21" s="7">
        <v>848593</v>
      </c>
      <c r="F21" s="7">
        <v>890327</v>
      </c>
      <c r="G21" s="38">
        <v>4.67</v>
      </c>
      <c r="H21" s="39">
        <v>425.5</v>
      </c>
      <c r="I21" s="8">
        <v>244.8</v>
      </c>
    </row>
    <row r="22" spans="1:9" ht="14.25" customHeight="1">
      <c r="A22" s="5">
        <v>37</v>
      </c>
      <c r="C22" s="9">
        <v>373100</v>
      </c>
      <c r="D22" s="7">
        <v>1715645</v>
      </c>
      <c r="E22" s="7">
        <v>837235</v>
      </c>
      <c r="F22" s="7">
        <v>878410</v>
      </c>
      <c r="G22" s="40">
        <v>4.6</v>
      </c>
      <c r="H22" s="39">
        <v>419.8</v>
      </c>
      <c r="I22" s="8">
        <v>241.5</v>
      </c>
    </row>
    <row r="23" spans="1:9" ht="14.25" customHeight="1">
      <c r="A23" s="5">
        <v>38</v>
      </c>
      <c r="C23" s="9">
        <v>375716</v>
      </c>
      <c r="D23" s="7">
        <v>1701690</v>
      </c>
      <c r="E23" s="7">
        <v>823278</v>
      </c>
      <c r="F23" s="7">
        <v>878412</v>
      </c>
      <c r="G23" s="40">
        <v>4.53</v>
      </c>
      <c r="H23" s="39">
        <v>416.4</v>
      </c>
      <c r="I23" s="8">
        <v>239.5</v>
      </c>
    </row>
    <row r="24" spans="1:9" ht="14.25" customHeight="1">
      <c r="A24" s="5">
        <v>39</v>
      </c>
      <c r="C24" s="9">
        <v>380903</v>
      </c>
      <c r="D24" s="7">
        <v>1675170</v>
      </c>
      <c r="E24" s="7">
        <v>806930</v>
      </c>
      <c r="F24" s="7">
        <v>868240</v>
      </c>
      <c r="G24" s="40">
        <v>4.4</v>
      </c>
      <c r="H24" s="39">
        <v>409.9</v>
      </c>
      <c r="I24" s="8">
        <v>235.8</v>
      </c>
    </row>
    <row r="25" spans="1:9" ht="14.25" customHeight="1">
      <c r="A25" s="5" t="s">
        <v>41</v>
      </c>
      <c r="C25" s="9">
        <v>387838</v>
      </c>
      <c r="D25" s="7">
        <v>1641245</v>
      </c>
      <c r="E25" s="7">
        <v>788667</v>
      </c>
      <c r="F25" s="7">
        <v>852578</v>
      </c>
      <c r="G25" s="40">
        <v>4.23</v>
      </c>
      <c r="H25" s="39">
        <v>401.4</v>
      </c>
      <c r="I25" s="8">
        <v>231</v>
      </c>
    </row>
    <row r="26" spans="1:9" ht="14.25" customHeight="1">
      <c r="A26" s="5">
        <v>41</v>
      </c>
      <c r="C26" s="9">
        <v>392824</v>
      </c>
      <c r="D26" s="7">
        <v>1637292</v>
      </c>
      <c r="E26" s="7">
        <v>786846</v>
      </c>
      <c r="F26" s="7">
        <v>850446</v>
      </c>
      <c r="G26" s="40">
        <v>4.17</v>
      </c>
      <c r="H26" s="39">
        <v>400.5</v>
      </c>
      <c r="I26" s="8">
        <v>230.5</v>
      </c>
    </row>
    <row r="27" spans="1:9" ht="14.25" customHeight="1">
      <c r="A27" s="5">
        <v>42</v>
      </c>
      <c r="C27" s="9">
        <v>398076</v>
      </c>
      <c r="D27" s="7">
        <v>1632039</v>
      </c>
      <c r="E27" s="7">
        <v>782859</v>
      </c>
      <c r="F27" s="7">
        <v>849180</v>
      </c>
      <c r="G27" s="40">
        <v>4.1</v>
      </c>
      <c r="H27" s="39">
        <v>399.2</v>
      </c>
      <c r="I27" s="8">
        <v>229.7</v>
      </c>
    </row>
    <row r="28" spans="1:9" ht="14.25" customHeight="1">
      <c r="A28" s="5">
        <v>43</v>
      </c>
      <c r="C28" s="9">
        <v>403208</v>
      </c>
      <c r="D28" s="7">
        <v>1616351</v>
      </c>
      <c r="E28" s="7">
        <v>774500</v>
      </c>
      <c r="F28" s="7">
        <v>841851</v>
      </c>
      <c r="G28" s="40">
        <v>4.01</v>
      </c>
      <c r="H28" s="39">
        <v>395.2</v>
      </c>
      <c r="I28" s="8">
        <v>227.5</v>
      </c>
    </row>
    <row r="29" spans="1:9" ht="14.25" customHeight="1">
      <c r="A29" s="5">
        <v>44</v>
      </c>
      <c r="C29" s="9">
        <v>408634</v>
      </c>
      <c r="D29" s="7">
        <v>1601266</v>
      </c>
      <c r="E29" s="7">
        <v>766152</v>
      </c>
      <c r="F29" s="7">
        <v>835114</v>
      </c>
      <c r="G29" s="40">
        <v>3.92</v>
      </c>
      <c r="H29" s="39">
        <v>391.1</v>
      </c>
      <c r="I29" s="8">
        <v>225.4</v>
      </c>
    </row>
    <row r="30" spans="1:9" ht="14.25" customHeight="1">
      <c r="A30" s="5" t="s">
        <v>42</v>
      </c>
      <c r="C30" s="9">
        <v>407151</v>
      </c>
      <c r="D30" s="7">
        <v>1570245</v>
      </c>
      <c r="E30" s="7">
        <v>747971</v>
      </c>
      <c r="F30" s="7">
        <v>822274</v>
      </c>
      <c r="G30" s="40">
        <v>3.86</v>
      </c>
      <c r="H30" s="39">
        <v>383.4</v>
      </c>
      <c r="I30" s="8">
        <v>221</v>
      </c>
    </row>
    <row r="31" spans="1:9" ht="14.25" customHeight="1">
      <c r="A31" s="5">
        <v>46</v>
      </c>
      <c r="C31" s="9">
        <v>412995</v>
      </c>
      <c r="D31" s="7">
        <v>1561971</v>
      </c>
      <c r="E31" s="7">
        <v>743313</v>
      </c>
      <c r="F31" s="7">
        <v>818658</v>
      </c>
      <c r="G31" s="40">
        <v>3.78</v>
      </c>
      <c r="H31" s="39">
        <v>381.2</v>
      </c>
      <c r="I31" s="8">
        <v>219.9</v>
      </c>
    </row>
    <row r="32" spans="1:9" ht="14.25" customHeight="1">
      <c r="A32" s="5">
        <v>47</v>
      </c>
      <c r="C32" s="9">
        <v>418564</v>
      </c>
      <c r="D32" s="7">
        <v>1559095</v>
      </c>
      <c r="E32" s="7">
        <v>742356</v>
      </c>
      <c r="F32" s="7">
        <v>816739</v>
      </c>
      <c r="G32" s="40">
        <v>3.72</v>
      </c>
      <c r="H32" s="39">
        <v>380.5</v>
      </c>
      <c r="I32" s="8">
        <v>219.5</v>
      </c>
    </row>
    <row r="33" spans="1:9" ht="14.25" customHeight="1">
      <c r="A33" s="5">
        <v>48</v>
      </c>
      <c r="C33" s="9">
        <v>421785</v>
      </c>
      <c r="D33" s="7">
        <v>1555930</v>
      </c>
      <c r="E33" s="7">
        <v>740600</v>
      </c>
      <c r="F33" s="7">
        <v>815330</v>
      </c>
      <c r="G33" s="40">
        <v>3.69</v>
      </c>
      <c r="H33" s="39">
        <v>379.6</v>
      </c>
      <c r="I33" s="8">
        <v>219</v>
      </c>
    </row>
    <row r="34" spans="1:9" ht="14.25" customHeight="1">
      <c r="A34" s="5">
        <v>49</v>
      </c>
      <c r="C34" s="9">
        <v>428631</v>
      </c>
      <c r="D34" s="7">
        <v>1562885</v>
      </c>
      <c r="E34" s="7">
        <v>745436</v>
      </c>
      <c r="F34" s="7">
        <v>817449</v>
      </c>
      <c r="G34" s="40">
        <v>3.65</v>
      </c>
      <c r="H34" s="39">
        <v>381.2</v>
      </c>
      <c r="I34" s="8">
        <v>220</v>
      </c>
    </row>
    <row r="35" spans="1:9" ht="14.25" customHeight="1">
      <c r="A35" s="5" t="s">
        <v>43</v>
      </c>
      <c r="C35" s="9">
        <v>435477</v>
      </c>
      <c r="D35" s="7">
        <v>1571912</v>
      </c>
      <c r="E35" s="7">
        <v>750418</v>
      </c>
      <c r="F35" s="7">
        <v>821494</v>
      </c>
      <c r="G35" s="40">
        <v>3.61</v>
      </c>
      <c r="H35" s="39">
        <v>383.2</v>
      </c>
      <c r="I35" s="8">
        <v>221.3</v>
      </c>
    </row>
    <row r="36" spans="1:9" ht="14.25" customHeight="1">
      <c r="A36" s="5">
        <v>51</v>
      </c>
      <c r="C36" s="9">
        <v>440673</v>
      </c>
      <c r="D36" s="7">
        <v>1576294</v>
      </c>
      <c r="E36" s="7">
        <v>752963</v>
      </c>
      <c r="F36" s="7">
        <v>823331</v>
      </c>
      <c r="G36" s="40">
        <v>3.58</v>
      </c>
      <c r="H36" s="39">
        <v>384.3</v>
      </c>
      <c r="I36" s="8">
        <v>221.9</v>
      </c>
    </row>
    <row r="37" spans="1:9" ht="14.25" customHeight="1">
      <c r="A37" s="5">
        <v>52</v>
      </c>
      <c r="C37" s="9">
        <v>445671</v>
      </c>
      <c r="D37" s="7">
        <v>1580585</v>
      </c>
      <c r="E37" s="7">
        <v>755094</v>
      </c>
      <c r="F37" s="7">
        <v>825491</v>
      </c>
      <c r="G37" s="40">
        <v>3.55</v>
      </c>
      <c r="H37" s="39">
        <v>385.1</v>
      </c>
      <c r="I37" s="8">
        <v>222.5</v>
      </c>
    </row>
    <row r="38" spans="1:9" ht="14.25" customHeight="1">
      <c r="A38" s="5">
        <v>53</v>
      </c>
      <c r="C38" s="9">
        <v>451520</v>
      </c>
      <c r="D38" s="7">
        <v>1585306</v>
      </c>
      <c r="E38" s="7">
        <v>757318</v>
      </c>
      <c r="F38" s="7">
        <v>827988</v>
      </c>
      <c r="G38" s="40">
        <v>3.51</v>
      </c>
      <c r="H38" s="39">
        <v>386.2</v>
      </c>
      <c r="I38" s="8">
        <v>223.2</v>
      </c>
    </row>
    <row r="39" spans="1:9" ht="14.25" customHeight="1">
      <c r="A39" s="5">
        <v>54</v>
      </c>
      <c r="C39" s="9">
        <v>456289</v>
      </c>
      <c r="D39" s="7">
        <v>1587558</v>
      </c>
      <c r="E39" s="7">
        <v>758122</v>
      </c>
      <c r="F39" s="7">
        <v>829436</v>
      </c>
      <c r="G39" s="40">
        <v>3.48</v>
      </c>
      <c r="H39" s="39">
        <v>386.7</v>
      </c>
      <c r="I39" s="8">
        <v>223.5</v>
      </c>
    </row>
    <row r="40" spans="1:9" ht="14.25" customHeight="1">
      <c r="A40" s="5" t="s">
        <v>44</v>
      </c>
      <c r="C40" s="9">
        <v>470927</v>
      </c>
      <c r="D40" s="7">
        <v>1590564</v>
      </c>
      <c r="E40" s="7">
        <v>758374</v>
      </c>
      <c r="F40" s="7">
        <v>832190</v>
      </c>
      <c r="G40" s="40">
        <v>3.38</v>
      </c>
      <c r="H40" s="39">
        <v>387.2</v>
      </c>
      <c r="I40" s="8">
        <v>223.9</v>
      </c>
    </row>
    <row r="41" spans="1:9" ht="14.25" customHeight="1">
      <c r="A41" s="5">
        <v>56</v>
      </c>
      <c r="C41" s="9">
        <v>476944</v>
      </c>
      <c r="D41" s="7">
        <v>1593140</v>
      </c>
      <c r="E41" s="7">
        <v>759763</v>
      </c>
      <c r="F41" s="7">
        <v>833377</v>
      </c>
      <c r="G41" s="40">
        <v>3.34</v>
      </c>
      <c r="H41" s="39">
        <v>387.8</v>
      </c>
      <c r="I41" s="8">
        <v>224.3</v>
      </c>
    </row>
    <row r="42" spans="1:9" ht="14.25" customHeight="1">
      <c r="A42" s="5">
        <v>57</v>
      </c>
      <c r="C42" s="9">
        <v>482010</v>
      </c>
      <c r="D42" s="7">
        <v>1593857</v>
      </c>
      <c r="E42" s="7">
        <v>759795</v>
      </c>
      <c r="F42" s="7">
        <v>834062</v>
      </c>
      <c r="G42" s="40">
        <v>3.31</v>
      </c>
      <c r="H42" s="39">
        <v>387.8</v>
      </c>
      <c r="I42" s="8">
        <v>224.4</v>
      </c>
    </row>
    <row r="43" spans="1:9" ht="14.25" customHeight="1">
      <c r="A43" s="5">
        <v>58</v>
      </c>
      <c r="C43" s="9">
        <v>487026</v>
      </c>
      <c r="D43" s="7">
        <v>1594009</v>
      </c>
      <c r="E43" s="7">
        <v>759348</v>
      </c>
      <c r="F43" s="7">
        <v>834661</v>
      </c>
      <c r="G43" s="40">
        <v>3.27</v>
      </c>
      <c r="H43" s="39">
        <v>387.8</v>
      </c>
      <c r="I43" s="8">
        <v>224.4</v>
      </c>
    </row>
    <row r="44" spans="1:9" ht="14.25" customHeight="1">
      <c r="A44" s="5">
        <v>59</v>
      </c>
      <c r="C44" s="9">
        <v>492414</v>
      </c>
      <c r="D44" s="7">
        <v>1593340</v>
      </c>
      <c r="E44" s="7">
        <v>758464</v>
      </c>
      <c r="F44" s="7">
        <v>834876</v>
      </c>
      <c r="G44" s="40">
        <v>3.24</v>
      </c>
      <c r="H44" s="39">
        <v>387.7</v>
      </c>
      <c r="I44" s="8">
        <v>224.3</v>
      </c>
    </row>
    <row r="45" spans="1:9" ht="14.25" customHeight="1">
      <c r="A45" s="5" t="s">
        <v>45</v>
      </c>
      <c r="C45" s="9">
        <v>489492</v>
      </c>
      <c r="D45" s="7">
        <v>1593968</v>
      </c>
      <c r="E45" s="7">
        <v>757617</v>
      </c>
      <c r="F45" s="7">
        <v>836351</v>
      </c>
      <c r="G45" s="40">
        <v>3.26</v>
      </c>
      <c r="H45" s="39">
        <v>387.7</v>
      </c>
      <c r="I45" s="8">
        <v>224.4</v>
      </c>
    </row>
    <row r="46" spans="1:9" ht="14.25" customHeight="1">
      <c r="A46" s="5">
        <v>61</v>
      </c>
      <c r="C46" s="9">
        <v>493134</v>
      </c>
      <c r="D46" s="7">
        <v>1590299</v>
      </c>
      <c r="E46" s="7">
        <v>755195</v>
      </c>
      <c r="F46" s="7">
        <v>835104</v>
      </c>
      <c r="G46" s="40">
        <v>3.22</v>
      </c>
      <c r="H46" s="39">
        <v>386.7</v>
      </c>
      <c r="I46" s="8">
        <v>223.9</v>
      </c>
    </row>
    <row r="47" spans="1:9" ht="14.25" customHeight="1">
      <c r="A47" s="5">
        <v>62</v>
      </c>
      <c r="C47" s="9">
        <v>495968</v>
      </c>
      <c r="D47" s="7">
        <v>1586117</v>
      </c>
      <c r="E47" s="7">
        <v>752155</v>
      </c>
      <c r="F47" s="7">
        <v>833962</v>
      </c>
      <c r="G47" s="40">
        <v>3.2</v>
      </c>
      <c r="H47" s="39">
        <v>385.7</v>
      </c>
      <c r="I47" s="8">
        <v>223.3</v>
      </c>
    </row>
    <row r="48" spans="1:9" ht="30" customHeight="1">
      <c r="A48" s="5">
        <v>63</v>
      </c>
      <c r="C48" s="9">
        <v>499526</v>
      </c>
      <c r="D48" s="7">
        <v>1581452</v>
      </c>
      <c r="E48" s="7">
        <v>748929</v>
      </c>
      <c r="F48" s="7">
        <v>832523</v>
      </c>
      <c r="G48" s="40">
        <v>3.17</v>
      </c>
      <c r="H48" s="39">
        <v>386.8</v>
      </c>
      <c r="I48" s="8">
        <v>222.6</v>
      </c>
    </row>
    <row r="49" spans="1:9" ht="14.25" customHeight="1">
      <c r="A49" s="5" t="s">
        <v>28</v>
      </c>
      <c r="B49" s="2" t="s">
        <v>2</v>
      </c>
      <c r="C49" s="9">
        <v>503467</v>
      </c>
      <c r="D49" s="7">
        <v>1574421</v>
      </c>
      <c r="E49" s="7">
        <v>744424</v>
      </c>
      <c r="F49" s="7">
        <v>829997</v>
      </c>
      <c r="G49" s="40">
        <v>3.13</v>
      </c>
      <c r="H49" s="39">
        <v>385</v>
      </c>
      <c r="I49" s="8">
        <v>221.6</v>
      </c>
    </row>
    <row r="50" spans="1:9" ht="14.25" customHeight="1">
      <c r="A50" s="5" t="s">
        <v>29</v>
      </c>
      <c r="C50" s="9">
        <v>503741</v>
      </c>
      <c r="D50" s="7">
        <v>1562959</v>
      </c>
      <c r="E50" s="7">
        <v>736729</v>
      </c>
      <c r="F50" s="7">
        <v>826230</v>
      </c>
      <c r="G50" s="40">
        <v>3.1</v>
      </c>
      <c r="H50" s="39">
        <v>382.3</v>
      </c>
      <c r="I50" s="8">
        <v>220</v>
      </c>
    </row>
    <row r="51" spans="1:9" ht="14.25" customHeight="1">
      <c r="A51" s="5">
        <v>3</v>
      </c>
      <c r="C51" s="9">
        <v>508253</v>
      </c>
      <c r="D51" s="7">
        <v>1555890</v>
      </c>
      <c r="E51" s="7">
        <v>732429</v>
      </c>
      <c r="F51" s="7">
        <v>823461</v>
      </c>
      <c r="G51" s="40">
        <v>3.06</v>
      </c>
      <c r="H51" s="39">
        <v>380.5</v>
      </c>
      <c r="I51" s="8">
        <v>219</v>
      </c>
    </row>
    <row r="52" spans="1:9" ht="14.25" customHeight="1">
      <c r="A52" s="5">
        <v>4</v>
      </c>
      <c r="C52" s="9">
        <v>513319</v>
      </c>
      <c r="D52" s="7">
        <v>1551295</v>
      </c>
      <c r="E52" s="7">
        <v>729591</v>
      </c>
      <c r="F52" s="7">
        <v>821704</v>
      </c>
      <c r="G52" s="40">
        <v>3.02</v>
      </c>
      <c r="H52" s="39">
        <v>379.6</v>
      </c>
      <c r="I52" s="8">
        <v>218.4</v>
      </c>
    </row>
    <row r="53" spans="1:9" ht="14.25" customHeight="1">
      <c r="A53" s="5">
        <v>5</v>
      </c>
      <c r="C53" s="9">
        <v>519310</v>
      </c>
      <c r="D53" s="7">
        <v>1549343</v>
      </c>
      <c r="E53" s="7">
        <v>728491</v>
      </c>
      <c r="F53" s="7">
        <v>820852</v>
      </c>
      <c r="G53" s="40">
        <v>2.98</v>
      </c>
      <c r="H53" s="39">
        <v>379.1</v>
      </c>
      <c r="I53" s="8">
        <v>218.1</v>
      </c>
    </row>
    <row r="54" spans="1:9" ht="14.25" customHeight="1">
      <c r="A54" s="5">
        <v>6</v>
      </c>
      <c r="C54" s="9">
        <v>524599</v>
      </c>
      <c r="D54" s="7">
        <v>1547640</v>
      </c>
      <c r="E54" s="7">
        <v>727562</v>
      </c>
      <c r="F54" s="7">
        <v>820078</v>
      </c>
      <c r="G54" s="40">
        <v>2.95</v>
      </c>
      <c r="H54" s="39">
        <v>378.8</v>
      </c>
      <c r="I54" s="8">
        <v>217.9</v>
      </c>
    </row>
    <row r="55" spans="1:9" ht="14.25" customHeight="1">
      <c r="A55" s="5" t="s">
        <v>46</v>
      </c>
      <c r="C55" s="9">
        <v>529872</v>
      </c>
      <c r="D55" s="7">
        <v>1544934</v>
      </c>
      <c r="E55" s="7">
        <v>726894</v>
      </c>
      <c r="F55" s="7">
        <v>818040</v>
      </c>
      <c r="G55" s="40">
        <v>2.92</v>
      </c>
      <c r="H55" s="39">
        <v>377.7</v>
      </c>
      <c r="I55" s="8">
        <v>217.5</v>
      </c>
    </row>
    <row r="56" spans="1:9" ht="14.25" customHeight="1">
      <c r="A56" s="10">
        <v>8</v>
      </c>
      <c r="C56" s="9">
        <v>535133</v>
      </c>
      <c r="D56" s="7">
        <v>1541794</v>
      </c>
      <c r="E56" s="7">
        <v>725095</v>
      </c>
      <c r="F56" s="7">
        <v>816699</v>
      </c>
      <c r="G56" s="40">
        <v>2.88</v>
      </c>
      <c r="H56" s="39">
        <v>376.9</v>
      </c>
      <c r="I56" s="8">
        <v>217</v>
      </c>
    </row>
    <row r="57" spans="1:9" ht="14.25" customHeight="1">
      <c r="A57" s="11">
        <v>9</v>
      </c>
      <c r="C57" s="9">
        <v>539942</v>
      </c>
      <c r="D57" s="7">
        <v>1537025</v>
      </c>
      <c r="E57" s="7">
        <v>722770</v>
      </c>
      <c r="F57" s="7">
        <v>814255</v>
      </c>
      <c r="G57" s="40">
        <v>2.85</v>
      </c>
      <c r="H57" s="39">
        <v>375.7</v>
      </c>
      <c r="I57" s="8">
        <v>216.4</v>
      </c>
    </row>
    <row r="58" spans="1:9" ht="14.25" customHeight="1">
      <c r="A58" s="11">
        <v>10</v>
      </c>
      <c r="B58" s="12"/>
      <c r="C58" s="9">
        <v>544028</v>
      </c>
      <c r="D58" s="13">
        <v>1531482</v>
      </c>
      <c r="E58" s="13">
        <v>719658</v>
      </c>
      <c r="F58" s="13">
        <v>811824</v>
      </c>
      <c r="G58" s="41">
        <v>2.82</v>
      </c>
      <c r="H58" s="42">
        <v>374.3</v>
      </c>
      <c r="I58" s="8">
        <v>215.6</v>
      </c>
    </row>
    <row r="59" spans="1:9" ht="14.25" customHeight="1">
      <c r="A59" s="10">
        <v>11</v>
      </c>
      <c r="B59" s="43"/>
      <c r="C59" s="9">
        <v>548775</v>
      </c>
      <c r="D59" s="13">
        <v>1526256</v>
      </c>
      <c r="E59" s="13">
        <v>716886</v>
      </c>
      <c r="F59" s="13">
        <v>809370</v>
      </c>
      <c r="G59" s="41">
        <v>2.78</v>
      </c>
      <c r="H59" s="42">
        <v>373</v>
      </c>
      <c r="I59" s="8">
        <v>214.9</v>
      </c>
    </row>
    <row r="60" spans="1:9" ht="14.25" customHeight="1">
      <c r="A60" s="10" t="s">
        <v>30</v>
      </c>
      <c r="B60" s="43"/>
      <c r="C60" s="9">
        <v>544878</v>
      </c>
      <c r="D60" s="13">
        <v>1516523</v>
      </c>
      <c r="E60" s="13">
        <v>712346</v>
      </c>
      <c r="F60" s="13">
        <v>804177</v>
      </c>
      <c r="G60" s="41">
        <v>2.78</v>
      </c>
      <c r="H60" s="42">
        <v>370.6</v>
      </c>
      <c r="I60" s="8">
        <v>213.5</v>
      </c>
    </row>
    <row r="61" spans="1:9" ht="14.25" customHeight="1">
      <c r="A61" s="10">
        <v>13</v>
      </c>
      <c r="B61" s="43"/>
      <c r="C61" s="9">
        <v>550036</v>
      </c>
      <c r="D61" s="13">
        <v>1511786</v>
      </c>
      <c r="E61" s="13">
        <v>709925</v>
      </c>
      <c r="F61" s="13">
        <v>801861</v>
      </c>
      <c r="G61" s="41">
        <v>2.75</v>
      </c>
      <c r="H61" s="42">
        <v>369.4</v>
      </c>
      <c r="I61" s="8">
        <v>212.8</v>
      </c>
    </row>
    <row r="62" spans="1:9" ht="14.25" customHeight="1">
      <c r="A62" s="10">
        <v>14</v>
      </c>
      <c r="B62" s="43"/>
      <c r="C62" s="9">
        <v>554311</v>
      </c>
      <c r="D62" s="13">
        <v>1506417</v>
      </c>
      <c r="E62" s="13">
        <v>707086</v>
      </c>
      <c r="F62" s="13">
        <v>799331</v>
      </c>
      <c r="G62" s="41">
        <v>2.72</v>
      </c>
      <c r="H62" s="42">
        <v>368</v>
      </c>
      <c r="I62" s="8">
        <v>212.1</v>
      </c>
    </row>
    <row r="63" spans="1:9" ht="14.25" customHeight="1">
      <c r="A63" s="10">
        <v>15</v>
      </c>
      <c r="B63" s="12"/>
      <c r="C63" s="9">
        <v>558207</v>
      </c>
      <c r="D63" s="13">
        <v>1500156</v>
      </c>
      <c r="E63" s="13">
        <v>704092</v>
      </c>
      <c r="F63" s="13">
        <v>796064</v>
      </c>
      <c r="G63" s="41">
        <v>2.69</v>
      </c>
      <c r="H63" s="42">
        <v>366.43</v>
      </c>
      <c r="I63" s="8">
        <v>211.2</v>
      </c>
    </row>
    <row r="64" spans="1:9" ht="14.25" customHeight="1">
      <c r="A64" s="10">
        <v>16</v>
      </c>
      <c r="B64" s="12"/>
      <c r="C64" s="9">
        <v>561807</v>
      </c>
      <c r="D64" s="13">
        <v>1493611</v>
      </c>
      <c r="E64" s="13">
        <v>700576</v>
      </c>
      <c r="F64" s="13">
        <v>793035</v>
      </c>
      <c r="G64" s="41">
        <v>2.6585838197103278</v>
      </c>
      <c r="H64" s="42">
        <v>364.77223882929883</v>
      </c>
      <c r="I64" s="8">
        <v>210.25758335069514</v>
      </c>
    </row>
    <row r="65" spans="1:9" ht="14.25" customHeight="1">
      <c r="A65" s="10" t="s">
        <v>47</v>
      </c>
      <c r="B65" s="12"/>
      <c r="C65" s="9">
        <v>553620</v>
      </c>
      <c r="D65" s="13">
        <v>1478632</v>
      </c>
      <c r="E65" s="13">
        <v>691444</v>
      </c>
      <c r="F65" s="13">
        <v>787188</v>
      </c>
      <c r="G65" s="41">
        <v>2.67</v>
      </c>
      <c r="H65" s="42">
        <v>361.1</v>
      </c>
      <c r="I65" s="8">
        <v>208.1</v>
      </c>
    </row>
    <row r="66" spans="1:9" ht="14.25" customHeight="1">
      <c r="A66" s="10">
        <v>18</v>
      </c>
      <c r="B66" s="12"/>
      <c r="C66" s="9">
        <v>557627</v>
      </c>
      <c r="D66" s="13">
        <v>1466512</v>
      </c>
      <c r="E66" s="13">
        <v>684797</v>
      </c>
      <c r="F66" s="13">
        <v>781715</v>
      </c>
      <c r="G66" s="41">
        <v>2.63</v>
      </c>
      <c r="H66" s="42">
        <v>358.1</v>
      </c>
      <c r="I66" s="8">
        <v>206.4</v>
      </c>
    </row>
    <row r="67" spans="1:9" ht="14.25" customHeight="1">
      <c r="A67" s="10">
        <v>19</v>
      </c>
      <c r="B67" s="12"/>
      <c r="C67" s="9">
        <v>560718</v>
      </c>
      <c r="D67" s="13">
        <v>1453740</v>
      </c>
      <c r="E67" s="13">
        <v>678121</v>
      </c>
      <c r="F67" s="13">
        <v>775619</v>
      </c>
      <c r="G67" s="41">
        <v>2.59</v>
      </c>
      <c r="H67" s="42">
        <v>355</v>
      </c>
      <c r="I67" s="8">
        <v>204.6</v>
      </c>
    </row>
    <row r="68" spans="1:9" ht="14.25" customHeight="1">
      <c r="A68" s="10">
        <v>20</v>
      </c>
      <c r="B68" s="12"/>
      <c r="C68" s="9">
        <v>563769</v>
      </c>
      <c r="D68" s="13">
        <v>1441451</v>
      </c>
      <c r="E68" s="13">
        <v>671560</v>
      </c>
      <c r="F68" s="13">
        <v>769891</v>
      </c>
      <c r="G68" s="41">
        <v>2.56</v>
      </c>
      <c r="H68" s="42">
        <v>351.2</v>
      </c>
      <c r="I68" s="8">
        <v>202.9</v>
      </c>
    </row>
    <row r="69" spans="1:9" ht="14.25" customHeight="1">
      <c r="A69" s="10">
        <v>21</v>
      </c>
      <c r="B69" s="12"/>
      <c r="C69" s="9">
        <v>567190</v>
      </c>
      <c r="D69" s="13">
        <v>1432236</v>
      </c>
      <c r="E69" s="13">
        <v>667472</v>
      </c>
      <c r="F69" s="13">
        <v>764764</v>
      </c>
      <c r="G69" s="41">
        <v>2.53</v>
      </c>
      <c r="H69" s="42">
        <v>348.9</v>
      </c>
      <c r="I69" s="2">
        <v>201.6</v>
      </c>
    </row>
    <row r="70" spans="1:9" ht="14.25" customHeight="1">
      <c r="A70" s="10" t="s">
        <v>48</v>
      </c>
      <c r="B70" s="12"/>
      <c r="C70" s="9">
        <v>558660</v>
      </c>
      <c r="D70" s="13">
        <f>+E70+F70</f>
        <v>1426779</v>
      </c>
      <c r="E70" s="13">
        <v>665899</v>
      </c>
      <c r="F70" s="13">
        <v>760880</v>
      </c>
      <c r="G70" s="41">
        <f>ROUND(D70/C70,2)</f>
        <v>2.55</v>
      </c>
      <c r="H70" s="42">
        <v>347.5</v>
      </c>
      <c r="I70" s="44">
        <v>200.8</v>
      </c>
    </row>
    <row r="71" spans="1:9" ht="14.25" customHeight="1">
      <c r="A71" s="10">
        <v>23</v>
      </c>
      <c r="B71" s="12"/>
      <c r="C71" s="9">
        <v>561429</v>
      </c>
      <c r="D71" s="13">
        <v>1417282</v>
      </c>
      <c r="E71" s="13">
        <v>661301</v>
      </c>
      <c r="F71" s="13">
        <v>755981</v>
      </c>
      <c r="G71" s="41">
        <v>2.52</v>
      </c>
      <c r="H71" s="42">
        <v>345.2</v>
      </c>
      <c r="I71" s="44">
        <v>199.5</v>
      </c>
    </row>
    <row r="72" spans="1:9" ht="14.25" customHeight="1">
      <c r="A72" s="10">
        <v>24</v>
      </c>
      <c r="B72" s="12"/>
      <c r="C72" s="9">
        <v>564122</v>
      </c>
      <c r="D72" s="13">
        <v>1407904</v>
      </c>
      <c r="E72" s="13">
        <v>657187</v>
      </c>
      <c r="F72" s="13">
        <v>750717</v>
      </c>
      <c r="G72" s="41">
        <v>2.5</v>
      </c>
      <c r="H72" s="42">
        <v>342.9</v>
      </c>
      <c r="I72" s="44">
        <v>198.2</v>
      </c>
    </row>
    <row r="73" spans="1:9" ht="7.5" customHeight="1" thickBot="1">
      <c r="A73" s="14"/>
      <c r="B73" s="45"/>
      <c r="C73" s="46"/>
      <c r="D73" s="15"/>
      <c r="E73" s="15"/>
      <c r="F73" s="15"/>
      <c r="G73" s="47"/>
      <c r="H73" s="48"/>
      <c r="I73" s="16"/>
    </row>
    <row r="74" ht="14.25" customHeight="1"/>
    <row r="75" ht="14.25" customHeight="1"/>
    <row r="76" ht="14.25" customHeight="1">
      <c r="D76" s="2" t="s">
        <v>49</v>
      </c>
    </row>
    <row r="77" spans="4:7" ht="14.25" customHeight="1">
      <c r="D77" s="49"/>
      <c r="E77" s="50"/>
      <c r="F77" s="50"/>
      <c r="G77" s="51"/>
    </row>
    <row r="78" spans="4:7" ht="14.25" customHeight="1">
      <c r="D78" s="52" t="s">
        <v>50</v>
      </c>
      <c r="E78" s="12"/>
      <c r="F78" s="12"/>
      <c r="G78" s="53">
        <f>D71/C71</f>
        <v>2.524418938102592</v>
      </c>
    </row>
    <row r="79" spans="4:7" ht="14.25" customHeight="1">
      <c r="D79" s="52"/>
      <c r="E79" s="12"/>
      <c r="F79" s="12"/>
      <c r="G79" s="17"/>
    </row>
    <row r="80" spans="4:7" ht="14.25" customHeight="1">
      <c r="D80" s="52" t="s">
        <v>51</v>
      </c>
      <c r="E80" s="12"/>
      <c r="F80" s="12"/>
      <c r="G80" s="54">
        <f>ROUNDDOWN(D71/F82,1)</f>
        <v>345.2</v>
      </c>
    </row>
    <row r="81" spans="4:7" ht="14.25" customHeight="1">
      <c r="D81" s="52"/>
      <c r="E81" s="12"/>
      <c r="F81" s="12"/>
      <c r="G81" s="17"/>
    </row>
    <row r="82" spans="4:7" ht="14.25" customHeight="1">
      <c r="D82" s="52"/>
      <c r="E82" s="10" t="s">
        <v>52</v>
      </c>
      <c r="F82" s="13">
        <v>4105.47</v>
      </c>
      <c r="G82" s="17"/>
    </row>
    <row r="83" spans="4:7" ht="14.25" customHeight="1">
      <c r="D83" s="52"/>
      <c r="E83" s="12"/>
      <c r="F83" s="13"/>
      <c r="G83" s="17"/>
    </row>
    <row r="84" spans="4:7" ht="14.25" customHeight="1">
      <c r="D84" s="52" t="s">
        <v>53</v>
      </c>
      <c r="E84" s="12"/>
      <c r="F84" s="13"/>
      <c r="G84" s="54">
        <f>D71/F86*100</f>
        <v>199.51264971029264</v>
      </c>
    </row>
    <row r="85" spans="4:7" ht="14.25" customHeight="1">
      <c r="D85" s="52"/>
      <c r="E85" s="12"/>
      <c r="F85" s="13"/>
      <c r="G85" s="17"/>
    </row>
    <row r="86" spans="4:7" ht="14.25" customHeight="1">
      <c r="D86" s="52"/>
      <c r="E86" s="10" t="s">
        <v>54</v>
      </c>
      <c r="F86" s="13">
        <v>710372</v>
      </c>
      <c r="G86" s="17"/>
    </row>
    <row r="87" spans="4:7" ht="14.25" customHeight="1">
      <c r="D87" s="55"/>
      <c r="E87" s="56"/>
      <c r="F87" s="56"/>
      <c r="G87" s="57"/>
    </row>
    <row r="88" ht="14.25" customHeight="1"/>
    <row r="89" ht="14.25" customHeight="1">
      <c r="D89" s="2" t="s">
        <v>55</v>
      </c>
    </row>
    <row r="90" spans="4:7" ht="14.25" customHeight="1">
      <c r="D90" s="49"/>
      <c r="E90" s="50"/>
      <c r="F90" s="50"/>
      <c r="G90" s="51"/>
    </row>
    <row r="91" spans="4:7" ht="14.25" customHeight="1">
      <c r="D91" s="52" t="s">
        <v>50</v>
      </c>
      <c r="E91" s="12"/>
      <c r="F91" s="12"/>
      <c r="G91" s="53">
        <f>D72/C72</f>
        <v>2.4957438284626376</v>
      </c>
    </row>
    <row r="92" spans="4:7" ht="14.25" customHeight="1">
      <c r="D92" s="52"/>
      <c r="E92" s="12"/>
      <c r="F92" s="12"/>
      <c r="G92" s="17"/>
    </row>
    <row r="93" spans="4:7" ht="14.25" customHeight="1">
      <c r="D93" s="52" t="s">
        <v>51</v>
      </c>
      <c r="E93" s="12"/>
      <c r="F93" s="12"/>
      <c r="G93" s="54">
        <f>D72/F95</f>
        <v>342.9103087133898</v>
      </c>
    </row>
    <row r="94" spans="4:7" ht="14.25" customHeight="1">
      <c r="D94" s="52"/>
      <c r="E94" s="12"/>
      <c r="F94" s="12"/>
      <c r="G94" s="17"/>
    </row>
    <row r="95" spans="4:7" ht="14.25" customHeight="1">
      <c r="D95" s="52"/>
      <c r="E95" s="10" t="s">
        <v>52</v>
      </c>
      <c r="F95" s="13">
        <v>4105.75</v>
      </c>
      <c r="G95" s="17"/>
    </row>
    <row r="96" spans="4:7" ht="14.25" customHeight="1">
      <c r="D96" s="52"/>
      <c r="E96" s="12"/>
      <c r="F96" s="13"/>
      <c r="G96" s="17"/>
    </row>
    <row r="97" spans="4:7" ht="14.25" customHeight="1">
      <c r="D97" s="52" t="s">
        <v>53</v>
      </c>
      <c r="E97" s="12"/>
      <c r="F97" s="13"/>
      <c r="G97" s="54">
        <f>D72/F99*100</f>
        <v>198.19249632586872</v>
      </c>
    </row>
    <row r="98" spans="4:7" ht="14.25" customHeight="1">
      <c r="D98" s="52"/>
      <c r="E98" s="12"/>
      <c r="F98" s="13"/>
      <c r="G98" s="17"/>
    </row>
    <row r="99" spans="4:7" ht="14.25" customHeight="1">
      <c r="D99" s="52"/>
      <c r="E99" s="10" t="s">
        <v>54</v>
      </c>
      <c r="F99" s="13">
        <v>710372</v>
      </c>
      <c r="G99" s="17"/>
    </row>
    <row r="100" spans="4:7" ht="14.25" customHeight="1">
      <c r="D100" s="55"/>
      <c r="E100" s="56"/>
      <c r="F100" s="56"/>
      <c r="G100" s="57"/>
    </row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spans="1:10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ht="14.25" customHeight="1"/>
    <row r="151" ht="14.25" customHeight="1"/>
    <row r="152" ht="14.25" customHeight="1"/>
    <row r="153" spans="1:10" s="7" customFormat="1" ht="14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3.5" customHeight="1"/>
  </sheetData>
  <mergeCells count="7">
    <mergeCell ref="A4:B6"/>
    <mergeCell ref="H5:H6"/>
    <mergeCell ref="I4:I6"/>
    <mergeCell ref="D4:H4"/>
    <mergeCell ref="D5:F5"/>
    <mergeCell ref="G5:G6"/>
    <mergeCell ref="C4:C6"/>
  </mergeCells>
  <printOptions/>
  <pageMargins left="0.5118110236220472" right="0.6692913385826772" top="0.5905511811023623" bottom="0.5905511811023623" header="0.5118110236220472" footer="0.5118110236220472"/>
  <pageSetup horizontalDpi="180" verticalDpi="18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2013-11-05T02:10:23Z</cp:lastPrinted>
  <dcterms:created xsi:type="dcterms:W3CDTF">1997-03-04T02:06:04Z</dcterms:created>
  <dcterms:modified xsi:type="dcterms:W3CDTF">2014-02-28T08:14:52Z</dcterms:modified>
  <cp:category/>
  <cp:version/>
  <cp:contentType/>
  <cp:contentStatus/>
</cp:coreProperties>
</file>