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(1)" sheetId="1" r:id="rId1"/>
    <sheet name="(2)" sheetId="2" r:id="rId2"/>
  </sheets>
  <definedNames>
    <definedName name="_xlnm.Print_Area" localSheetId="0">'(1)'!$A$1:$T$29</definedName>
    <definedName name="_xlnm.Print_Area" localSheetId="1">'(2)'!$A$1:$AD$31</definedName>
  </definedNames>
  <calcPr fullCalcOnLoad="1"/>
</workbook>
</file>

<file path=xl/sharedStrings.xml><?xml version="1.0" encoding="utf-8"?>
<sst xmlns="http://schemas.openxmlformats.org/spreadsheetml/2006/main" count="233" uniqueCount="54">
  <si>
    <t>単位：人</t>
  </si>
  <si>
    <t>単位：校、人</t>
  </si>
  <si>
    <t>一時的な仕事に就いた者</t>
  </si>
  <si>
    <t>学          生          数</t>
  </si>
  <si>
    <t>1)  入    学    者    数</t>
  </si>
  <si>
    <t>年</t>
  </si>
  <si>
    <t>総       数</t>
  </si>
  <si>
    <t>＃学部、本科学生</t>
  </si>
  <si>
    <t>＃大学院学生</t>
  </si>
  <si>
    <t>県内大学への入学者</t>
  </si>
  <si>
    <t>計</t>
  </si>
  <si>
    <t>男</t>
  </si>
  <si>
    <t>女</t>
  </si>
  <si>
    <t>総数</t>
  </si>
  <si>
    <t xml:space="preserve">     《大                学》</t>
  </si>
  <si>
    <t>-</t>
  </si>
  <si>
    <t>国立</t>
  </si>
  <si>
    <t>公立</t>
  </si>
  <si>
    <t>私立</t>
  </si>
  <si>
    <t xml:space="preserve">     《 短   期   大   学 》</t>
  </si>
  <si>
    <t xml:space="preserve"> 　  《高等専門学校（国立）》</t>
  </si>
  <si>
    <t>教員数(本務者)</t>
  </si>
  <si>
    <t>学校数</t>
  </si>
  <si>
    <t>県内
から</t>
  </si>
  <si>
    <t>県外
から</t>
  </si>
  <si>
    <t>県内か
ら県外
へ入学</t>
  </si>
  <si>
    <t>(1) 総        括 （大学、短期大学、高等専門学校）</t>
  </si>
  <si>
    <t>学校基本調査（各年 5月 1日現在）による。</t>
  </si>
  <si>
    <t>1)出身高校の所在地県別による。</t>
  </si>
  <si>
    <t>-</t>
  </si>
  <si>
    <t>-</t>
  </si>
  <si>
    <t>(2) 卒業後の状況（大学、短期大学）</t>
  </si>
  <si>
    <t>資料  文部科学省「学校基本調査報告書」</t>
  </si>
  <si>
    <t xml:space="preserve">  1)本県所在の大学、短期大学の分である。</t>
  </si>
  <si>
    <t>1)総数</t>
  </si>
  <si>
    <t>…</t>
  </si>
  <si>
    <t>…</t>
  </si>
  <si>
    <t>臨床研修医</t>
  </si>
  <si>
    <t>（予定者を含む）</t>
  </si>
  <si>
    <t>左記以外の者</t>
  </si>
  <si>
    <t>死亡・不詳の者</t>
  </si>
  <si>
    <t>就       職       者</t>
  </si>
  <si>
    <t>　♯　就職進学者</t>
  </si>
  <si>
    <t>2)     進       学       者</t>
  </si>
  <si>
    <t xml:space="preserve">  2)就職進学者も含む。</t>
  </si>
  <si>
    <t xml:space="preserve">      19</t>
  </si>
  <si>
    <t xml:space="preserve">      20</t>
  </si>
  <si>
    <t xml:space="preserve">      21</t>
  </si>
  <si>
    <t>（平成21年）</t>
  </si>
  <si>
    <t>平 成 18 年</t>
  </si>
  <si>
    <t>専修学校・外国の
学校等入学者</t>
  </si>
  <si>
    <t>《 大          学 》</t>
  </si>
  <si>
    <t>《 短  期  大  学 》</t>
  </si>
  <si>
    <t xml:space="preserve">              ２１７      高   等   教   育   機   関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</si>
</sst>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.00;&quot;△ &quot;#,##0.00"/>
    <numFmt numFmtId="182" formatCode="&quot;\&quot;#,##0.00;[Red]&quot;\&quot;#,##0.00"/>
    <numFmt numFmtId="183" formatCode="&quot;\&quot;#,##0;[Red]&quot;\&quot;#,##0"/>
    <numFmt numFmtId="184" formatCode="#,##0;&quot;△ 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0" xfId="16" applyFont="1" applyFill="1" applyAlignment="1">
      <alignment/>
    </xf>
    <xf numFmtId="0" fontId="7" fillId="0" borderId="0" xfId="16" applyFont="1" applyFill="1" applyAlignment="1">
      <alignment/>
    </xf>
    <xf numFmtId="0" fontId="5" fillId="0" borderId="1" xfId="16" applyFont="1" applyFill="1" applyBorder="1" applyAlignment="1">
      <alignment/>
    </xf>
    <xf numFmtId="0" fontId="5" fillId="0" borderId="1" xfId="16" applyFont="1" applyFill="1" applyBorder="1" applyAlignment="1">
      <alignment horizontal="centerContinuous"/>
    </xf>
    <xf numFmtId="0" fontId="5" fillId="0" borderId="2" xfId="16" applyFont="1" applyFill="1" applyBorder="1" applyAlignment="1">
      <alignment/>
    </xf>
    <xf numFmtId="0" fontId="5" fillId="0" borderId="0" xfId="16" applyFont="1" applyFill="1" applyBorder="1" applyAlignment="1">
      <alignment/>
    </xf>
    <xf numFmtId="0" fontId="5" fillId="0" borderId="3" xfId="16" applyFont="1" applyFill="1" applyBorder="1" applyAlignment="1">
      <alignment/>
    </xf>
    <xf numFmtId="0" fontId="5" fillId="0" borderId="4" xfId="16" applyFont="1" applyFill="1" applyBorder="1" applyAlignment="1">
      <alignment/>
    </xf>
    <xf numFmtId="0" fontId="5" fillId="0" borderId="5" xfId="16" applyFont="1" applyFill="1" applyBorder="1" applyAlignment="1">
      <alignment/>
    </xf>
    <xf numFmtId="0" fontId="5" fillId="0" borderId="6" xfId="16" applyFont="1" applyFill="1" applyBorder="1" applyAlignment="1">
      <alignment horizontal="center" vertical="center"/>
    </xf>
    <xf numFmtId="0" fontId="5" fillId="0" borderId="6" xfId="16" applyFont="1" applyFill="1" applyBorder="1" applyAlignment="1">
      <alignment horizontal="distributed" vertical="center"/>
    </xf>
    <xf numFmtId="0" fontId="5" fillId="0" borderId="6" xfId="16" applyFont="1" applyFill="1" applyBorder="1" applyAlignment="1">
      <alignment horizontal="distributed" vertical="center" wrapText="1"/>
    </xf>
    <xf numFmtId="0" fontId="5" fillId="0" borderId="0" xfId="16" applyFont="1" applyFill="1" applyAlignment="1">
      <alignment horizontal="distributed"/>
    </xf>
    <xf numFmtId="0" fontId="5" fillId="0" borderId="0" xfId="16" applyFont="1" applyFill="1" applyAlignment="1">
      <alignment/>
    </xf>
    <xf numFmtId="184" fontId="5" fillId="0" borderId="0" xfId="16" applyNumberFormat="1" applyFont="1" applyFill="1" applyBorder="1" applyAlignment="1">
      <alignment shrinkToFit="1"/>
    </xf>
    <xf numFmtId="184" fontId="5" fillId="0" borderId="0" xfId="16" applyNumberFormat="1" applyFont="1" applyFill="1" applyAlignment="1">
      <alignment shrinkToFit="1"/>
    </xf>
    <xf numFmtId="0" fontId="5" fillId="0" borderId="0" xfId="16" applyFont="1" applyFill="1" applyAlignment="1" quotePrefix="1">
      <alignment/>
    </xf>
    <xf numFmtId="184" fontId="5" fillId="0" borderId="7" xfId="16" applyNumberFormat="1" applyFont="1" applyFill="1" applyBorder="1" applyAlignment="1">
      <alignment shrinkToFit="1"/>
    </xf>
    <xf numFmtId="184" fontId="5" fillId="0" borderId="0" xfId="16" applyNumberFormat="1" applyFont="1" applyFill="1" applyAlignment="1">
      <alignment horizontal="right" shrinkToFit="1"/>
    </xf>
    <xf numFmtId="184" fontId="5" fillId="0" borderId="0" xfId="16" applyNumberFormat="1" applyFont="1" applyFill="1" applyBorder="1" applyAlignment="1">
      <alignment horizontal="right" shrinkToFit="1"/>
    </xf>
    <xf numFmtId="0" fontId="5" fillId="0" borderId="0" xfId="16" applyFont="1" applyFill="1" applyBorder="1" applyAlignment="1">
      <alignment horizontal="right"/>
    </xf>
    <xf numFmtId="0" fontId="5" fillId="0" borderId="1" xfId="16" applyFont="1" applyFill="1" applyBorder="1" applyAlignment="1" quotePrefix="1">
      <alignment horizontal="centerContinuous"/>
    </xf>
    <xf numFmtId="184" fontId="5" fillId="0" borderId="8" xfId="16" applyNumberFormat="1" applyFont="1" applyFill="1" applyBorder="1" applyAlignment="1">
      <alignment shrinkToFit="1"/>
    </xf>
    <xf numFmtId="184" fontId="5" fillId="0" borderId="1" xfId="16" applyNumberFormat="1" applyFont="1" applyFill="1" applyBorder="1" applyAlignment="1">
      <alignment shrinkToFit="1"/>
    </xf>
    <xf numFmtId="184" fontId="5" fillId="0" borderId="1" xfId="16" applyNumberFormat="1" applyFont="1" applyFill="1" applyBorder="1" applyAlignment="1">
      <alignment horizontal="right" shrinkToFit="1"/>
    </xf>
    <xf numFmtId="0" fontId="5" fillId="0" borderId="1" xfId="16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5" fillId="0" borderId="7" xfId="16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5" fillId="0" borderId="12" xfId="16" applyFont="1" applyFill="1" applyBorder="1" applyAlignment="1">
      <alignment horizontal="center" vertical="center"/>
    </xf>
    <xf numFmtId="0" fontId="5" fillId="0" borderId="5" xfId="16" applyFont="1" applyFill="1" applyBorder="1" applyAlignment="1">
      <alignment horizontal="center" vertical="center"/>
    </xf>
    <xf numFmtId="0" fontId="5" fillId="0" borderId="13" xfId="16" applyFont="1" applyFill="1" applyBorder="1" applyAlignment="1">
      <alignment horizontal="center" vertical="center"/>
    </xf>
    <xf numFmtId="0" fontId="5" fillId="0" borderId="0" xfId="16" applyFont="1" applyFill="1" applyBorder="1" applyAlignment="1">
      <alignment horizontal="center"/>
    </xf>
    <xf numFmtId="0" fontId="5" fillId="0" borderId="0" xfId="16" applyFont="1" applyFill="1" applyBorder="1" applyAlignment="1">
      <alignment horizontal="distributed"/>
    </xf>
    <xf numFmtId="0" fontId="5" fillId="0" borderId="0" xfId="16" applyFont="1" applyFill="1" applyBorder="1" applyAlignment="1" quotePrefix="1">
      <alignment horizontal="center"/>
    </xf>
    <xf numFmtId="184" fontId="5" fillId="0" borderId="0" xfId="16" applyNumberFormat="1" applyFont="1" applyFill="1" applyBorder="1" applyAlignment="1">
      <alignment wrapText="1"/>
    </xf>
    <xf numFmtId="184" fontId="5" fillId="0" borderId="0" xfId="16" applyNumberFormat="1" applyFont="1" applyFill="1" applyAlignment="1">
      <alignment wrapText="1"/>
    </xf>
    <xf numFmtId="184" fontId="5" fillId="0" borderId="0" xfId="16" applyNumberFormat="1" applyFont="1" applyFill="1" applyAlignment="1">
      <alignment horizontal="right" wrapText="1"/>
    </xf>
    <xf numFmtId="184" fontId="5" fillId="0" borderId="7" xfId="16" applyNumberFormat="1" applyFont="1" applyFill="1" applyBorder="1" applyAlignment="1">
      <alignment wrapText="1"/>
    </xf>
    <xf numFmtId="184" fontId="5" fillId="0" borderId="0" xfId="16" applyNumberFormat="1" applyFont="1" applyFill="1" applyBorder="1" applyAlignment="1">
      <alignment horizontal="right" wrapText="1"/>
    </xf>
    <xf numFmtId="0" fontId="5" fillId="0" borderId="0" xfId="16" applyFont="1" applyFill="1" applyBorder="1" applyAlignment="1">
      <alignment horizontal="distributed"/>
    </xf>
    <xf numFmtId="0" fontId="5" fillId="0" borderId="0" xfId="16" applyFont="1" applyFill="1" applyAlignment="1">
      <alignment horizontal="right"/>
    </xf>
    <xf numFmtId="0" fontId="5" fillId="0" borderId="0" xfId="16" applyFont="1" applyFill="1" applyBorder="1" applyAlignment="1" quotePrefix="1">
      <alignment/>
    </xf>
    <xf numFmtId="0" fontId="5" fillId="0" borderId="1" xfId="16" applyFont="1" applyFill="1" applyBorder="1" applyAlignment="1" quotePrefix="1">
      <alignment horizontal="left"/>
    </xf>
    <xf numFmtId="184" fontId="5" fillId="0" borderId="8" xfId="16" applyNumberFormat="1" applyFont="1" applyFill="1" applyBorder="1" applyAlignment="1">
      <alignment wrapText="1"/>
    </xf>
    <xf numFmtId="184" fontId="5" fillId="0" borderId="1" xfId="16" applyNumberFormat="1" applyFont="1" applyFill="1" applyBorder="1" applyAlignment="1">
      <alignment wrapText="1"/>
    </xf>
    <xf numFmtId="184" fontId="5" fillId="0" borderId="1" xfId="16" applyNumberFormat="1" applyFont="1" applyFill="1" applyBorder="1" applyAlignment="1">
      <alignment horizontal="right" wrapText="1"/>
    </xf>
    <xf numFmtId="0" fontId="5" fillId="0" borderId="14" xfId="16" applyFont="1" applyFill="1" applyBorder="1" applyAlignment="1">
      <alignment/>
    </xf>
    <xf numFmtId="0" fontId="5" fillId="0" borderId="15" xfId="16" applyFont="1" applyFill="1" applyBorder="1" applyAlignment="1">
      <alignment/>
    </xf>
    <xf numFmtId="0" fontId="5" fillId="0" borderId="16" xfId="16" applyFont="1" applyFill="1" applyBorder="1" applyAlignment="1">
      <alignment/>
    </xf>
    <xf numFmtId="0" fontId="5" fillId="0" borderId="17" xfId="16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5" fillId="0" borderId="9" xfId="16" applyFont="1" applyFill="1" applyBorder="1" applyAlignment="1">
      <alignment horizontal="center" vertical="center"/>
    </xf>
    <xf numFmtId="0" fontId="5" fillId="0" borderId="10" xfId="16" applyFont="1" applyFill="1" applyBorder="1" applyAlignment="1">
      <alignment horizontal="center" vertical="center"/>
    </xf>
    <xf numFmtId="0" fontId="5" fillId="0" borderId="11" xfId="16" applyFont="1" applyFill="1" applyBorder="1" applyAlignment="1">
      <alignment horizontal="center" vertical="center"/>
    </xf>
    <xf numFmtId="0" fontId="5" fillId="0" borderId="18" xfId="16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5" fillId="0" borderId="19" xfId="16" applyFont="1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/>
    </xf>
    <xf numFmtId="0" fontId="5" fillId="0" borderId="2" xfId="16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5" fillId="0" borderId="20" xfId="16" applyFont="1" applyFill="1" applyBorder="1" applyAlignment="1">
      <alignment horizontal="center" vertical="distributed" textRotation="255"/>
    </xf>
    <xf numFmtId="0" fontId="0" fillId="0" borderId="21" xfId="0" applyFill="1" applyBorder="1" applyAlignment="1">
      <alignment horizontal="center" vertical="distributed" textRotation="255"/>
    </xf>
    <xf numFmtId="0" fontId="0" fillId="0" borderId="13" xfId="0" applyFill="1" applyBorder="1" applyAlignment="1">
      <alignment horizontal="center" vertical="distributed" textRotation="255"/>
    </xf>
    <xf numFmtId="0" fontId="6" fillId="0" borderId="22" xfId="0" applyFont="1" applyFill="1" applyBorder="1" applyAlignment="1">
      <alignment vertical="center"/>
    </xf>
    <xf numFmtId="0" fontId="5" fillId="0" borderId="17" xfId="16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5" fillId="0" borderId="0" xfId="16" applyFont="1" applyFill="1" applyBorder="1" applyAlignment="1">
      <alignment horizontal="center" vertical="center"/>
    </xf>
    <xf numFmtId="0" fontId="5" fillId="0" borderId="2" xfId="16" applyFont="1" applyFill="1" applyBorder="1" applyAlignment="1">
      <alignment horizontal="center" vertical="center"/>
    </xf>
    <xf numFmtId="0" fontId="5" fillId="0" borderId="22" xfId="16" applyFont="1" applyFill="1" applyBorder="1" applyAlignment="1">
      <alignment horizontal="center" vertical="center"/>
    </xf>
    <xf numFmtId="0" fontId="5" fillId="0" borderId="12" xfId="16" applyFont="1" applyFill="1" applyBorder="1" applyAlignment="1">
      <alignment horizontal="center" vertical="center"/>
    </xf>
    <xf numFmtId="0" fontId="5" fillId="0" borderId="4" xfId="16" applyFont="1" applyFill="1" applyBorder="1" applyAlignment="1">
      <alignment horizontal="center" vertical="center"/>
    </xf>
    <xf numFmtId="0" fontId="5" fillId="0" borderId="5" xfId="16" applyFont="1" applyFill="1" applyBorder="1" applyAlignment="1">
      <alignment horizontal="center" vertical="center"/>
    </xf>
    <xf numFmtId="0" fontId="5" fillId="0" borderId="17" xfId="16" applyFont="1" applyFill="1" applyBorder="1" applyAlignment="1">
      <alignment horizontal="distributed" vertical="center" wrapText="1"/>
    </xf>
    <xf numFmtId="0" fontId="5" fillId="0" borderId="22" xfId="16" applyFont="1" applyFill="1" applyBorder="1" applyAlignment="1">
      <alignment horizontal="distributed" vertical="center"/>
    </xf>
    <xf numFmtId="0" fontId="5" fillId="0" borderId="12" xfId="16" applyFont="1" applyFill="1" applyBorder="1" applyAlignment="1">
      <alignment horizontal="distributed" vertical="center"/>
    </xf>
    <xf numFmtId="0" fontId="5" fillId="0" borderId="4" xfId="16" applyFont="1" applyFill="1" applyBorder="1" applyAlignment="1">
      <alignment horizontal="distributed" vertical="center"/>
    </xf>
    <xf numFmtId="0" fontId="5" fillId="0" borderId="5" xfId="16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16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1.25" style="1" customWidth="1"/>
    <col min="2" max="2" width="12.875" style="1" customWidth="1"/>
    <col min="3" max="3" width="1.25" style="1" customWidth="1"/>
    <col min="4" max="4" width="5.875" style="1" customWidth="1"/>
    <col min="5" max="6" width="8.75390625" style="1" customWidth="1"/>
    <col min="7" max="12" width="8.625" style="1" customWidth="1"/>
    <col min="13" max="13" width="7.75390625" style="1" customWidth="1"/>
    <col min="14" max="15" width="8.625" style="1" customWidth="1"/>
    <col min="16" max="16" width="7.75390625" style="1" customWidth="1"/>
    <col min="17" max="20" width="8.625" style="1" customWidth="1"/>
    <col min="21" max="16384" width="9.25390625" style="1" customWidth="1"/>
  </cols>
  <sheetData>
    <row r="1" spans="2:17" ht="22.5" customHeight="1">
      <c r="B1" s="2" t="s">
        <v>53</v>
      </c>
      <c r="Q1" s="1" t="s">
        <v>48</v>
      </c>
    </row>
    <row r="2" ht="29.25" customHeight="1">
      <c r="B2" s="1" t="s">
        <v>27</v>
      </c>
    </row>
    <row r="3" spans="1:20" ht="15.75" customHeight="1" thickBot="1">
      <c r="A3" s="3"/>
      <c r="B3" s="3" t="s">
        <v>26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 t="s">
        <v>1</v>
      </c>
      <c r="T3" s="4"/>
    </row>
    <row r="4" spans="1:20" ht="36" customHeight="1">
      <c r="A4" s="5"/>
      <c r="B4" s="63" t="s">
        <v>5</v>
      </c>
      <c r="C4" s="5"/>
      <c r="D4" s="66" t="s">
        <v>22</v>
      </c>
      <c r="E4" s="54" t="s">
        <v>3</v>
      </c>
      <c r="F4" s="55"/>
      <c r="G4" s="55"/>
      <c r="H4" s="55"/>
      <c r="I4" s="55"/>
      <c r="J4" s="55"/>
      <c r="K4" s="55"/>
      <c r="L4" s="55"/>
      <c r="M4" s="69"/>
      <c r="N4" s="70" t="s">
        <v>21</v>
      </c>
      <c r="O4" s="71"/>
      <c r="P4" s="72"/>
      <c r="Q4" s="54" t="s">
        <v>4</v>
      </c>
      <c r="R4" s="55"/>
      <c r="S4" s="55"/>
      <c r="T4" s="55"/>
    </row>
    <row r="5" spans="1:20" ht="23.25" customHeight="1">
      <c r="A5" s="6"/>
      <c r="B5" s="64"/>
      <c r="C5" s="7"/>
      <c r="D5" s="67"/>
      <c r="E5" s="56" t="s">
        <v>6</v>
      </c>
      <c r="F5" s="57"/>
      <c r="G5" s="58"/>
      <c r="H5" s="56" t="s">
        <v>7</v>
      </c>
      <c r="I5" s="57"/>
      <c r="J5" s="58"/>
      <c r="K5" s="56" t="s">
        <v>8</v>
      </c>
      <c r="L5" s="57"/>
      <c r="M5" s="58"/>
      <c r="N5" s="59" t="s">
        <v>10</v>
      </c>
      <c r="O5" s="59" t="s">
        <v>11</v>
      </c>
      <c r="P5" s="59" t="s">
        <v>12</v>
      </c>
      <c r="Q5" s="56" t="s">
        <v>9</v>
      </c>
      <c r="R5" s="57"/>
      <c r="S5" s="58"/>
      <c r="T5" s="61" t="s">
        <v>25</v>
      </c>
    </row>
    <row r="6" spans="1:20" ht="43.5" customHeight="1">
      <c r="A6" s="8"/>
      <c r="B6" s="65"/>
      <c r="C6" s="9"/>
      <c r="D6" s="68"/>
      <c r="E6" s="10" t="s">
        <v>10</v>
      </c>
      <c r="F6" s="10" t="s">
        <v>11</v>
      </c>
      <c r="G6" s="10" t="s">
        <v>12</v>
      </c>
      <c r="H6" s="10" t="s">
        <v>10</v>
      </c>
      <c r="I6" s="10" t="s">
        <v>11</v>
      </c>
      <c r="J6" s="10" t="s">
        <v>12</v>
      </c>
      <c r="K6" s="10" t="s">
        <v>10</v>
      </c>
      <c r="L6" s="10" t="s">
        <v>11</v>
      </c>
      <c r="M6" s="10" t="s">
        <v>12</v>
      </c>
      <c r="N6" s="60"/>
      <c r="O6" s="60"/>
      <c r="P6" s="60"/>
      <c r="Q6" s="11" t="s">
        <v>13</v>
      </c>
      <c r="R6" s="12" t="s">
        <v>23</v>
      </c>
      <c r="S6" s="12" t="s">
        <v>24</v>
      </c>
      <c r="T6" s="62"/>
    </row>
    <row r="7" spans="3:4" ht="31.5" customHeight="1">
      <c r="C7" s="7"/>
      <c r="D7" s="6" t="s">
        <v>14</v>
      </c>
    </row>
    <row r="8" spans="2:20" ht="31.5" customHeight="1">
      <c r="B8" s="14" t="s">
        <v>49</v>
      </c>
      <c r="C8" s="7"/>
      <c r="D8" s="15">
        <v>9</v>
      </c>
      <c r="E8" s="16">
        <v>19893</v>
      </c>
      <c r="F8" s="16">
        <v>10188</v>
      </c>
      <c r="G8" s="16">
        <v>9705</v>
      </c>
      <c r="H8" s="16">
        <v>17915</v>
      </c>
      <c r="I8" s="16">
        <v>8895</v>
      </c>
      <c r="J8" s="16">
        <v>9020</v>
      </c>
      <c r="K8" s="16">
        <v>1661</v>
      </c>
      <c r="L8" s="16">
        <v>1165</v>
      </c>
      <c r="M8" s="16">
        <v>496</v>
      </c>
      <c r="N8" s="16">
        <v>1571</v>
      </c>
      <c r="O8" s="16">
        <v>1251</v>
      </c>
      <c r="P8" s="16">
        <v>320</v>
      </c>
      <c r="Q8" s="16">
        <v>4083</v>
      </c>
      <c r="R8" s="16">
        <v>2087</v>
      </c>
      <c r="S8" s="16">
        <v>1996</v>
      </c>
      <c r="T8" s="16">
        <v>4173</v>
      </c>
    </row>
    <row r="9" spans="2:20" ht="15.75" customHeight="1">
      <c r="B9" s="17" t="s">
        <v>45</v>
      </c>
      <c r="C9" s="7"/>
      <c r="D9" s="15">
        <v>9</v>
      </c>
      <c r="E9" s="16">
        <v>19537</v>
      </c>
      <c r="F9" s="16">
        <v>10065</v>
      </c>
      <c r="G9" s="16">
        <v>9472</v>
      </c>
      <c r="H9" s="16">
        <v>17562</v>
      </c>
      <c r="I9" s="16">
        <v>8770</v>
      </c>
      <c r="J9" s="16">
        <v>8792</v>
      </c>
      <c r="K9" s="16">
        <v>1714</v>
      </c>
      <c r="L9" s="16">
        <v>1189</v>
      </c>
      <c r="M9" s="16">
        <v>525</v>
      </c>
      <c r="N9" s="16">
        <v>1586</v>
      </c>
      <c r="O9" s="16">
        <v>1265</v>
      </c>
      <c r="P9" s="16">
        <v>321</v>
      </c>
      <c r="Q9" s="16">
        <v>3999</v>
      </c>
      <c r="R9" s="16">
        <v>2035</v>
      </c>
      <c r="S9" s="16">
        <v>1964</v>
      </c>
      <c r="T9" s="16">
        <v>4137</v>
      </c>
    </row>
    <row r="10" spans="2:20" ht="15.75" customHeight="1">
      <c r="B10" s="17" t="s">
        <v>46</v>
      </c>
      <c r="C10" s="7"/>
      <c r="D10" s="18">
        <v>10</v>
      </c>
      <c r="E10" s="15">
        <v>19239</v>
      </c>
      <c r="F10" s="15">
        <v>9815</v>
      </c>
      <c r="G10" s="15">
        <v>9424</v>
      </c>
      <c r="H10" s="15">
        <v>17209</v>
      </c>
      <c r="I10" s="15">
        <v>8520</v>
      </c>
      <c r="J10" s="15">
        <v>8689</v>
      </c>
      <c r="K10" s="15">
        <v>1736</v>
      </c>
      <c r="L10" s="15">
        <v>1192</v>
      </c>
      <c r="M10" s="15">
        <v>544</v>
      </c>
      <c r="N10" s="15">
        <v>1733</v>
      </c>
      <c r="O10" s="15">
        <v>1364</v>
      </c>
      <c r="P10" s="15">
        <v>369</v>
      </c>
      <c r="Q10" s="16">
        <v>3927</v>
      </c>
      <c r="R10" s="15">
        <v>2018</v>
      </c>
      <c r="S10" s="15">
        <v>1909</v>
      </c>
      <c r="T10" s="15">
        <v>4116</v>
      </c>
    </row>
    <row r="11" spans="2:20" ht="31.5" customHeight="1">
      <c r="B11" s="17" t="s">
        <v>47</v>
      </c>
      <c r="C11" s="7"/>
      <c r="D11" s="15">
        <f>SUM(D12:D14)</f>
        <v>10</v>
      </c>
      <c r="E11" s="15">
        <f aca="true" t="shared" si="0" ref="E11:S11">SUM(E12:E14)</f>
        <v>19187</v>
      </c>
      <c r="F11" s="15">
        <f t="shared" si="0"/>
        <v>9650</v>
      </c>
      <c r="G11" s="15">
        <f t="shared" si="0"/>
        <v>9537</v>
      </c>
      <c r="H11" s="15">
        <f t="shared" si="0"/>
        <v>17056</v>
      </c>
      <c r="I11" s="15">
        <f t="shared" si="0"/>
        <v>8310</v>
      </c>
      <c r="J11" s="15">
        <f t="shared" si="0"/>
        <v>8746</v>
      </c>
      <c r="K11" s="15">
        <f t="shared" si="0"/>
        <v>1672</v>
      </c>
      <c r="L11" s="15">
        <f t="shared" si="0"/>
        <v>1168</v>
      </c>
      <c r="M11" s="15">
        <f t="shared" si="0"/>
        <v>504</v>
      </c>
      <c r="N11" s="15">
        <f t="shared" si="0"/>
        <v>1750</v>
      </c>
      <c r="O11" s="15">
        <f t="shared" si="0"/>
        <v>1361</v>
      </c>
      <c r="P11" s="15">
        <f t="shared" si="0"/>
        <v>389</v>
      </c>
      <c r="Q11" s="15">
        <v>4027</v>
      </c>
      <c r="R11" s="15">
        <v>2056</v>
      </c>
      <c r="S11" s="15">
        <f t="shared" si="0"/>
        <v>1971</v>
      </c>
      <c r="T11" s="15">
        <v>4001</v>
      </c>
    </row>
    <row r="12" spans="2:20" ht="31.5" customHeight="1">
      <c r="B12" s="13" t="s">
        <v>16</v>
      </c>
      <c r="C12" s="7"/>
      <c r="D12" s="15">
        <v>1</v>
      </c>
      <c r="E12" s="16">
        <f>SUM(F12:G12)</f>
        <v>9227</v>
      </c>
      <c r="F12" s="16">
        <v>5910</v>
      </c>
      <c r="G12" s="16">
        <v>3317</v>
      </c>
      <c r="H12" s="16">
        <f>SUM(I12:J12)</f>
        <v>7642</v>
      </c>
      <c r="I12" s="16">
        <v>4782</v>
      </c>
      <c r="J12" s="16">
        <v>2860</v>
      </c>
      <c r="K12" s="16">
        <f>SUM(L12:M12)</f>
        <v>1434</v>
      </c>
      <c r="L12" s="16">
        <v>1053</v>
      </c>
      <c r="M12" s="16">
        <v>381</v>
      </c>
      <c r="N12" s="16">
        <f>SUM(O12:P12)</f>
        <v>1025</v>
      </c>
      <c r="O12" s="16">
        <v>872</v>
      </c>
      <c r="P12" s="16">
        <v>153</v>
      </c>
      <c r="Q12" s="16">
        <v>1686</v>
      </c>
      <c r="R12" s="16">
        <v>689</v>
      </c>
      <c r="S12" s="16">
        <v>997</v>
      </c>
      <c r="T12" s="16">
        <v>1660</v>
      </c>
    </row>
    <row r="13" spans="2:20" ht="15.75" customHeight="1">
      <c r="B13" s="13" t="s">
        <v>17</v>
      </c>
      <c r="C13" s="7"/>
      <c r="D13" s="15">
        <v>3</v>
      </c>
      <c r="E13" s="16">
        <f>SUM(F13:G13)</f>
        <v>3194</v>
      </c>
      <c r="F13" s="16">
        <v>1518</v>
      </c>
      <c r="G13" s="16">
        <v>1676</v>
      </c>
      <c r="H13" s="16">
        <f>SUM(I13:J13)</f>
        <v>3076</v>
      </c>
      <c r="I13" s="16">
        <v>1467</v>
      </c>
      <c r="J13" s="16">
        <v>1609</v>
      </c>
      <c r="K13" s="16">
        <f>SUM(L13:M13)</f>
        <v>90</v>
      </c>
      <c r="L13" s="16">
        <v>36</v>
      </c>
      <c r="M13" s="16">
        <v>54</v>
      </c>
      <c r="N13" s="16">
        <f>SUM(O13:P13)</f>
        <v>279</v>
      </c>
      <c r="O13" s="16">
        <v>197</v>
      </c>
      <c r="P13" s="16">
        <v>82</v>
      </c>
      <c r="Q13" s="16">
        <v>727</v>
      </c>
      <c r="R13" s="16">
        <v>341</v>
      </c>
      <c r="S13" s="16">
        <v>386</v>
      </c>
      <c r="T13" s="16">
        <v>200</v>
      </c>
    </row>
    <row r="14" spans="2:20" ht="15.75" customHeight="1">
      <c r="B14" s="13" t="s">
        <v>18</v>
      </c>
      <c r="C14" s="7"/>
      <c r="D14" s="15">
        <v>6</v>
      </c>
      <c r="E14" s="16">
        <f>SUM(F14:G14)</f>
        <v>6766</v>
      </c>
      <c r="F14" s="16">
        <v>2222</v>
      </c>
      <c r="G14" s="16">
        <v>4544</v>
      </c>
      <c r="H14" s="16">
        <f>SUM(I14:J14)</f>
        <v>6338</v>
      </c>
      <c r="I14" s="16">
        <v>2061</v>
      </c>
      <c r="J14" s="16">
        <v>4277</v>
      </c>
      <c r="K14" s="16">
        <f>SUM(L14:M14)</f>
        <v>148</v>
      </c>
      <c r="L14" s="16">
        <v>79</v>
      </c>
      <c r="M14" s="16">
        <v>69</v>
      </c>
      <c r="N14" s="16">
        <f>SUM(O14:P14)</f>
        <v>446</v>
      </c>
      <c r="O14" s="16">
        <v>292</v>
      </c>
      <c r="P14" s="16">
        <v>154</v>
      </c>
      <c r="Q14" s="16">
        <v>1614</v>
      </c>
      <c r="R14" s="16">
        <v>1026</v>
      </c>
      <c r="S14" s="16">
        <v>588</v>
      </c>
      <c r="T14" s="16">
        <v>2141</v>
      </c>
    </row>
    <row r="15" spans="3:4" ht="31.5" customHeight="1">
      <c r="C15" s="7"/>
      <c r="D15" s="6" t="s">
        <v>19</v>
      </c>
    </row>
    <row r="16" spans="2:20" ht="32.25" customHeight="1">
      <c r="B16" s="14" t="s">
        <v>49</v>
      </c>
      <c r="C16" s="7"/>
      <c r="D16" s="15">
        <v>5</v>
      </c>
      <c r="E16" s="15">
        <v>1249</v>
      </c>
      <c r="F16" s="15">
        <v>93</v>
      </c>
      <c r="G16" s="15">
        <v>1156</v>
      </c>
      <c r="H16" s="15">
        <v>1205</v>
      </c>
      <c r="I16" s="15">
        <v>91</v>
      </c>
      <c r="J16" s="15">
        <v>1114</v>
      </c>
      <c r="K16" s="19" t="s">
        <v>15</v>
      </c>
      <c r="L16" s="19" t="s">
        <v>15</v>
      </c>
      <c r="M16" s="19" t="s">
        <v>15</v>
      </c>
      <c r="N16" s="15">
        <v>99</v>
      </c>
      <c r="O16" s="15">
        <v>57</v>
      </c>
      <c r="P16" s="15">
        <v>42</v>
      </c>
      <c r="Q16" s="15">
        <v>571</v>
      </c>
      <c r="R16" s="15">
        <v>440</v>
      </c>
      <c r="S16" s="15">
        <v>131</v>
      </c>
      <c r="T16" s="15">
        <v>568</v>
      </c>
    </row>
    <row r="17" spans="2:20" ht="15.75" customHeight="1">
      <c r="B17" s="17" t="s">
        <v>45</v>
      </c>
      <c r="C17" s="7"/>
      <c r="D17" s="15">
        <v>4</v>
      </c>
      <c r="E17" s="15">
        <v>1185</v>
      </c>
      <c r="F17" s="15">
        <v>112</v>
      </c>
      <c r="G17" s="15">
        <v>1073</v>
      </c>
      <c r="H17" s="15">
        <v>1157</v>
      </c>
      <c r="I17" s="15">
        <v>109</v>
      </c>
      <c r="J17" s="15">
        <v>1048</v>
      </c>
      <c r="K17" s="19" t="s">
        <v>15</v>
      </c>
      <c r="L17" s="19" t="s">
        <v>15</v>
      </c>
      <c r="M17" s="19" t="s">
        <v>15</v>
      </c>
      <c r="N17" s="15">
        <v>91</v>
      </c>
      <c r="O17" s="15">
        <v>53</v>
      </c>
      <c r="P17" s="15">
        <v>38</v>
      </c>
      <c r="Q17" s="15">
        <v>587</v>
      </c>
      <c r="R17" s="15">
        <v>438</v>
      </c>
      <c r="S17" s="15">
        <v>149</v>
      </c>
      <c r="T17" s="15">
        <v>480</v>
      </c>
    </row>
    <row r="18" spans="2:20" ht="15.75" customHeight="1">
      <c r="B18" s="17" t="s">
        <v>46</v>
      </c>
      <c r="C18" s="7"/>
      <c r="D18" s="18">
        <v>4</v>
      </c>
      <c r="E18" s="15">
        <v>1156</v>
      </c>
      <c r="F18" s="15">
        <v>151</v>
      </c>
      <c r="G18" s="15">
        <v>1005</v>
      </c>
      <c r="H18" s="15">
        <v>1139</v>
      </c>
      <c r="I18" s="15">
        <v>146</v>
      </c>
      <c r="J18" s="15">
        <v>993</v>
      </c>
      <c r="K18" s="19" t="s">
        <v>15</v>
      </c>
      <c r="L18" s="19" t="s">
        <v>15</v>
      </c>
      <c r="M18" s="19" t="s">
        <v>15</v>
      </c>
      <c r="N18" s="15">
        <v>87</v>
      </c>
      <c r="O18" s="15">
        <v>47</v>
      </c>
      <c r="P18" s="15">
        <v>40</v>
      </c>
      <c r="Q18" s="15">
        <v>543</v>
      </c>
      <c r="R18" s="15">
        <v>400</v>
      </c>
      <c r="S18" s="15">
        <v>143</v>
      </c>
      <c r="T18" s="15">
        <v>440</v>
      </c>
    </row>
    <row r="19" spans="2:20" ht="31.5" customHeight="1">
      <c r="B19" s="17" t="s">
        <v>47</v>
      </c>
      <c r="C19" s="6"/>
      <c r="D19" s="18">
        <f>SUM(D20:D22)</f>
        <v>4</v>
      </c>
      <c r="E19" s="15">
        <f aca="true" t="shared" si="1" ref="E19:P19">SUM(E20:E22)</f>
        <v>1023</v>
      </c>
      <c r="F19" s="15">
        <f t="shared" si="1"/>
        <v>123</v>
      </c>
      <c r="G19" s="15">
        <f t="shared" si="1"/>
        <v>900</v>
      </c>
      <c r="H19" s="15">
        <f t="shared" si="1"/>
        <v>983</v>
      </c>
      <c r="I19" s="15">
        <f t="shared" si="1"/>
        <v>112</v>
      </c>
      <c r="J19" s="15">
        <f t="shared" si="1"/>
        <v>871</v>
      </c>
      <c r="K19" s="15">
        <f t="shared" si="1"/>
        <v>0</v>
      </c>
      <c r="L19" s="15">
        <f t="shared" si="1"/>
        <v>0</v>
      </c>
      <c r="M19" s="15">
        <f t="shared" si="1"/>
        <v>0</v>
      </c>
      <c r="N19" s="15">
        <f t="shared" si="1"/>
        <v>74</v>
      </c>
      <c r="O19" s="15">
        <f t="shared" si="1"/>
        <v>38</v>
      </c>
      <c r="P19" s="15">
        <f t="shared" si="1"/>
        <v>36</v>
      </c>
      <c r="Q19" s="15">
        <v>449</v>
      </c>
      <c r="R19" s="15">
        <v>343</v>
      </c>
      <c r="S19" s="15">
        <v>106</v>
      </c>
      <c r="T19" s="15">
        <v>409</v>
      </c>
    </row>
    <row r="20" spans="2:20" ht="31.5" customHeight="1">
      <c r="B20" s="13" t="s">
        <v>16</v>
      </c>
      <c r="C20" s="7"/>
      <c r="D20" s="20" t="s">
        <v>30</v>
      </c>
      <c r="E20" s="19" t="s">
        <v>29</v>
      </c>
      <c r="F20" s="19" t="s">
        <v>30</v>
      </c>
      <c r="G20" s="19" t="s">
        <v>30</v>
      </c>
      <c r="H20" s="19" t="s">
        <v>29</v>
      </c>
      <c r="I20" s="19" t="s">
        <v>30</v>
      </c>
      <c r="J20" s="19" t="s">
        <v>30</v>
      </c>
      <c r="K20" s="19" t="s">
        <v>15</v>
      </c>
      <c r="L20" s="19" t="s">
        <v>15</v>
      </c>
      <c r="M20" s="19" t="s">
        <v>15</v>
      </c>
      <c r="N20" s="19" t="s">
        <v>29</v>
      </c>
      <c r="O20" s="19" t="s">
        <v>30</v>
      </c>
      <c r="P20" s="19" t="s">
        <v>30</v>
      </c>
      <c r="Q20" s="19" t="s">
        <v>29</v>
      </c>
      <c r="R20" s="19" t="s">
        <v>30</v>
      </c>
      <c r="S20" s="19" t="s">
        <v>30</v>
      </c>
      <c r="T20" s="19" t="s">
        <v>30</v>
      </c>
    </row>
    <row r="21" spans="2:24" ht="15.75" customHeight="1">
      <c r="B21" s="13" t="s">
        <v>17</v>
      </c>
      <c r="C21" s="7"/>
      <c r="D21" s="20" t="s">
        <v>30</v>
      </c>
      <c r="E21" s="19" t="s">
        <v>29</v>
      </c>
      <c r="F21" s="19" t="s">
        <v>30</v>
      </c>
      <c r="G21" s="19" t="s">
        <v>30</v>
      </c>
      <c r="H21" s="19" t="s">
        <v>29</v>
      </c>
      <c r="I21" s="19" t="s">
        <v>30</v>
      </c>
      <c r="J21" s="19" t="s">
        <v>30</v>
      </c>
      <c r="K21" s="19" t="s">
        <v>15</v>
      </c>
      <c r="L21" s="19" t="s">
        <v>15</v>
      </c>
      <c r="M21" s="19" t="s">
        <v>15</v>
      </c>
      <c r="N21" s="19" t="s">
        <v>29</v>
      </c>
      <c r="O21" s="19" t="s">
        <v>30</v>
      </c>
      <c r="P21" s="19" t="s">
        <v>30</v>
      </c>
      <c r="Q21" s="19" t="s">
        <v>29</v>
      </c>
      <c r="R21" s="19" t="s">
        <v>30</v>
      </c>
      <c r="S21" s="19" t="s">
        <v>30</v>
      </c>
      <c r="T21" s="19">
        <v>35</v>
      </c>
      <c r="U21" s="6"/>
      <c r="V21" s="6"/>
      <c r="W21" s="6"/>
      <c r="X21" s="6"/>
    </row>
    <row r="22" spans="2:24" ht="15.75" customHeight="1">
      <c r="B22" s="13" t="s">
        <v>18</v>
      </c>
      <c r="C22" s="7"/>
      <c r="D22" s="15">
        <v>4</v>
      </c>
      <c r="E22" s="16">
        <f>SUM(F22:G22)</f>
        <v>1023</v>
      </c>
      <c r="F22" s="16">
        <v>123</v>
      </c>
      <c r="G22" s="16">
        <v>900</v>
      </c>
      <c r="H22" s="16">
        <f>SUM(I22:J22)</f>
        <v>983</v>
      </c>
      <c r="I22" s="16">
        <v>112</v>
      </c>
      <c r="J22" s="16">
        <v>871</v>
      </c>
      <c r="K22" s="19" t="s">
        <v>15</v>
      </c>
      <c r="L22" s="19" t="s">
        <v>15</v>
      </c>
      <c r="M22" s="19" t="s">
        <v>15</v>
      </c>
      <c r="N22" s="16">
        <f>SUM(O22:P22)</f>
        <v>74</v>
      </c>
      <c r="O22" s="16">
        <v>38</v>
      </c>
      <c r="P22" s="16">
        <v>36</v>
      </c>
      <c r="Q22" s="16">
        <v>449</v>
      </c>
      <c r="R22" s="16">
        <v>343</v>
      </c>
      <c r="S22" s="16">
        <v>106</v>
      </c>
      <c r="T22" s="16">
        <v>374</v>
      </c>
      <c r="U22" s="6"/>
      <c r="V22" s="6"/>
      <c r="W22" s="6"/>
      <c r="X22" s="6"/>
    </row>
    <row r="23" spans="3:24" ht="31.5" customHeight="1">
      <c r="C23" s="7"/>
      <c r="D23" s="6" t="s">
        <v>20</v>
      </c>
      <c r="U23" s="6"/>
      <c r="V23" s="6"/>
      <c r="W23" s="6"/>
      <c r="X23" s="6"/>
    </row>
    <row r="24" spans="1:20" s="6" customFormat="1" ht="32.25" customHeight="1">
      <c r="A24" s="1"/>
      <c r="B24" s="14" t="s">
        <v>49</v>
      </c>
      <c r="C24" s="7"/>
      <c r="D24" s="18">
        <v>1</v>
      </c>
      <c r="E24" s="15">
        <v>881</v>
      </c>
      <c r="F24" s="15">
        <v>732</v>
      </c>
      <c r="G24" s="15">
        <v>149</v>
      </c>
      <c r="H24" s="15">
        <v>830</v>
      </c>
      <c r="I24" s="15">
        <v>688</v>
      </c>
      <c r="J24" s="15">
        <v>142</v>
      </c>
      <c r="K24" s="20" t="s">
        <v>15</v>
      </c>
      <c r="L24" s="20" t="s">
        <v>15</v>
      </c>
      <c r="M24" s="20" t="s">
        <v>15</v>
      </c>
      <c r="N24" s="15">
        <v>65</v>
      </c>
      <c r="O24" s="15">
        <v>62</v>
      </c>
      <c r="P24" s="15">
        <v>3</v>
      </c>
      <c r="Q24" s="21" t="s">
        <v>36</v>
      </c>
      <c r="R24" s="21" t="s">
        <v>36</v>
      </c>
      <c r="S24" s="21" t="s">
        <v>36</v>
      </c>
      <c r="T24" s="21" t="s">
        <v>36</v>
      </c>
    </row>
    <row r="25" spans="1:20" s="6" customFormat="1" ht="15.75" customHeight="1">
      <c r="A25" s="1"/>
      <c r="B25" s="17" t="s">
        <v>45</v>
      </c>
      <c r="D25" s="18">
        <v>1</v>
      </c>
      <c r="E25" s="15">
        <v>879</v>
      </c>
      <c r="F25" s="15">
        <v>732</v>
      </c>
      <c r="G25" s="15">
        <v>147</v>
      </c>
      <c r="H25" s="15">
        <v>825</v>
      </c>
      <c r="I25" s="15">
        <v>681</v>
      </c>
      <c r="J25" s="15">
        <v>144</v>
      </c>
      <c r="K25" s="20" t="s">
        <v>15</v>
      </c>
      <c r="L25" s="20" t="s">
        <v>15</v>
      </c>
      <c r="M25" s="20" t="s">
        <v>15</v>
      </c>
      <c r="N25" s="15">
        <v>69</v>
      </c>
      <c r="O25" s="15">
        <v>66</v>
      </c>
      <c r="P25" s="15">
        <v>3</v>
      </c>
      <c r="Q25" s="21" t="s">
        <v>36</v>
      </c>
      <c r="R25" s="21" t="s">
        <v>36</v>
      </c>
      <c r="S25" s="21" t="s">
        <v>36</v>
      </c>
      <c r="T25" s="21" t="s">
        <v>36</v>
      </c>
    </row>
    <row r="26" spans="2:20" ht="15.75" customHeight="1">
      <c r="B26" s="17" t="s">
        <v>46</v>
      </c>
      <c r="C26" s="7"/>
      <c r="D26" s="18">
        <v>1</v>
      </c>
      <c r="E26" s="15">
        <v>886</v>
      </c>
      <c r="F26" s="15">
        <v>736</v>
      </c>
      <c r="G26" s="15">
        <v>150</v>
      </c>
      <c r="H26" s="15">
        <v>838</v>
      </c>
      <c r="I26" s="15">
        <v>695</v>
      </c>
      <c r="J26" s="15">
        <v>143</v>
      </c>
      <c r="K26" s="20" t="s">
        <v>29</v>
      </c>
      <c r="L26" s="20" t="s">
        <v>29</v>
      </c>
      <c r="M26" s="20" t="s">
        <v>29</v>
      </c>
      <c r="N26" s="15">
        <v>68</v>
      </c>
      <c r="O26" s="15">
        <v>63</v>
      </c>
      <c r="P26" s="15">
        <v>5</v>
      </c>
      <c r="Q26" s="21" t="s">
        <v>35</v>
      </c>
      <c r="R26" s="21" t="s">
        <v>35</v>
      </c>
      <c r="S26" s="21" t="s">
        <v>35</v>
      </c>
      <c r="T26" s="21" t="s">
        <v>35</v>
      </c>
    </row>
    <row r="27" spans="2:20" ht="31.5" customHeight="1">
      <c r="B27" s="17" t="s">
        <v>47</v>
      </c>
      <c r="C27" s="6"/>
      <c r="D27" s="18">
        <v>2</v>
      </c>
      <c r="E27" s="15">
        <f>SUM(F27:G27)</f>
        <v>896</v>
      </c>
      <c r="F27" s="15">
        <v>750</v>
      </c>
      <c r="G27" s="15">
        <v>146</v>
      </c>
      <c r="H27" s="15">
        <f>SUM(I27:J27)</f>
        <v>841</v>
      </c>
      <c r="I27" s="15">
        <v>703</v>
      </c>
      <c r="J27" s="15">
        <v>138</v>
      </c>
      <c r="K27" s="20" t="s">
        <v>29</v>
      </c>
      <c r="L27" s="20" t="s">
        <v>29</v>
      </c>
      <c r="M27" s="20" t="s">
        <v>29</v>
      </c>
      <c r="N27" s="15">
        <f>SUM(O27:P27)</f>
        <v>65</v>
      </c>
      <c r="O27" s="15">
        <v>60</v>
      </c>
      <c r="P27" s="15">
        <v>5</v>
      </c>
      <c r="Q27" s="21" t="s">
        <v>35</v>
      </c>
      <c r="R27" s="21" t="s">
        <v>35</v>
      </c>
      <c r="S27" s="21" t="s">
        <v>35</v>
      </c>
      <c r="T27" s="21" t="s">
        <v>35</v>
      </c>
    </row>
    <row r="28" spans="1:20" ht="15" customHeight="1" thickBot="1">
      <c r="A28" s="3"/>
      <c r="B28" s="22"/>
      <c r="C28" s="3"/>
      <c r="D28" s="23"/>
      <c r="E28" s="24"/>
      <c r="F28" s="24"/>
      <c r="G28" s="24"/>
      <c r="H28" s="24"/>
      <c r="I28" s="24"/>
      <c r="J28" s="24"/>
      <c r="K28" s="25"/>
      <c r="L28" s="25"/>
      <c r="M28" s="25"/>
      <c r="N28" s="24"/>
      <c r="O28" s="24"/>
      <c r="P28" s="24"/>
      <c r="Q28" s="26"/>
      <c r="R28" s="26"/>
      <c r="S28" s="26"/>
      <c r="T28" s="26"/>
    </row>
    <row r="29" ht="15" customHeight="1">
      <c r="B29" s="1" t="s">
        <v>28</v>
      </c>
    </row>
  </sheetData>
  <mergeCells count="13">
    <mergeCell ref="B4:B6"/>
    <mergeCell ref="D4:D6"/>
    <mergeCell ref="E4:M4"/>
    <mergeCell ref="N4:P4"/>
    <mergeCell ref="O5:O6"/>
    <mergeCell ref="P5:P6"/>
    <mergeCell ref="Q4:T4"/>
    <mergeCell ref="E5:G5"/>
    <mergeCell ref="H5:J5"/>
    <mergeCell ref="K5:M5"/>
    <mergeCell ref="N5:N6"/>
    <mergeCell ref="Q5:S5"/>
    <mergeCell ref="T5:T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38"/>
  <sheetViews>
    <sheetView showGridLines="0" zoomScale="75" zoomScaleNormal="75" workbookViewId="0" topLeftCell="A1">
      <selection activeCell="B2" sqref="B2:B4"/>
    </sheetView>
  </sheetViews>
  <sheetFormatPr defaultColWidth="8.625" defaultRowHeight="12.75"/>
  <cols>
    <col min="1" max="1" width="0.74609375" style="1" customWidth="1"/>
    <col min="2" max="2" width="13.875" style="1" customWidth="1"/>
    <col min="3" max="3" width="1.00390625" style="1" customWidth="1"/>
    <col min="4" max="6" width="9.75390625" style="1" customWidth="1"/>
    <col min="7" max="9" width="9.00390625" style="1" customWidth="1"/>
    <col min="10" max="12" width="7.75390625" style="1" customWidth="1"/>
    <col min="13" max="15" width="9.75390625" style="1" customWidth="1"/>
    <col min="16" max="18" width="9.00390625" style="1" customWidth="1"/>
    <col min="19" max="30" width="9.75390625" style="1" customWidth="1"/>
    <col min="31" max="31" width="3.25390625" style="1" customWidth="1"/>
    <col min="32" max="16384" width="9.25390625" style="1" customWidth="1"/>
  </cols>
  <sheetData>
    <row r="1" spans="1:48" ht="15.75" customHeight="1" thickBot="1">
      <c r="A1" s="3"/>
      <c r="B1" s="3" t="s">
        <v>31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6" t="s">
        <v>0</v>
      </c>
      <c r="AF1" s="6"/>
      <c r="AG1" s="6"/>
      <c r="AH1" s="86"/>
      <c r="AI1" s="6"/>
      <c r="AJ1" s="73"/>
      <c r="AK1" s="85"/>
      <c r="AL1" s="85"/>
      <c r="AM1" s="85"/>
      <c r="AN1" s="85"/>
      <c r="AO1" s="85"/>
      <c r="AP1" s="73"/>
      <c r="AQ1" s="85"/>
      <c r="AR1" s="85"/>
      <c r="AS1" s="85"/>
      <c r="AT1" s="85"/>
      <c r="AU1" s="85"/>
      <c r="AV1" s="6"/>
    </row>
    <row r="2" spans="1:48" ht="16.5" customHeight="1">
      <c r="A2" s="6"/>
      <c r="B2" s="74" t="s">
        <v>5</v>
      </c>
      <c r="C2" s="5"/>
      <c r="D2" s="70" t="s">
        <v>34</v>
      </c>
      <c r="E2" s="63"/>
      <c r="F2" s="80"/>
      <c r="G2" s="54" t="s">
        <v>43</v>
      </c>
      <c r="H2" s="74"/>
      <c r="I2" s="74"/>
      <c r="J2" s="74"/>
      <c r="K2" s="74"/>
      <c r="L2" s="75"/>
      <c r="M2" s="54" t="s">
        <v>41</v>
      </c>
      <c r="N2" s="74"/>
      <c r="O2" s="75"/>
      <c r="P2" s="70" t="s">
        <v>37</v>
      </c>
      <c r="Q2" s="63"/>
      <c r="R2" s="63"/>
      <c r="AF2" s="6"/>
      <c r="AG2" s="6"/>
      <c r="AH2" s="87"/>
      <c r="AI2" s="6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6"/>
    </row>
    <row r="3" spans="1:48" ht="16.5" customHeight="1">
      <c r="A3" s="6"/>
      <c r="B3" s="73"/>
      <c r="C3" s="6"/>
      <c r="D3" s="81"/>
      <c r="E3" s="82"/>
      <c r="F3" s="83"/>
      <c r="G3" s="28"/>
      <c r="H3" s="27"/>
      <c r="I3" s="29"/>
      <c r="J3" s="30" t="s">
        <v>42</v>
      </c>
      <c r="K3" s="31"/>
      <c r="L3" s="32"/>
      <c r="M3" s="76"/>
      <c r="N3" s="77"/>
      <c r="O3" s="78"/>
      <c r="P3" s="88" t="s">
        <v>38</v>
      </c>
      <c r="Q3" s="89"/>
      <c r="R3" s="89"/>
      <c r="AF3" s="6"/>
      <c r="AG3" s="6"/>
      <c r="AH3" s="87"/>
      <c r="AI3" s="6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6"/>
    </row>
    <row r="4" spans="1:48" ht="18.75" customHeight="1">
      <c r="A4" s="8"/>
      <c r="B4" s="84"/>
      <c r="C4" s="9"/>
      <c r="D4" s="10" t="s">
        <v>10</v>
      </c>
      <c r="E4" s="10" t="s">
        <v>11</v>
      </c>
      <c r="F4" s="10" t="s">
        <v>12</v>
      </c>
      <c r="G4" s="10" t="s">
        <v>10</v>
      </c>
      <c r="H4" s="10" t="s">
        <v>11</v>
      </c>
      <c r="I4" s="10" t="s">
        <v>12</v>
      </c>
      <c r="J4" s="10" t="s">
        <v>10</v>
      </c>
      <c r="K4" s="10" t="s">
        <v>11</v>
      </c>
      <c r="L4" s="10" t="s">
        <v>12</v>
      </c>
      <c r="M4" s="10" t="s">
        <v>10</v>
      </c>
      <c r="N4" s="10" t="s">
        <v>11</v>
      </c>
      <c r="O4" s="10" t="s">
        <v>12</v>
      </c>
      <c r="P4" s="34" t="s">
        <v>10</v>
      </c>
      <c r="Q4" s="35" t="s">
        <v>11</v>
      </c>
      <c r="R4" s="33" t="s">
        <v>12</v>
      </c>
      <c r="AF4" s="6"/>
      <c r="AG4" s="6"/>
      <c r="AH4" s="87"/>
      <c r="AI4" s="6"/>
      <c r="AJ4" s="36"/>
      <c r="AK4" s="37"/>
      <c r="AL4" s="37"/>
      <c r="AM4" s="37"/>
      <c r="AN4" s="37"/>
      <c r="AO4" s="37"/>
      <c r="AP4" s="36"/>
      <c r="AQ4" s="37"/>
      <c r="AR4" s="37"/>
      <c r="AS4" s="37"/>
      <c r="AT4" s="37"/>
      <c r="AU4" s="37"/>
      <c r="AV4" s="6"/>
    </row>
    <row r="5" spans="3:48" ht="30" customHeight="1">
      <c r="C5" s="7"/>
      <c r="D5" s="6" t="s">
        <v>51</v>
      </c>
      <c r="AF5" s="6"/>
      <c r="AG5" s="6"/>
      <c r="AH5" s="38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</row>
    <row r="6" spans="2:48" ht="16.5" customHeight="1">
      <c r="B6" s="14" t="s">
        <v>49</v>
      </c>
      <c r="C6" s="7"/>
      <c r="D6" s="39">
        <v>3953</v>
      </c>
      <c r="E6" s="40">
        <v>1847</v>
      </c>
      <c r="F6" s="40">
        <v>2106</v>
      </c>
      <c r="G6" s="39">
        <v>460</v>
      </c>
      <c r="H6" s="40">
        <v>307</v>
      </c>
      <c r="I6" s="40">
        <v>153</v>
      </c>
      <c r="J6" s="41">
        <v>6</v>
      </c>
      <c r="K6" s="41">
        <v>2</v>
      </c>
      <c r="L6" s="41">
        <v>4</v>
      </c>
      <c r="M6" s="39">
        <v>2584</v>
      </c>
      <c r="N6" s="40">
        <v>1099</v>
      </c>
      <c r="O6" s="40">
        <v>1485</v>
      </c>
      <c r="P6" s="40">
        <v>143</v>
      </c>
      <c r="Q6" s="41">
        <v>85</v>
      </c>
      <c r="R6" s="41">
        <v>58</v>
      </c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2:48" ht="16.5" customHeight="1">
      <c r="B7" s="17" t="s">
        <v>45</v>
      </c>
      <c r="C7" s="7"/>
      <c r="D7" s="42">
        <v>4089</v>
      </c>
      <c r="E7" s="39">
        <v>1849</v>
      </c>
      <c r="F7" s="39">
        <v>2240</v>
      </c>
      <c r="G7" s="39">
        <v>493</v>
      </c>
      <c r="H7" s="39">
        <v>330</v>
      </c>
      <c r="I7" s="39">
        <v>163</v>
      </c>
      <c r="J7" s="39">
        <v>8</v>
      </c>
      <c r="K7" s="43">
        <v>6</v>
      </c>
      <c r="L7" s="39">
        <v>2</v>
      </c>
      <c r="M7" s="39">
        <v>2728</v>
      </c>
      <c r="N7" s="39">
        <v>1141</v>
      </c>
      <c r="O7" s="39">
        <v>1587</v>
      </c>
      <c r="P7" s="43">
        <v>145</v>
      </c>
      <c r="Q7" s="43">
        <v>91</v>
      </c>
      <c r="R7" s="43">
        <v>54</v>
      </c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</row>
    <row r="8" spans="2:48" ht="16.5" customHeight="1">
      <c r="B8" s="17" t="s">
        <v>46</v>
      </c>
      <c r="C8" s="7"/>
      <c r="D8" s="42">
        <v>4039</v>
      </c>
      <c r="E8" s="39">
        <v>1879</v>
      </c>
      <c r="F8" s="39">
        <v>2160</v>
      </c>
      <c r="G8" s="39">
        <v>448</v>
      </c>
      <c r="H8" s="39">
        <v>330</v>
      </c>
      <c r="I8" s="39">
        <v>118</v>
      </c>
      <c r="J8" s="39">
        <v>2</v>
      </c>
      <c r="K8" s="43">
        <v>1</v>
      </c>
      <c r="L8" s="39">
        <v>1</v>
      </c>
      <c r="M8" s="39">
        <v>2809</v>
      </c>
      <c r="N8" s="39">
        <v>1238</v>
      </c>
      <c r="O8" s="39">
        <v>1571</v>
      </c>
      <c r="P8" s="43">
        <v>121</v>
      </c>
      <c r="Q8" s="43">
        <v>57</v>
      </c>
      <c r="R8" s="43">
        <v>64</v>
      </c>
      <c r="AF8" s="6"/>
      <c r="AG8" s="6"/>
      <c r="AH8" s="44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</row>
    <row r="9" spans="2:48" ht="30" customHeight="1">
      <c r="B9" s="17" t="s">
        <v>47</v>
      </c>
      <c r="C9" s="7"/>
      <c r="D9" s="42">
        <f>SUM(E9:F9)</f>
        <v>4035</v>
      </c>
      <c r="E9" s="39">
        <f>SUM(H9,N9,Q9,E23,H23,K23,N23)</f>
        <v>1927</v>
      </c>
      <c r="F9" s="39">
        <f>SUM(I9,O9,R9,F23,I23,L23,O23)</f>
        <v>2108</v>
      </c>
      <c r="G9" s="39">
        <f>SUM(H9:I9)</f>
        <v>454</v>
      </c>
      <c r="H9" s="39">
        <v>339</v>
      </c>
      <c r="I9" s="39">
        <v>115</v>
      </c>
      <c r="J9" s="39">
        <f>SUM(K9:L9)</f>
        <v>1</v>
      </c>
      <c r="K9" s="43">
        <v>1</v>
      </c>
      <c r="L9" s="41" t="s">
        <v>15</v>
      </c>
      <c r="M9" s="39">
        <f>SUM(N9:O9)</f>
        <v>2742</v>
      </c>
      <c r="N9" s="39">
        <v>1220</v>
      </c>
      <c r="O9" s="39">
        <v>1522</v>
      </c>
      <c r="P9" s="43">
        <f>SUM(Q9:R9)</f>
        <v>140</v>
      </c>
      <c r="Q9" s="43">
        <v>91</v>
      </c>
      <c r="R9" s="43">
        <v>49</v>
      </c>
      <c r="AF9" s="6"/>
      <c r="AG9" s="6"/>
      <c r="AH9" s="44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</row>
    <row r="10" spans="3:48" ht="30" customHeight="1">
      <c r="C10" s="7"/>
      <c r="D10" s="6" t="s">
        <v>52</v>
      </c>
      <c r="Q10" s="45"/>
      <c r="R10" s="45"/>
      <c r="AF10" s="6"/>
      <c r="AG10" s="6"/>
      <c r="AH10" s="44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</row>
    <row r="11" spans="2:48" ht="16.5" customHeight="1">
      <c r="B11" s="14" t="s">
        <v>49</v>
      </c>
      <c r="C11" s="7"/>
      <c r="D11" s="42">
        <v>669</v>
      </c>
      <c r="E11" s="39">
        <v>31</v>
      </c>
      <c r="F11" s="39">
        <v>638</v>
      </c>
      <c r="G11" s="39">
        <v>44</v>
      </c>
      <c r="H11" s="40">
        <v>11</v>
      </c>
      <c r="I11" s="40">
        <v>33</v>
      </c>
      <c r="J11" s="41" t="s">
        <v>15</v>
      </c>
      <c r="K11" s="41" t="s">
        <v>15</v>
      </c>
      <c r="L11" s="41" t="s">
        <v>15</v>
      </c>
      <c r="M11" s="39">
        <v>489</v>
      </c>
      <c r="N11" s="40">
        <v>12</v>
      </c>
      <c r="O11" s="40">
        <v>477</v>
      </c>
      <c r="P11" s="43" t="s">
        <v>15</v>
      </c>
      <c r="Q11" s="43" t="s">
        <v>15</v>
      </c>
      <c r="R11" s="43" t="s">
        <v>15</v>
      </c>
      <c r="AF11" s="6"/>
      <c r="AG11" s="6"/>
      <c r="AH11" s="44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</row>
    <row r="12" spans="2:48" ht="16.5" customHeight="1">
      <c r="B12" s="17" t="s">
        <v>45</v>
      </c>
      <c r="C12" s="7"/>
      <c r="D12" s="42">
        <v>590</v>
      </c>
      <c r="E12" s="39">
        <v>47</v>
      </c>
      <c r="F12" s="39">
        <v>543</v>
      </c>
      <c r="G12" s="39">
        <v>38</v>
      </c>
      <c r="H12" s="40">
        <v>12</v>
      </c>
      <c r="I12" s="40">
        <v>26</v>
      </c>
      <c r="J12" s="41" t="s">
        <v>15</v>
      </c>
      <c r="K12" s="41" t="s">
        <v>15</v>
      </c>
      <c r="L12" s="41" t="s">
        <v>15</v>
      </c>
      <c r="M12" s="39">
        <v>468</v>
      </c>
      <c r="N12" s="40">
        <v>27</v>
      </c>
      <c r="O12" s="40">
        <v>441</v>
      </c>
      <c r="P12" s="43" t="s">
        <v>15</v>
      </c>
      <c r="Q12" s="43" t="s">
        <v>15</v>
      </c>
      <c r="R12" s="43" t="s">
        <v>15</v>
      </c>
      <c r="AF12" s="6"/>
      <c r="AG12" s="6"/>
      <c r="AH12" s="44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ht="16.5" customHeight="1">
      <c r="A13" s="6"/>
      <c r="B13" s="46" t="s">
        <v>46</v>
      </c>
      <c r="C13" s="7"/>
      <c r="D13" s="42">
        <f aca="true" t="shared" si="0" ref="D13:F14">SUM(G13,M13,P13,D27,G27,J27,M27)</f>
        <v>521</v>
      </c>
      <c r="E13" s="39">
        <f t="shared" si="0"/>
        <v>28</v>
      </c>
      <c r="F13" s="39">
        <f t="shared" si="0"/>
        <v>493</v>
      </c>
      <c r="G13" s="39">
        <v>36</v>
      </c>
      <c r="H13" s="39">
        <f>G13-I13</f>
        <v>11</v>
      </c>
      <c r="I13" s="39">
        <v>25</v>
      </c>
      <c r="J13" s="43" t="s">
        <v>29</v>
      </c>
      <c r="K13" s="43" t="s">
        <v>29</v>
      </c>
      <c r="L13" s="43" t="s">
        <v>29</v>
      </c>
      <c r="M13" s="39">
        <v>416</v>
      </c>
      <c r="N13" s="39">
        <f>M13-O13</f>
        <v>13</v>
      </c>
      <c r="O13" s="39">
        <v>403</v>
      </c>
      <c r="P13" s="43" t="s">
        <v>30</v>
      </c>
      <c r="Q13" s="43" t="s">
        <v>30</v>
      </c>
      <c r="R13" s="43" t="s">
        <v>30</v>
      </c>
      <c r="AF13" s="6"/>
      <c r="AG13" s="6"/>
      <c r="AH13" s="44"/>
      <c r="AI13" s="6"/>
      <c r="AJ13" s="6"/>
      <c r="AK13" s="6"/>
      <c r="AL13" s="6"/>
      <c r="AM13" s="6"/>
      <c r="AN13" s="21"/>
      <c r="AO13" s="6"/>
      <c r="AP13" s="6"/>
      <c r="AQ13" s="6"/>
      <c r="AR13" s="6"/>
      <c r="AS13" s="6"/>
      <c r="AT13" s="21"/>
      <c r="AU13" s="21"/>
      <c r="AV13" s="6"/>
    </row>
    <row r="14" spans="1:48" ht="30" customHeight="1">
      <c r="A14" s="6"/>
      <c r="B14" s="46" t="s">
        <v>47</v>
      </c>
      <c r="C14" s="6"/>
      <c r="D14" s="42">
        <f t="shared" si="0"/>
        <v>547</v>
      </c>
      <c r="E14" s="39">
        <f t="shared" si="0"/>
        <v>69</v>
      </c>
      <c r="F14" s="39">
        <f t="shared" si="0"/>
        <v>478</v>
      </c>
      <c r="G14" s="39">
        <v>50</v>
      </c>
      <c r="H14" s="39">
        <f>G14-I14</f>
        <v>28</v>
      </c>
      <c r="I14" s="39">
        <v>22</v>
      </c>
      <c r="J14" s="43" t="s">
        <v>29</v>
      </c>
      <c r="K14" s="43" t="s">
        <v>29</v>
      </c>
      <c r="L14" s="43" t="s">
        <v>29</v>
      </c>
      <c r="M14" s="39">
        <v>412</v>
      </c>
      <c r="N14" s="39">
        <f>M14-O14</f>
        <v>29</v>
      </c>
      <c r="O14" s="39">
        <v>383</v>
      </c>
      <c r="P14" s="43" t="s">
        <v>30</v>
      </c>
      <c r="Q14" s="43" t="s">
        <v>30</v>
      </c>
      <c r="R14" s="43" t="s">
        <v>30</v>
      </c>
      <c r="AF14" s="6"/>
      <c r="AG14" s="6"/>
      <c r="AH14" s="44"/>
      <c r="AI14" s="6"/>
      <c r="AJ14" s="6"/>
      <c r="AK14" s="6"/>
      <c r="AL14" s="6"/>
      <c r="AM14" s="6"/>
      <c r="AN14" s="21"/>
      <c r="AO14" s="6"/>
      <c r="AP14" s="6"/>
      <c r="AQ14" s="6"/>
      <c r="AR14" s="6"/>
      <c r="AS14" s="6"/>
      <c r="AT14" s="21"/>
      <c r="AU14" s="21"/>
      <c r="AV14" s="6"/>
    </row>
    <row r="15" spans="1:48" ht="6.75" customHeight="1" thickBot="1">
      <c r="A15" s="3"/>
      <c r="B15" s="47"/>
      <c r="C15" s="3"/>
      <c r="D15" s="48"/>
      <c r="E15" s="49"/>
      <c r="F15" s="49"/>
      <c r="G15" s="49"/>
      <c r="H15" s="49"/>
      <c r="I15" s="49"/>
      <c r="J15" s="50"/>
      <c r="K15" s="50"/>
      <c r="L15" s="50"/>
      <c r="M15" s="49"/>
      <c r="N15" s="49"/>
      <c r="O15" s="49"/>
      <c r="P15" s="50"/>
      <c r="Q15" s="50"/>
      <c r="R15" s="50"/>
      <c r="AF15" s="6"/>
      <c r="AG15" s="6"/>
      <c r="AH15" s="44"/>
      <c r="AI15" s="6"/>
      <c r="AJ15" s="6"/>
      <c r="AK15" s="6"/>
      <c r="AL15" s="6"/>
      <c r="AM15" s="6"/>
      <c r="AN15" s="21"/>
      <c r="AO15" s="6"/>
      <c r="AP15" s="6"/>
      <c r="AQ15" s="6"/>
      <c r="AR15" s="6"/>
      <c r="AS15" s="6"/>
      <c r="AT15" s="21"/>
      <c r="AU15" s="21"/>
      <c r="AV15" s="6"/>
    </row>
    <row r="16" spans="1:48" ht="15" customHeight="1">
      <c r="A16" s="6"/>
      <c r="B16" s="73" t="s">
        <v>5</v>
      </c>
      <c r="C16" s="6"/>
      <c r="D16" s="79" t="s">
        <v>50</v>
      </c>
      <c r="E16" s="63"/>
      <c r="F16" s="80"/>
      <c r="G16" s="54" t="s">
        <v>2</v>
      </c>
      <c r="H16" s="74"/>
      <c r="I16" s="75"/>
      <c r="J16" s="54" t="s">
        <v>39</v>
      </c>
      <c r="K16" s="74"/>
      <c r="L16" s="75"/>
      <c r="M16" s="54" t="s">
        <v>40</v>
      </c>
      <c r="N16" s="74"/>
      <c r="O16" s="74"/>
      <c r="AF16" s="6"/>
      <c r="AG16" s="6"/>
      <c r="AH16" s="44"/>
      <c r="AI16" s="6"/>
      <c r="AJ16" s="6"/>
      <c r="AK16" s="6"/>
      <c r="AL16" s="6"/>
      <c r="AM16" s="21"/>
      <c r="AN16" s="21"/>
      <c r="AO16" s="6"/>
      <c r="AP16" s="6"/>
      <c r="AQ16" s="6"/>
      <c r="AR16" s="6"/>
      <c r="AS16" s="21"/>
      <c r="AT16" s="6"/>
      <c r="AU16" s="6"/>
      <c r="AV16" s="6"/>
    </row>
    <row r="17" spans="1:48" ht="15" customHeight="1">
      <c r="A17" s="6"/>
      <c r="B17" s="73"/>
      <c r="C17" s="7"/>
      <c r="D17" s="81"/>
      <c r="E17" s="82"/>
      <c r="F17" s="83"/>
      <c r="G17" s="76"/>
      <c r="H17" s="77"/>
      <c r="I17" s="78"/>
      <c r="J17" s="76"/>
      <c r="K17" s="77"/>
      <c r="L17" s="78"/>
      <c r="M17" s="76"/>
      <c r="N17" s="77"/>
      <c r="O17" s="77"/>
      <c r="AF17" s="6"/>
      <c r="AG17" s="6"/>
      <c r="AH17" s="44"/>
      <c r="AI17" s="6"/>
      <c r="AJ17" s="6"/>
      <c r="AK17" s="6"/>
      <c r="AL17" s="6"/>
      <c r="AM17" s="21"/>
      <c r="AN17" s="21"/>
      <c r="AO17" s="6"/>
      <c r="AP17" s="6"/>
      <c r="AQ17" s="6"/>
      <c r="AR17" s="6"/>
      <c r="AS17" s="21"/>
      <c r="AT17" s="21"/>
      <c r="AU17" s="6"/>
      <c r="AV17" s="6"/>
    </row>
    <row r="18" spans="1:48" ht="18.75" customHeight="1">
      <c r="A18" s="6"/>
      <c r="B18" s="73"/>
      <c r="C18" s="6"/>
      <c r="D18" s="10" t="s">
        <v>10</v>
      </c>
      <c r="E18" s="35" t="s">
        <v>11</v>
      </c>
      <c r="F18" s="35" t="s">
        <v>12</v>
      </c>
      <c r="G18" s="34" t="s">
        <v>10</v>
      </c>
      <c r="H18" s="35" t="s">
        <v>11</v>
      </c>
      <c r="I18" s="35" t="s">
        <v>12</v>
      </c>
      <c r="J18" s="35" t="s">
        <v>10</v>
      </c>
      <c r="K18" s="35" t="s">
        <v>11</v>
      </c>
      <c r="L18" s="35" t="s">
        <v>12</v>
      </c>
      <c r="M18" s="33" t="s">
        <v>10</v>
      </c>
      <c r="N18" s="35" t="s">
        <v>11</v>
      </c>
      <c r="O18" s="33" t="s">
        <v>12</v>
      </c>
      <c r="AF18" s="6"/>
      <c r="AG18" s="6"/>
      <c r="AH18" s="44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21"/>
      <c r="AT18" s="6"/>
      <c r="AU18" s="6"/>
      <c r="AV18" s="6"/>
    </row>
    <row r="19" spans="1:48" ht="30" customHeight="1">
      <c r="A19" s="52"/>
      <c r="B19" s="52"/>
      <c r="C19" s="53"/>
      <c r="D19" s="6" t="s">
        <v>51</v>
      </c>
      <c r="AF19" s="6"/>
      <c r="AG19" s="6"/>
      <c r="AH19" s="44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</row>
    <row r="20" spans="2:52" ht="16.5" customHeight="1">
      <c r="B20" s="14" t="s">
        <v>49</v>
      </c>
      <c r="C20" s="7"/>
      <c r="D20" s="41">
        <v>100</v>
      </c>
      <c r="E20" s="41">
        <v>37</v>
      </c>
      <c r="F20" s="41">
        <v>63</v>
      </c>
      <c r="G20" s="40">
        <v>31</v>
      </c>
      <c r="H20" s="41">
        <v>17</v>
      </c>
      <c r="I20" s="40">
        <v>14</v>
      </c>
      <c r="J20" s="40">
        <v>619</v>
      </c>
      <c r="K20" s="40">
        <v>289</v>
      </c>
      <c r="L20" s="40">
        <v>330</v>
      </c>
      <c r="M20" s="40">
        <v>16</v>
      </c>
      <c r="N20" s="40">
        <v>13</v>
      </c>
      <c r="O20" s="40">
        <v>3</v>
      </c>
      <c r="AF20" s="6"/>
      <c r="AG20" s="6"/>
      <c r="AH20" s="44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</row>
    <row r="21" spans="2:52" ht="16.5" customHeight="1">
      <c r="B21" s="17" t="s">
        <v>45</v>
      </c>
      <c r="C21" s="7"/>
      <c r="D21" s="43">
        <v>72</v>
      </c>
      <c r="E21" s="43">
        <v>19</v>
      </c>
      <c r="F21" s="43">
        <v>53</v>
      </c>
      <c r="G21" s="39">
        <v>24</v>
      </c>
      <c r="H21" s="43">
        <v>10</v>
      </c>
      <c r="I21" s="39">
        <v>14</v>
      </c>
      <c r="J21" s="39">
        <v>512</v>
      </c>
      <c r="K21" s="39">
        <v>169</v>
      </c>
      <c r="L21" s="39">
        <v>343</v>
      </c>
      <c r="M21" s="39">
        <v>115</v>
      </c>
      <c r="N21" s="39">
        <v>89</v>
      </c>
      <c r="O21" s="39">
        <v>26</v>
      </c>
      <c r="AE21" s="6"/>
      <c r="AF21" s="6"/>
      <c r="AG21" s="6"/>
      <c r="AH21" s="44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21"/>
      <c r="AT21" s="6"/>
      <c r="AU21" s="6"/>
      <c r="AV21" s="6"/>
      <c r="AW21" s="6"/>
      <c r="AX21" s="6"/>
      <c r="AY21" s="6"/>
      <c r="AZ21" s="6"/>
    </row>
    <row r="22" spans="2:52" ht="16.5" customHeight="1">
      <c r="B22" s="17" t="s">
        <v>46</v>
      </c>
      <c r="C22" s="7"/>
      <c r="D22" s="43">
        <v>59</v>
      </c>
      <c r="E22" s="43">
        <v>19</v>
      </c>
      <c r="F22" s="43">
        <v>40</v>
      </c>
      <c r="G22" s="39">
        <v>15</v>
      </c>
      <c r="H22" s="43">
        <v>8</v>
      </c>
      <c r="I22" s="39">
        <v>7</v>
      </c>
      <c r="J22" s="39">
        <v>587</v>
      </c>
      <c r="K22" s="39">
        <v>227</v>
      </c>
      <c r="L22" s="39">
        <v>360</v>
      </c>
      <c r="M22" s="43" t="s">
        <v>30</v>
      </c>
      <c r="N22" s="43" t="s">
        <v>30</v>
      </c>
      <c r="O22" s="43" t="s">
        <v>30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44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21"/>
      <c r="AT22" s="21"/>
      <c r="AU22" s="21"/>
      <c r="AV22" s="6"/>
      <c r="AW22" s="6"/>
      <c r="AX22" s="6"/>
      <c r="AY22" s="6"/>
      <c r="AZ22" s="6"/>
    </row>
    <row r="23" spans="2:52" ht="30" customHeight="1">
      <c r="B23" s="17" t="s">
        <v>47</v>
      </c>
      <c r="C23" s="7"/>
      <c r="D23" s="43">
        <f>SUM(E23:F23)</f>
        <v>83</v>
      </c>
      <c r="E23" s="43">
        <v>33</v>
      </c>
      <c r="F23" s="43">
        <v>50</v>
      </c>
      <c r="G23" s="39">
        <f>SUM(H23:I23)</f>
        <v>21</v>
      </c>
      <c r="H23" s="43">
        <v>9</v>
      </c>
      <c r="I23" s="39">
        <v>12</v>
      </c>
      <c r="J23" s="39">
        <f>SUM(K23:L23)</f>
        <v>595</v>
      </c>
      <c r="K23" s="39">
        <v>235</v>
      </c>
      <c r="L23" s="39">
        <v>360</v>
      </c>
      <c r="M23" s="43" t="s">
        <v>30</v>
      </c>
      <c r="N23" s="43" t="s">
        <v>30</v>
      </c>
      <c r="O23" s="43" t="s">
        <v>30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44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</row>
    <row r="24" spans="3:48" ht="30" customHeight="1">
      <c r="C24" s="7"/>
      <c r="D24" s="6" t="s">
        <v>52</v>
      </c>
      <c r="E24" s="45"/>
      <c r="F24" s="45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</row>
    <row r="25" spans="2:48" ht="16.5" customHeight="1">
      <c r="B25" s="14" t="s">
        <v>49</v>
      </c>
      <c r="C25" s="7"/>
      <c r="D25" s="41">
        <v>18</v>
      </c>
      <c r="E25" s="41">
        <v>1</v>
      </c>
      <c r="F25" s="41">
        <v>17</v>
      </c>
      <c r="G25" s="39">
        <v>31</v>
      </c>
      <c r="H25" s="39">
        <v>1</v>
      </c>
      <c r="I25" s="39">
        <v>30</v>
      </c>
      <c r="J25" s="39">
        <v>87</v>
      </c>
      <c r="K25" s="39">
        <v>6</v>
      </c>
      <c r="L25" s="39">
        <v>81</v>
      </c>
      <c r="M25" s="43" t="s">
        <v>15</v>
      </c>
      <c r="N25" s="43" t="s">
        <v>15</v>
      </c>
      <c r="O25" s="41" t="s">
        <v>15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</row>
    <row r="26" spans="2:48" ht="16.5" customHeight="1">
      <c r="B26" s="17" t="s">
        <v>45</v>
      </c>
      <c r="C26" s="7"/>
      <c r="D26" s="41">
        <v>13</v>
      </c>
      <c r="E26" s="43">
        <v>2</v>
      </c>
      <c r="F26" s="41">
        <v>11</v>
      </c>
      <c r="G26" s="39">
        <v>29</v>
      </c>
      <c r="H26" s="43" t="s">
        <v>15</v>
      </c>
      <c r="I26" s="39">
        <v>29</v>
      </c>
      <c r="J26" s="39">
        <v>42</v>
      </c>
      <c r="K26" s="39">
        <v>6</v>
      </c>
      <c r="L26" s="39">
        <v>36</v>
      </c>
      <c r="M26" s="43" t="s">
        <v>15</v>
      </c>
      <c r="N26" s="43" t="s">
        <v>15</v>
      </c>
      <c r="O26" s="41" t="s">
        <v>15</v>
      </c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</row>
    <row r="27" spans="1:15" ht="16.5" customHeight="1">
      <c r="A27" s="6"/>
      <c r="B27" s="46" t="s">
        <v>46</v>
      </c>
      <c r="C27" s="7"/>
      <c r="D27" s="43">
        <v>15</v>
      </c>
      <c r="E27" s="43">
        <f>SUM(D27-F27)</f>
        <v>2</v>
      </c>
      <c r="F27" s="43">
        <v>13</v>
      </c>
      <c r="G27" s="39">
        <v>3</v>
      </c>
      <c r="H27" s="43">
        <v>1</v>
      </c>
      <c r="I27" s="39">
        <v>2</v>
      </c>
      <c r="J27" s="39">
        <v>51</v>
      </c>
      <c r="K27" s="43">
        <f>SUM(J27-L27)</f>
        <v>1</v>
      </c>
      <c r="L27" s="39">
        <v>50</v>
      </c>
      <c r="M27" s="43" t="s">
        <v>15</v>
      </c>
      <c r="N27" s="43" t="s">
        <v>15</v>
      </c>
      <c r="O27" s="43" t="s">
        <v>15</v>
      </c>
    </row>
    <row r="28" spans="1:15" ht="30" customHeight="1">
      <c r="A28" s="6"/>
      <c r="B28" s="46" t="s">
        <v>47</v>
      </c>
      <c r="C28" s="7"/>
      <c r="D28" s="43">
        <v>11</v>
      </c>
      <c r="E28" s="43">
        <f>SUM(D28-F28)</f>
        <v>1</v>
      </c>
      <c r="F28" s="43">
        <v>10</v>
      </c>
      <c r="G28" s="39">
        <v>7</v>
      </c>
      <c r="H28" s="43">
        <v>2</v>
      </c>
      <c r="I28" s="39">
        <v>5</v>
      </c>
      <c r="J28" s="39">
        <v>67</v>
      </c>
      <c r="K28" s="43">
        <f>SUM(J28-L28)</f>
        <v>9</v>
      </c>
      <c r="L28" s="39">
        <v>58</v>
      </c>
      <c r="M28" s="43" t="s">
        <v>15</v>
      </c>
      <c r="N28" s="43" t="s">
        <v>15</v>
      </c>
      <c r="O28" s="43" t="s">
        <v>15</v>
      </c>
    </row>
    <row r="29" spans="1:15" ht="6.75" customHeight="1" thickBot="1">
      <c r="A29" s="3"/>
      <c r="B29" s="47"/>
      <c r="C29" s="51"/>
      <c r="D29" s="50"/>
      <c r="E29" s="50"/>
      <c r="F29" s="50"/>
      <c r="G29" s="49"/>
      <c r="H29" s="50"/>
      <c r="I29" s="49"/>
      <c r="J29" s="49"/>
      <c r="K29" s="50"/>
      <c r="L29" s="49"/>
      <c r="M29" s="50"/>
      <c r="N29" s="50"/>
      <c r="O29" s="50"/>
    </row>
    <row r="30" spans="2:8" ht="15.75" customHeight="1">
      <c r="B30" s="1" t="s">
        <v>33</v>
      </c>
      <c r="H30" s="1" t="s">
        <v>44</v>
      </c>
    </row>
    <row r="31" ht="14.25">
      <c r="B31" s="1" t="s">
        <v>32</v>
      </c>
    </row>
    <row r="35" ht="14.25">
      <c r="D35" s="6"/>
    </row>
    <row r="38" ht="14.25">
      <c r="D38" s="6"/>
    </row>
  </sheetData>
  <mergeCells count="14">
    <mergeCell ref="B2:B4"/>
    <mergeCell ref="G2:L2"/>
    <mergeCell ref="AP1:AU2"/>
    <mergeCell ref="AH1:AH4"/>
    <mergeCell ref="AJ1:AO2"/>
    <mergeCell ref="P2:R2"/>
    <mergeCell ref="P3:R3"/>
    <mergeCell ref="M2:O3"/>
    <mergeCell ref="D2:F3"/>
    <mergeCell ref="B16:B18"/>
    <mergeCell ref="G16:I17"/>
    <mergeCell ref="M16:O17"/>
    <mergeCell ref="J16:L17"/>
    <mergeCell ref="D16:F17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2010-10-26T11:38:21Z</cp:lastPrinted>
  <dcterms:modified xsi:type="dcterms:W3CDTF">2013-06-24T00:21:04Z</dcterms:modified>
  <cp:category/>
  <cp:version/>
  <cp:contentType/>
  <cp:contentStatus/>
</cp:coreProperties>
</file>