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230" activeTab="4"/>
  </bookViews>
  <sheets>
    <sheet name="市町村現況指標1" sheetId="1" r:id="rId1"/>
    <sheet name="市町村現況指標2" sheetId="2" r:id="rId2"/>
    <sheet name="市町村現況指標3" sheetId="3" r:id="rId3"/>
    <sheet name="市町村現況指標4" sheetId="4" r:id="rId4"/>
    <sheet name="市町村現況指標5" sheetId="5" r:id="rId5"/>
  </sheets>
  <definedNames>
    <definedName name="_xlnm.Print_Area" localSheetId="1">'市町村現況指標2'!$A$1:$V$146</definedName>
    <definedName name="_xlnm.Print_Area" localSheetId="3">'市町村現況指標4'!$A$1:$AA$76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<sst xmlns="http://schemas.openxmlformats.org/spreadsheetml/2006/main" count="1174" uniqueCount="339">
  <si>
    <t xml:space="preserve">                                       ２      市        町        村</t>
  </si>
  <si>
    <t xml:space="preserve">   現        況        指        標</t>
  </si>
  <si>
    <t>土                    地</t>
  </si>
  <si>
    <t>国                    勢                    調</t>
  </si>
  <si>
    <t>査</t>
  </si>
  <si>
    <t>5)    異          動          人          口</t>
  </si>
  <si>
    <t>市町村</t>
  </si>
  <si>
    <t>1)</t>
  </si>
  <si>
    <t>2)</t>
  </si>
  <si>
    <t>3)</t>
  </si>
  <si>
    <t xml:space="preserve">   人                  口</t>
  </si>
  <si>
    <t>年 齢 （ 3 区 分 ） 別 人 口</t>
  </si>
  <si>
    <t>推     計     人     口</t>
  </si>
  <si>
    <t>転  出  入  者  数</t>
  </si>
  <si>
    <t>総面積</t>
  </si>
  <si>
    <t>島しょ</t>
  </si>
  <si>
    <t>民有地</t>
  </si>
  <si>
    <t>総世帯数</t>
  </si>
  <si>
    <t>面    積</t>
  </si>
  <si>
    <t>総数</t>
  </si>
  <si>
    <t>男</t>
  </si>
  <si>
    <t>女</t>
  </si>
  <si>
    <t>0～14歳</t>
  </si>
  <si>
    <t>15～64歳</t>
  </si>
  <si>
    <t>65歳以上</t>
  </si>
  <si>
    <t>転入</t>
  </si>
  <si>
    <t>転出</t>
  </si>
  <si>
    <t>調査年</t>
  </si>
  <si>
    <t>単位</t>
  </si>
  <si>
    <t>人</t>
  </si>
  <si>
    <t>世帯</t>
  </si>
  <si>
    <t>長崎県</t>
  </si>
  <si>
    <t>市部</t>
  </si>
  <si>
    <t>郡部</t>
  </si>
  <si>
    <t>長崎市</t>
  </si>
  <si>
    <t>佐世保市</t>
  </si>
  <si>
    <t>島原市</t>
  </si>
  <si>
    <t>諫早市</t>
  </si>
  <si>
    <t>-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</si>
  <si>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</si>
  <si>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</si>
  <si>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</si>
  <si>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</si>
  <si>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</si>
  <si>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</si>
  <si>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</si>
  <si>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</si>
  <si>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</si>
  <si>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</si>
  <si>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</si>
  <si>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</si>
  <si>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</si>
  <si>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</si>
  <si>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</si>
  <si>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</si>
  <si>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</si>
  <si>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</si>
  <si>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</si>
  <si>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</si>
  <si>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</si>
  <si>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</si>
  <si>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</si>
  <si>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</si>
  <si>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</si>
  <si>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</si>
  <si>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</si>
  <si>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</si>
  <si>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</si>
  <si>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</si>
  <si>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</si>
  <si>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</si>
  <si>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</si>
  <si>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</si>
  <si>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</si>
  <si>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</si>
  <si>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</si>
  <si>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（続）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</si>
  <si>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</si>
  <si>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</si>
  <si>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</si>
  <si>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</si>
  <si>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</si>
  <si>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</si>
  <si>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</si>
  <si>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</si>
  <si>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</si>
  <si>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</si>
  <si>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</si>
  <si>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</si>
  <si>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</si>
  <si>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</si>
  <si>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</si>
  <si>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</si>
  <si>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</si>
  <si>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</si>
  <si>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</si>
  <si>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</si>
  <si>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</si>
  <si>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</si>
  <si>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</si>
  <si>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</si>
  <si>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</si>
  <si>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</si>
  <si>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</si>
  <si>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</si>
  <si>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</si>
  <si>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</si>
  <si>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</si>
  <si>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</si>
  <si>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</si>
  <si>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</si>
  <si>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</si>
  <si>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</si>
  <si>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</si>
  <si>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</si>
  <si>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</si>
  <si>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</si>
  <si>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</si>
  <si>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</si>
  <si>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</si>
  <si>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</si>
  <si>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</si>
  <si>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</si>
  <si>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2)各市町村調による。</t>
  </si>
  <si>
    <t xml:space="preserve">    4)人口総数には年齢不詳を含むため、年齢別人口の計とは必ずしも一致しない。</t>
  </si>
  <si>
    <t>4)総数</t>
  </si>
  <si>
    <t>-</t>
  </si>
  <si>
    <t xml:space="preserve">     382    主要統計指標</t>
  </si>
  <si>
    <t>主要統計指標     383</t>
  </si>
  <si>
    <t>ｋ㎡</t>
  </si>
  <si>
    <t>ha</t>
  </si>
  <si>
    <t xml:space="preserve">     5)県統計課「長崎県異動人口調査」による。</t>
  </si>
  <si>
    <t xml:space="preserve">  </t>
  </si>
  <si>
    <t xml:space="preserve">     380    主要統計指標</t>
  </si>
  <si>
    <t>主要統計指標     381</t>
  </si>
  <si>
    <t>推計世帯数</t>
  </si>
  <si>
    <t xml:space="preserve">    3)課税対象の土地で県市町村課調による。</t>
  </si>
  <si>
    <t xml:space="preserve">    1)国土地理院「全国都道府県市町村別面積調」による。</t>
  </si>
  <si>
    <t>平11.10. 1</t>
  </si>
  <si>
    <t>平 12.10. 1</t>
  </si>
  <si>
    <t>平   12.   10.   1</t>
  </si>
  <si>
    <t>平    13.    4.    1</t>
  </si>
  <si>
    <t>平  12   年</t>
  </si>
  <si>
    <t>平   12   年</t>
  </si>
  <si>
    <t>平12. 1. 1</t>
  </si>
  <si>
    <t>平   12.  10.  1</t>
  </si>
  <si>
    <t>平  12.  10.  1</t>
  </si>
  <si>
    <t>人口密度      
(1ｋ㎡当たり)</t>
  </si>
  <si>
    <t xml:space="preserve">     384    主要統計指標</t>
  </si>
  <si>
    <t>主要統計指標     385</t>
  </si>
  <si>
    <t xml:space="preserve">                                       ２      市         町         村</t>
  </si>
  <si>
    <t xml:space="preserve">  現         況         指         標</t>
  </si>
  <si>
    <t>1)     人               口               動               態</t>
  </si>
  <si>
    <t>2)  就   業   人   口</t>
  </si>
  <si>
    <t>（  15  歳  以  上  ）</t>
  </si>
  <si>
    <t>3)  事     業     所</t>
  </si>
  <si>
    <t>4) 世界農林業センサス</t>
  </si>
  <si>
    <t>出          生</t>
  </si>
  <si>
    <t>死          亡</t>
  </si>
  <si>
    <t>a)</t>
  </si>
  <si>
    <t>事業所数</t>
  </si>
  <si>
    <t>従業者数</t>
  </si>
  <si>
    <t>農家総数</t>
  </si>
  <si>
    <t>農家人口</t>
  </si>
  <si>
    <t>＃販売農家</t>
  </si>
  <si>
    <t>実数</t>
  </si>
  <si>
    <t>人  口</t>
  </si>
  <si>
    <t>農家総数</t>
  </si>
  <si>
    <t>農業就業人口</t>
  </si>
  <si>
    <t>経営耕地面積</t>
  </si>
  <si>
    <t>1000対</t>
  </si>
  <si>
    <t>平           7．</t>
  </si>
  <si>
    <t>10．       1</t>
  </si>
  <si>
    <t xml:space="preserve">     平   8.   10.    1</t>
  </si>
  <si>
    <t>件</t>
  </si>
  <si>
    <t>所</t>
  </si>
  <si>
    <t>戸</t>
  </si>
  <si>
    <t>人</t>
  </si>
  <si>
    <t>a</t>
  </si>
  <si>
    <t>χ</t>
  </si>
  <si>
    <t>χ</t>
  </si>
  <si>
    <t xml:space="preserve">    1)県福祉保健課「衛生統計年報（人口動態編）」による。</t>
  </si>
  <si>
    <t xml:space="preserve"> </t>
  </si>
  <si>
    <t xml:space="preserve">    3)総務省統計局「事業所・企業統計調査報告」による。</t>
  </si>
  <si>
    <t xml:space="preserve">    2)総務省統計局「国勢調査報告」による。</t>
  </si>
  <si>
    <t>　　4)県統計課「2000年世界農林業センサス結果報告書」</t>
  </si>
  <si>
    <t xml:space="preserve">    a)分類不能の産業を含む。</t>
  </si>
  <si>
    <t>婚姻件数   （実数）</t>
  </si>
  <si>
    <t>離婚件数   （実数）</t>
  </si>
  <si>
    <t>第１次産業</t>
  </si>
  <si>
    <t>第２次産業</t>
  </si>
  <si>
    <t>第３次産業</t>
  </si>
  <si>
    <t>平             11                年</t>
  </si>
  <si>
    <t xml:space="preserve">                   平     12.      2.      1</t>
  </si>
  <si>
    <t>χ</t>
  </si>
  <si>
    <t xml:space="preserve">     386    主要統計指標</t>
  </si>
  <si>
    <t>主要統計指標     387</t>
  </si>
  <si>
    <t>平               11               年</t>
  </si>
  <si>
    <t>-</t>
  </si>
  <si>
    <t xml:space="preserve">     388    主要統計指標</t>
  </si>
  <si>
    <t>主要統計指標     389</t>
  </si>
  <si>
    <t xml:space="preserve">                                       ２     市        町        村</t>
  </si>
  <si>
    <t xml:space="preserve">    現        況        指        標</t>
  </si>
  <si>
    <t>1) 農 産 物 生 産 量</t>
  </si>
  <si>
    <t>3) 製 造 業 (4人以上の事業所)</t>
  </si>
  <si>
    <t>4)</t>
  </si>
  <si>
    <t>5)</t>
  </si>
  <si>
    <t>6)</t>
  </si>
  <si>
    <t>7)  商     業 （ 飲 食 店 を 除 く ）</t>
  </si>
  <si>
    <t>8)　一　般　飲　食　店</t>
  </si>
  <si>
    <t>農   業      粗生産額</t>
  </si>
  <si>
    <t>稲</t>
  </si>
  <si>
    <t>麦類</t>
  </si>
  <si>
    <t>かんしょ</t>
  </si>
  <si>
    <t xml:space="preserve"> 2)</t>
  </si>
  <si>
    <t>製 造 品  出荷額等</t>
  </si>
  <si>
    <t>水道普及率</t>
  </si>
  <si>
    <t>電話加入数</t>
  </si>
  <si>
    <t>テレビ契約数</t>
  </si>
  <si>
    <t>漁業経営　　　　体　　数</t>
  </si>
  <si>
    <t>海面漁業　　漁 獲 量</t>
  </si>
  <si>
    <t>商        店        数</t>
  </si>
  <si>
    <t>年   間</t>
  </si>
  <si>
    <t>商店数</t>
  </si>
  <si>
    <t>年間販売額</t>
  </si>
  <si>
    <t>計</t>
  </si>
  <si>
    <t>卸売業</t>
  </si>
  <si>
    <t>小売業</t>
  </si>
  <si>
    <t>商   品</t>
  </si>
  <si>
    <t>販売額</t>
  </si>
  <si>
    <t>平11年</t>
  </si>
  <si>
    <t xml:space="preserve">          平 11  年  産</t>
  </si>
  <si>
    <t>平 11. 12. 31</t>
  </si>
  <si>
    <t>平 12.  3. 31</t>
  </si>
  <si>
    <t>平12.3.31</t>
  </si>
  <si>
    <t xml:space="preserve">             平   9.  6.  1</t>
  </si>
  <si>
    <t>平9年</t>
  </si>
  <si>
    <t>平4.10.1</t>
  </si>
  <si>
    <t>平4年</t>
  </si>
  <si>
    <t>単　　位</t>
  </si>
  <si>
    <t>1000万円</t>
  </si>
  <si>
    <t>ｔ</t>
  </si>
  <si>
    <t>経営体</t>
  </si>
  <si>
    <t>100万円</t>
  </si>
  <si>
    <t>％</t>
  </si>
  <si>
    <t>加入</t>
  </si>
  <si>
    <t>－</t>
  </si>
  <si>
    <t>店</t>
  </si>
  <si>
    <t>万円</t>
  </si>
  <si>
    <t>…</t>
  </si>
  <si>
    <t xml:space="preserve">    1)長崎農林水産統計年報(長崎統計情報事務所調）による。         2)漁業動態調査（長崎統計情報事務所調）による。</t>
  </si>
  <si>
    <t xml:space="preserve">    4)県生活衛生課「長崎県水道事業概要」による。 　　　　　　　　   5)ＮＴＴ調による。  </t>
  </si>
  <si>
    <t>％</t>
  </si>
  <si>
    <t xml:space="preserve">  　3)県統計課「長崎県の工業」による。</t>
  </si>
  <si>
    <t xml:space="preserve">    6)日本放送協会「放送受信契約数統計要覧」による。　　　　　　　　7)県統計課「長崎県の商業」による。</t>
  </si>
  <si>
    <t xml:space="preserve">    8)県統計課「長崎県の商業（一般飲食店）」による。料亭、バー、酒場等を除く。</t>
  </si>
  <si>
    <t xml:space="preserve">   </t>
  </si>
  <si>
    <t xml:space="preserve">     390    主要統計指標</t>
  </si>
  <si>
    <t>主要統計指標     391</t>
  </si>
  <si>
    <t>1) 農 産 物 生 産 量</t>
  </si>
  <si>
    <t>3) 製 造 業 (4人以上の事業所)</t>
  </si>
  <si>
    <t>4)</t>
  </si>
  <si>
    <t>5)</t>
  </si>
  <si>
    <t>6)</t>
  </si>
  <si>
    <t>7)  商     業 （ 飲 食 店 を 除 く ）</t>
  </si>
  <si>
    <t>8)　一　般　飲　食　店</t>
  </si>
  <si>
    <t>農   業      粗生産額</t>
  </si>
  <si>
    <t xml:space="preserve"> 2)</t>
  </si>
  <si>
    <t>製 造 品  出荷額等</t>
  </si>
  <si>
    <t>水道普及率</t>
  </si>
  <si>
    <t>電話加入数</t>
  </si>
  <si>
    <t>テレビ契約数</t>
  </si>
  <si>
    <t>年間販売額</t>
  </si>
  <si>
    <t>平11年</t>
  </si>
  <si>
    <t xml:space="preserve">           平 11  年  産</t>
  </si>
  <si>
    <t>平11. 12. 31</t>
  </si>
  <si>
    <t>平 12.  3. 31</t>
  </si>
  <si>
    <t>平12.3.31</t>
  </si>
  <si>
    <t xml:space="preserve">             平   9.  6.  1</t>
  </si>
  <si>
    <t>平9年</t>
  </si>
  <si>
    <t>1000万円</t>
  </si>
  <si>
    <t>-</t>
  </si>
  <si>
    <t>…</t>
  </si>
  <si>
    <t>χ</t>
  </si>
  <si>
    <t xml:space="preserve"> </t>
  </si>
  <si>
    <t xml:space="preserve">  現        況        指        標</t>
  </si>
  <si>
    <t>1)  生    活    保    護</t>
  </si>
  <si>
    <t>2)   衛                            生</t>
  </si>
  <si>
    <t>3) 児 童 生 徒 数</t>
  </si>
  <si>
    <t>世帯数</t>
  </si>
  <si>
    <t>人   員</t>
  </si>
  <si>
    <t>保護率</t>
  </si>
  <si>
    <t>4)</t>
  </si>
  <si>
    <t>医師数</t>
  </si>
  <si>
    <t>小学校</t>
  </si>
  <si>
    <t>中学校</t>
  </si>
  <si>
    <t>病院数</t>
  </si>
  <si>
    <t>一     般</t>
  </si>
  <si>
    <t>歯     科</t>
  </si>
  <si>
    <t>診療所数</t>
  </si>
  <si>
    <t>‰</t>
  </si>
  <si>
    <t xml:space="preserve">    1)県福祉保健部「福祉保健部事業の概要」による。</t>
  </si>
  <si>
    <t xml:space="preserve">    2)県福祉保健課「長崎県医療統計」による。（従業地による。医療及び保健衛生関係の従事者のみ。）</t>
  </si>
  <si>
    <t xml:space="preserve">    3)学校基本調査（県統計課調）による。</t>
  </si>
  <si>
    <t xml:space="preserve">    4)休止を除く。</t>
  </si>
  <si>
    <t xml:space="preserve">     392    主要統計指標</t>
  </si>
  <si>
    <t>主要統計指標     393</t>
  </si>
  <si>
    <t>歯科     医師数</t>
  </si>
  <si>
    <t>(人口</t>
  </si>
  <si>
    <t xml:space="preserve"> 1000対)</t>
  </si>
  <si>
    <t>平 11  年  度  平　均</t>
  </si>
  <si>
    <t>平  11. 10.  1</t>
  </si>
  <si>
    <t>平  10. 12. 31</t>
  </si>
  <si>
    <t>平  12.  5.  1</t>
  </si>
  <si>
    <t>平  11  年  度　平　均</t>
  </si>
  <si>
    <t>平   11. 10.  1</t>
  </si>
  <si>
    <t>平 10. 12. 31</t>
  </si>
  <si>
    <t>単　   位</t>
  </si>
  <si>
    <t>所</t>
  </si>
  <si>
    <t>単　　位</t>
  </si>
  <si>
    <t xml:space="preserve">             ２    市   町   村   現   況   指   標</t>
  </si>
  <si>
    <t>2)  交  通  事  故</t>
  </si>
  <si>
    <t>選挙人名簿</t>
  </si>
  <si>
    <t>件数</t>
  </si>
  <si>
    <t>死者</t>
  </si>
  <si>
    <t>傷者</t>
  </si>
  <si>
    <t>火    災</t>
  </si>
  <si>
    <t>登録者数</t>
  </si>
  <si>
    <t>出火件数</t>
  </si>
  <si>
    <t>単　　位</t>
  </si>
  <si>
    <t xml:space="preserve">    1)県選挙管理委員会調による。</t>
  </si>
  <si>
    <t xml:space="preserve">    2)県警察本部交通企画課「交通白書」による。</t>
  </si>
  <si>
    <t xml:space="preserve">    3)県消防防災課「消防防災年報」による。</t>
  </si>
  <si>
    <t xml:space="preserve">     394    主要統計指標</t>
  </si>
  <si>
    <t>平 12. 9. 2</t>
  </si>
  <si>
    <t>平     11     年</t>
  </si>
  <si>
    <t>平12. 9. 2</t>
  </si>
  <si>
    <t>単    位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</si>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</sst>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_ "/>
    <numFmt numFmtId="189" formatCode="0_ "/>
    <numFmt numFmtId="190" formatCode="[&lt;=999]000;000\-0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Alignment="1">
      <alignment horizontal="right"/>
    </xf>
    <xf numFmtId="181" fontId="4" fillId="0" borderId="0" xfId="16" applyFont="1" applyAlignment="1">
      <alignment horizontal="distributed"/>
    </xf>
    <xf numFmtId="181" fontId="4" fillId="0" borderId="0" xfId="16" applyFont="1" applyBorder="1" applyAlignment="1">
      <alignment horizontal="right"/>
    </xf>
    <xf numFmtId="181" fontId="4" fillId="0" borderId="1" xfId="16" applyFont="1" applyBorder="1" applyAlignment="1">
      <alignment horizontal="right"/>
    </xf>
    <xf numFmtId="181" fontId="4" fillId="0" borderId="0" xfId="16" applyFont="1" applyAlignment="1">
      <alignment horizontal="centerContinuous"/>
    </xf>
    <xf numFmtId="181" fontId="5" fillId="0" borderId="0" xfId="16" applyFont="1" applyAlignment="1">
      <alignment/>
    </xf>
    <xf numFmtId="181" fontId="4" fillId="0" borderId="1" xfId="16" applyFont="1" applyBorder="1" applyAlignment="1">
      <alignment/>
    </xf>
    <xf numFmtId="181" fontId="4" fillId="0" borderId="2" xfId="16" applyFont="1" applyBorder="1" applyAlignment="1">
      <alignment/>
    </xf>
    <xf numFmtId="181" fontId="4" fillId="0" borderId="0" xfId="16" applyFont="1" applyBorder="1" applyAlignment="1">
      <alignment/>
    </xf>
    <xf numFmtId="181" fontId="4" fillId="0" borderId="3" xfId="16" applyFont="1" applyBorder="1" applyAlignment="1">
      <alignment/>
    </xf>
    <xf numFmtId="181" fontId="4" fillId="0" borderId="0" xfId="16" applyFont="1" applyAlignment="1">
      <alignment horizontal="center"/>
    </xf>
    <xf numFmtId="181" fontId="4" fillId="0" borderId="4" xfId="16" applyFont="1" applyBorder="1" applyAlignment="1">
      <alignment/>
    </xf>
    <xf numFmtId="185" fontId="4" fillId="0" borderId="0" xfId="16" applyNumberFormat="1" applyFont="1" applyAlignment="1">
      <alignment/>
    </xf>
    <xf numFmtId="185" fontId="4" fillId="0" borderId="1" xfId="16" applyNumberFormat="1" applyFont="1" applyBorder="1" applyAlignment="1">
      <alignment/>
    </xf>
    <xf numFmtId="182" fontId="4" fillId="0" borderId="0" xfId="16" applyNumberFormat="1" applyFont="1" applyAlignment="1">
      <alignment/>
    </xf>
    <xf numFmtId="182" fontId="4" fillId="0" borderId="1" xfId="16" applyNumberFormat="1" applyFont="1" applyBorder="1" applyAlignment="1">
      <alignment/>
    </xf>
    <xf numFmtId="186" fontId="4" fillId="0" borderId="0" xfId="16" applyNumberFormat="1" applyFont="1" applyAlignment="1">
      <alignment/>
    </xf>
    <xf numFmtId="186" fontId="4" fillId="0" borderId="0" xfId="16" applyNumberFormat="1" applyFont="1" applyAlignment="1">
      <alignment horizontal="right"/>
    </xf>
    <xf numFmtId="186" fontId="4" fillId="0" borderId="1" xfId="16" applyNumberFormat="1" applyFont="1" applyBorder="1" applyAlignment="1">
      <alignment/>
    </xf>
    <xf numFmtId="181" fontId="4" fillId="0" borderId="0" xfId="16" applyFont="1" applyAlignment="1">
      <alignment/>
    </xf>
    <xf numFmtId="181" fontId="4" fillId="0" borderId="5" xfId="16" applyFont="1" applyBorder="1" applyAlignment="1">
      <alignment horizontal="distributed"/>
    </xf>
    <xf numFmtId="181" fontId="4" fillId="0" borderId="3" xfId="16" applyFont="1" applyBorder="1" applyAlignment="1">
      <alignment horizontal="centerContinuous"/>
    </xf>
    <xf numFmtId="181" fontId="4" fillId="0" borderId="6" xfId="16" applyFont="1" applyBorder="1" applyAlignment="1">
      <alignment horizontal="centerContinuous"/>
    </xf>
    <xf numFmtId="181" fontId="4" fillId="0" borderId="5" xfId="16" applyFont="1" applyBorder="1" applyAlignment="1">
      <alignment/>
    </xf>
    <xf numFmtId="181" fontId="4" fillId="0" borderId="0" xfId="16" applyFont="1" applyBorder="1" applyAlignment="1">
      <alignment horizontal="distributed"/>
    </xf>
    <xf numFmtId="181" fontId="4" fillId="0" borderId="7" xfId="16" applyFont="1" applyBorder="1" applyAlignment="1">
      <alignment horizontal="distributed"/>
    </xf>
    <xf numFmtId="181" fontId="4" fillId="0" borderId="1" xfId="16" applyFont="1" applyBorder="1" applyAlignment="1">
      <alignment horizontal="distributed"/>
    </xf>
    <xf numFmtId="181" fontId="4" fillId="0" borderId="1" xfId="16" applyFont="1" applyBorder="1" applyAlignment="1">
      <alignment horizontal="center"/>
    </xf>
    <xf numFmtId="181" fontId="4" fillId="0" borderId="7" xfId="16" applyFont="1" applyBorder="1" applyAlignment="1">
      <alignment horizontal="center"/>
    </xf>
    <xf numFmtId="181" fontId="4" fillId="0" borderId="7" xfId="16" applyFont="1" applyBorder="1" applyAlignment="1">
      <alignment horizontal="centerContinuous"/>
    </xf>
    <xf numFmtId="181" fontId="4" fillId="0" borderId="1" xfId="16" applyFont="1" applyBorder="1" applyAlignment="1">
      <alignment horizontal="centerContinuous"/>
    </xf>
    <xf numFmtId="181" fontId="4" fillId="0" borderId="3" xfId="16" applyFont="1" applyBorder="1" applyAlignment="1">
      <alignment horizontal="distributed"/>
    </xf>
    <xf numFmtId="181" fontId="4" fillId="0" borderId="8" xfId="16" applyFont="1" applyBorder="1" applyAlignment="1">
      <alignment/>
    </xf>
    <xf numFmtId="181" fontId="4" fillId="0" borderId="9" xfId="16" applyFont="1" applyBorder="1" applyAlignment="1">
      <alignment horizontal="centerContinuous"/>
    </xf>
    <xf numFmtId="181" fontId="4" fillId="0" borderId="6" xfId="16" applyFont="1" applyBorder="1" applyAlignment="1">
      <alignment horizontal="distributed"/>
    </xf>
    <xf numFmtId="181" fontId="4" fillId="0" borderId="6" xfId="16" applyFont="1" applyBorder="1" applyAlignment="1">
      <alignment horizontal="center"/>
    </xf>
    <xf numFmtId="182" fontId="4" fillId="0" borderId="0" xfId="16" applyNumberFormat="1" applyFont="1" applyBorder="1" applyAlignment="1">
      <alignment/>
    </xf>
    <xf numFmtId="186" fontId="4" fillId="0" borderId="0" xfId="16" applyNumberFormat="1" applyFont="1" applyBorder="1" applyAlignment="1">
      <alignment/>
    </xf>
    <xf numFmtId="181" fontId="4" fillId="0" borderId="0" xfId="16" applyNumberFormat="1" applyFont="1" applyBorder="1" applyAlignment="1">
      <alignment/>
    </xf>
    <xf numFmtId="186" fontId="4" fillId="0" borderId="1" xfId="16" applyNumberFormat="1" applyFont="1" applyBorder="1" applyAlignment="1">
      <alignment horizontal="right"/>
    </xf>
    <xf numFmtId="0" fontId="0" fillId="0" borderId="0" xfId="0" applyFont="1" applyAlignment="1">
      <alignment/>
    </xf>
    <xf numFmtId="181" fontId="0" fillId="0" borderId="0" xfId="16" applyFont="1" applyAlignment="1">
      <alignment/>
    </xf>
    <xf numFmtId="181" fontId="4" fillId="0" borderId="0" xfId="16" applyNumberFormat="1" applyFont="1" applyAlignment="1">
      <alignment/>
    </xf>
    <xf numFmtId="181" fontId="4" fillId="0" borderId="10" xfId="16" applyFont="1" applyBorder="1" applyAlignment="1">
      <alignment horizontal="distributed" vertical="center"/>
    </xf>
    <xf numFmtId="181" fontId="4" fillId="0" borderId="11" xfId="16" applyFont="1" applyBorder="1" applyAlignment="1">
      <alignment horizontal="distributed" vertical="center"/>
    </xf>
    <xf numFmtId="181" fontId="4" fillId="0" borderId="12" xfId="16" applyFont="1" applyBorder="1" applyAlignment="1">
      <alignment horizontal="distributed" vertical="center"/>
    </xf>
    <xf numFmtId="181" fontId="4" fillId="0" borderId="13" xfId="16" applyFont="1" applyBorder="1" applyAlignment="1">
      <alignment horizontal="distributed" vertical="center" wrapText="1"/>
    </xf>
    <xf numFmtId="181" fontId="4" fillId="0" borderId="5" xfId="16" applyFont="1" applyBorder="1" applyAlignment="1">
      <alignment horizontal="distributed" vertical="center"/>
    </xf>
    <xf numFmtId="181" fontId="4" fillId="0" borderId="7" xfId="16" applyFont="1" applyBorder="1" applyAlignment="1">
      <alignment horizontal="distributed" vertical="center"/>
    </xf>
    <xf numFmtId="181" fontId="4" fillId="0" borderId="10" xfId="16" applyFont="1" applyBorder="1" applyAlignment="1">
      <alignment horizontal="distributed" vertical="center" wrapText="1"/>
    </xf>
    <xf numFmtId="181" fontId="4" fillId="0" borderId="11" xfId="16" applyFont="1" applyBorder="1" applyAlignment="1">
      <alignment horizontal="distributed" vertical="center" wrapText="1"/>
    </xf>
    <xf numFmtId="181" fontId="4" fillId="0" borderId="12" xfId="16" applyFont="1" applyBorder="1" applyAlignment="1">
      <alignment horizontal="distributed" vertical="center" wrapText="1"/>
    </xf>
    <xf numFmtId="181" fontId="4" fillId="0" borderId="14" xfId="16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81" fontId="4" fillId="0" borderId="15" xfId="16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81" fontId="4" fillId="0" borderId="10" xfId="16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81" fontId="4" fillId="0" borderId="13" xfId="16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181" fontId="4" fillId="0" borderId="10" xfId="16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1" fontId="0" fillId="0" borderId="0" xfId="16" applyFont="1" applyAlignment="1">
      <alignment/>
    </xf>
    <xf numFmtId="181" fontId="4" fillId="0" borderId="16" xfId="16" applyFont="1" applyBorder="1" applyAlignment="1">
      <alignment horizontal="distributed" vertical="center"/>
    </xf>
    <xf numFmtId="181" fontId="4" fillId="0" borderId="17" xfId="16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1" fontId="4" fillId="0" borderId="18" xfId="16" applyFont="1" applyBorder="1" applyAlignment="1">
      <alignment horizontal="distributed" vertical="center"/>
    </xf>
    <xf numFmtId="181" fontId="4" fillId="0" borderId="19" xfId="16" applyFont="1" applyBorder="1" applyAlignment="1">
      <alignment horizontal="distributed"/>
    </xf>
    <xf numFmtId="181" fontId="4" fillId="0" borderId="20" xfId="16" applyFont="1" applyBorder="1" applyAlignment="1">
      <alignment horizontal="distributed"/>
    </xf>
    <xf numFmtId="181" fontId="4" fillId="0" borderId="0" xfId="16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81" fontId="4" fillId="0" borderId="1" xfId="16" applyFont="1" applyBorder="1" applyAlignment="1">
      <alignment horizontal="distributed" vertical="center"/>
    </xf>
    <xf numFmtId="181" fontId="0" fillId="0" borderId="1" xfId="16" applyFont="1" applyBorder="1" applyAlignment="1">
      <alignment/>
    </xf>
    <xf numFmtId="181" fontId="4" fillId="0" borderId="7" xfId="16" applyFont="1" applyBorder="1" applyAlignment="1">
      <alignment/>
    </xf>
    <xf numFmtId="181" fontId="0" fillId="0" borderId="3" xfId="16" applyFont="1" applyBorder="1" applyAlignment="1">
      <alignment/>
    </xf>
    <xf numFmtId="181" fontId="4" fillId="0" borderId="6" xfId="16" applyFont="1" applyBorder="1" applyAlignment="1">
      <alignment horizontal="distributed"/>
    </xf>
    <xf numFmtId="181" fontId="4" fillId="0" borderId="3" xfId="16" applyFont="1" applyBorder="1" applyAlignment="1">
      <alignment horizontal="distributed"/>
    </xf>
    <xf numFmtId="181" fontId="4" fillId="0" borderId="0" xfId="16" applyNumberFormat="1" applyFont="1" applyAlignment="1">
      <alignment horizontal="right"/>
    </xf>
    <xf numFmtId="181" fontId="4" fillId="0" borderId="1" xfId="16" applyNumberFormat="1" applyFont="1" applyBorder="1" applyAlignment="1">
      <alignment/>
    </xf>
    <xf numFmtId="181" fontId="4" fillId="0" borderId="0" xfId="16" applyFont="1" applyAlignment="1">
      <alignment/>
    </xf>
    <xf numFmtId="0" fontId="0" fillId="0" borderId="12" xfId="0" applyFont="1" applyBorder="1" applyAlignment="1">
      <alignment horizontal="distributed" vertical="center"/>
    </xf>
    <xf numFmtId="181" fontId="4" fillId="0" borderId="1" xfId="16" applyNumberFormat="1" applyFont="1" applyBorder="1" applyAlignment="1">
      <alignment horizontal="right"/>
    </xf>
    <xf numFmtId="0" fontId="0" fillId="0" borderId="0" xfId="0" applyFont="1" applyAlignment="1">
      <alignment/>
    </xf>
    <xf numFmtId="185" fontId="4" fillId="0" borderId="0" xfId="16" applyNumberFormat="1" applyFont="1" applyAlignment="1">
      <alignment horizontal="centerContinuous"/>
    </xf>
    <xf numFmtId="185" fontId="5" fillId="0" borderId="0" xfId="16" applyNumberFormat="1" applyFont="1" applyAlignment="1">
      <alignment/>
    </xf>
    <xf numFmtId="181" fontId="4" fillId="0" borderId="16" xfId="16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4" fillId="0" borderId="22" xfId="16" applyNumberFormat="1" applyFont="1" applyBorder="1" applyAlignment="1">
      <alignment vertical="center" wrapText="1"/>
    </xf>
    <xf numFmtId="181" fontId="4" fillId="0" borderId="22" xfId="16" applyFont="1" applyBorder="1" applyAlignment="1">
      <alignment horizontal="center" vertical="center" wrapText="1"/>
    </xf>
    <xf numFmtId="181" fontId="4" fillId="0" borderId="23" xfId="16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1" fontId="4" fillId="0" borderId="15" xfId="16" applyFont="1" applyBorder="1" applyAlignment="1">
      <alignment horizontal="center" vertical="center"/>
    </xf>
    <xf numFmtId="181" fontId="4" fillId="0" borderId="0" xfId="16" applyFont="1" applyAlignment="1">
      <alignment horizontal="distributed" vertical="center"/>
    </xf>
    <xf numFmtId="49" fontId="4" fillId="0" borderId="11" xfId="16" applyNumberFormat="1" applyFont="1" applyBorder="1" applyAlignment="1">
      <alignment vertical="center" wrapText="1"/>
    </xf>
    <xf numFmtId="185" fontId="4" fillId="0" borderId="2" xfId="16" applyNumberFormat="1" applyFont="1" applyBorder="1" applyAlignment="1">
      <alignment horizontal="distributed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1" fontId="4" fillId="0" borderId="6" xfId="16" applyFont="1" applyBorder="1" applyAlignment="1">
      <alignment horizontal="center" vertical="center"/>
    </xf>
    <xf numFmtId="181" fontId="4" fillId="0" borderId="3" xfId="16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85" fontId="4" fillId="0" borderId="1" xfId="16" applyNumberFormat="1" applyFont="1" applyBorder="1" applyAlignment="1">
      <alignment horizontal="centerContinuous"/>
    </xf>
    <xf numFmtId="185" fontId="4" fillId="0" borderId="7" xfId="16" applyNumberFormat="1" applyFont="1" applyBorder="1" applyAlignment="1">
      <alignment horizontal="distributed"/>
    </xf>
    <xf numFmtId="185" fontId="4" fillId="0" borderId="3" xfId="16" applyNumberFormat="1" applyFont="1" applyBorder="1" applyAlignment="1">
      <alignment horizontal="center"/>
    </xf>
    <xf numFmtId="185" fontId="4" fillId="0" borderId="0" xfId="16" applyNumberFormat="1" applyFont="1" applyBorder="1" applyAlignment="1">
      <alignment/>
    </xf>
    <xf numFmtId="0" fontId="4" fillId="0" borderId="0" xfId="16" applyNumberFormat="1" applyFont="1" applyAlignment="1">
      <alignment horizontal="right" vertical="justify"/>
    </xf>
    <xf numFmtId="181" fontId="4" fillId="0" borderId="0" xfId="16" applyFont="1" applyAlignment="1">
      <alignment horizontal="right" vertical="center"/>
    </xf>
    <xf numFmtId="0" fontId="4" fillId="0" borderId="0" xfId="16" applyNumberFormat="1" applyFont="1" applyAlignment="1">
      <alignment/>
    </xf>
    <xf numFmtId="181" fontId="0" fillId="0" borderId="0" xfId="16" applyFont="1" applyBorder="1" applyAlignment="1">
      <alignment/>
    </xf>
    <xf numFmtId="182" fontId="4" fillId="0" borderId="3" xfId="16" applyNumberFormat="1" applyFont="1" applyBorder="1" applyAlignment="1">
      <alignment horizontal="centerContinuous"/>
    </xf>
    <xf numFmtId="182" fontId="4" fillId="0" borderId="5" xfId="16" applyNumberFormat="1" applyFont="1" applyBorder="1" applyAlignment="1">
      <alignment horizontal="distributed"/>
    </xf>
    <xf numFmtId="182" fontId="4" fillId="0" borderId="7" xfId="16" applyNumberFormat="1" applyFont="1" applyBorder="1" applyAlignment="1">
      <alignment horizontal="distributed"/>
    </xf>
    <xf numFmtId="182" fontId="4" fillId="0" borderId="1" xfId="16" applyNumberFormat="1" applyFont="1" applyBorder="1" applyAlignment="1">
      <alignment horizontal="centerContinuous"/>
    </xf>
    <xf numFmtId="182" fontId="4" fillId="0" borderId="6" xfId="16" applyNumberFormat="1" applyFont="1" applyBorder="1" applyAlignment="1">
      <alignment horizontal="center"/>
    </xf>
    <xf numFmtId="181" fontId="4" fillId="0" borderId="0" xfId="16" applyFont="1" applyBorder="1" applyAlignment="1">
      <alignment horizontal="centerContinuous"/>
    </xf>
    <xf numFmtId="181" fontId="5" fillId="0" borderId="0" xfId="16" applyFont="1" applyBorder="1" applyAlignment="1">
      <alignment/>
    </xf>
    <xf numFmtId="181" fontId="4" fillId="0" borderId="0" xfId="16" applyFont="1" applyBorder="1" applyAlignment="1">
      <alignment horizontal="center"/>
    </xf>
    <xf numFmtId="182" fontId="4" fillId="0" borderId="0" xfId="16" applyNumberFormat="1" applyFont="1" applyBorder="1" applyAlignment="1">
      <alignment horizontal="centerContinuous"/>
    </xf>
    <xf numFmtId="0" fontId="0" fillId="0" borderId="0" xfId="0" applyFont="1" applyBorder="1" applyAlignment="1">
      <alignment horizontal="distributed" vertical="center"/>
    </xf>
    <xf numFmtId="182" fontId="4" fillId="0" borderId="0" xfId="16" applyNumberFormat="1" applyFont="1" applyBorder="1" applyAlignment="1">
      <alignment horizontal="distributed"/>
    </xf>
    <xf numFmtId="181" fontId="4" fillId="0" borderId="0" xfId="16" applyFont="1" applyBorder="1" applyAlignment="1">
      <alignment horizontal="distributed"/>
    </xf>
    <xf numFmtId="182" fontId="4" fillId="0" borderId="0" xfId="16" applyNumberFormat="1" applyFont="1" applyBorder="1" applyAlignment="1">
      <alignment horizontal="center"/>
    </xf>
    <xf numFmtId="181" fontId="4" fillId="0" borderId="5" xfId="16" applyFont="1" applyBorder="1" applyAlignment="1">
      <alignment horizontal="distributed"/>
    </xf>
    <xf numFmtId="181" fontId="4" fillId="0" borderId="1" xfId="16" applyFont="1" applyBorder="1" applyAlignment="1">
      <alignment horizontal="distributed"/>
    </xf>
    <xf numFmtId="181" fontId="4" fillId="0" borderId="7" xfId="16" applyFont="1" applyBorder="1" applyAlignment="1">
      <alignment horizontal="distributed"/>
    </xf>
    <xf numFmtId="181" fontId="4" fillId="0" borderId="6" xfId="16" applyFont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1"/>
  <sheetViews>
    <sheetView showGridLines="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6" width="15.75390625" style="1" customWidth="1"/>
    <col min="7" max="9" width="15.125" style="1" customWidth="1"/>
    <col min="10" max="10" width="14.75390625" style="1" customWidth="1"/>
    <col min="11" max="11" width="18.00390625" style="1" customWidth="1"/>
    <col min="12" max="13" width="5.75390625" style="1" customWidth="1"/>
    <col min="14" max="16" width="16.25390625" style="1" customWidth="1"/>
    <col min="17" max="17" width="16.625" style="1" customWidth="1"/>
    <col min="18" max="22" width="16.25390625" style="1" customWidth="1"/>
    <col min="23" max="23" width="4.00390625" style="1" customWidth="1"/>
    <col min="24" max="16384" width="8.625" style="1" customWidth="1"/>
  </cols>
  <sheetData>
    <row r="1" spans="2:22" ht="15.75" customHeight="1">
      <c r="B1" s="1" t="s">
        <v>133</v>
      </c>
      <c r="S1" s="6"/>
      <c r="T1" s="6"/>
      <c r="U1" s="21" t="s">
        <v>134</v>
      </c>
      <c r="V1" s="21"/>
    </row>
    <row r="2" spans="2:14" ht="24">
      <c r="B2" s="7" t="s">
        <v>0</v>
      </c>
      <c r="N2" s="7" t="s">
        <v>1</v>
      </c>
    </row>
    <row r="3" spans="1:23" ht="15.7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N3" s="8"/>
      <c r="O3" s="8"/>
      <c r="P3" s="8"/>
      <c r="Q3" s="8"/>
      <c r="R3" s="8"/>
      <c r="S3" s="8"/>
      <c r="T3" s="8"/>
      <c r="U3" s="8"/>
      <c r="V3" s="8"/>
      <c r="W3" s="10"/>
    </row>
    <row r="4" spans="2:23" ht="15.75" customHeight="1">
      <c r="B4" s="57" t="s">
        <v>6</v>
      </c>
      <c r="C4" s="9"/>
      <c r="D4" s="23" t="s">
        <v>2</v>
      </c>
      <c r="E4" s="23"/>
      <c r="F4" s="23"/>
      <c r="G4" s="24" t="s">
        <v>3</v>
      </c>
      <c r="H4" s="23"/>
      <c r="I4" s="23"/>
      <c r="J4" s="24"/>
      <c r="K4" s="23"/>
      <c r="N4" s="23" t="s">
        <v>4</v>
      </c>
      <c r="O4" s="23"/>
      <c r="P4" s="23"/>
      <c r="Q4" s="24" t="s">
        <v>5</v>
      </c>
      <c r="R4" s="23"/>
      <c r="S4" s="23"/>
      <c r="T4" s="24"/>
      <c r="U4" s="23"/>
      <c r="V4" s="23"/>
      <c r="W4" s="10"/>
    </row>
    <row r="5" spans="2:23" ht="15.75" customHeight="1">
      <c r="B5" s="58"/>
      <c r="C5" s="9"/>
      <c r="D5" s="10" t="s">
        <v>7</v>
      </c>
      <c r="E5" s="25" t="s">
        <v>8</v>
      </c>
      <c r="F5" s="25" t="s">
        <v>9</v>
      </c>
      <c r="G5" s="24" t="s">
        <v>10</v>
      </c>
      <c r="H5" s="23"/>
      <c r="I5" s="23"/>
      <c r="J5" s="45" t="s">
        <v>17</v>
      </c>
      <c r="K5" s="48" t="s">
        <v>147</v>
      </c>
      <c r="N5" s="23" t="s">
        <v>11</v>
      </c>
      <c r="O5" s="23"/>
      <c r="P5" s="23"/>
      <c r="Q5" s="24" t="s">
        <v>12</v>
      </c>
      <c r="R5" s="23"/>
      <c r="S5" s="23"/>
      <c r="T5" s="45" t="s">
        <v>135</v>
      </c>
      <c r="U5" s="24" t="s">
        <v>13</v>
      </c>
      <c r="V5" s="23"/>
      <c r="W5" s="10"/>
    </row>
    <row r="6" spans="2:23" ht="15.75" customHeight="1">
      <c r="B6" s="58"/>
      <c r="C6" s="9"/>
      <c r="D6" s="26" t="s">
        <v>14</v>
      </c>
      <c r="E6" s="22" t="s">
        <v>15</v>
      </c>
      <c r="F6" s="22" t="s">
        <v>16</v>
      </c>
      <c r="G6" s="45" t="s">
        <v>125</v>
      </c>
      <c r="H6" s="45" t="s">
        <v>20</v>
      </c>
      <c r="I6" s="45" t="s">
        <v>21</v>
      </c>
      <c r="J6" s="46"/>
      <c r="K6" s="49"/>
      <c r="N6" s="54" t="s">
        <v>22</v>
      </c>
      <c r="O6" s="45" t="s">
        <v>23</v>
      </c>
      <c r="P6" s="45" t="s">
        <v>24</v>
      </c>
      <c r="Q6" s="45" t="s">
        <v>19</v>
      </c>
      <c r="R6" s="61" t="s">
        <v>20</v>
      </c>
      <c r="S6" s="61" t="s">
        <v>21</v>
      </c>
      <c r="T6" s="46"/>
      <c r="U6" s="45" t="s">
        <v>25</v>
      </c>
      <c r="V6" s="63" t="s">
        <v>26</v>
      </c>
      <c r="W6" s="10"/>
    </row>
    <row r="7" spans="1:23" ht="15.75" customHeight="1" thickBot="1">
      <c r="A7" s="8"/>
      <c r="B7" s="59"/>
      <c r="C7" s="13"/>
      <c r="D7" s="8"/>
      <c r="E7" s="27" t="s">
        <v>18</v>
      </c>
      <c r="F7" s="27" t="s">
        <v>18</v>
      </c>
      <c r="G7" s="56"/>
      <c r="H7" s="60"/>
      <c r="I7" s="60"/>
      <c r="J7" s="47"/>
      <c r="K7" s="50"/>
      <c r="N7" s="55"/>
      <c r="O7" s="56"/>
      <c r="P7" s="56"/>
      <c r="Q7" s="56"/>
      <c r="R7" s="62"/>
      <c r="S7" s="62"/>
      <c r="T7" s="47"/>
      <c r="U7" s="56"/>
      <c r="V7" s="64"/>
      <c r="W7" s="10"/>
    </row>
    <row r="8" spans="1:23" ht="17.25" customHeight="1" thickBot="1">
      <c r="A8" s="8"/>
      <c r="B8" s="28" t="s">
        <v>27</v>
      </c>
      <c r="C8" s="13"/>
      <c r="D8" s="29" t="s">
        <v>138</v>
      </c>
      <c r="E8" s="30" t="s">
        <v>139</v>
      </c>
      <c r="F8" s="30" t="s">
        <v>144</v>
      </c>
      <c r="G8" s="31" t="s">
        <v>140</v>
      </c>
      <c r="H8" s="32"/>
      <c r="I8" s="32"/>
      <c r="J8" s="32"/>
      <c r="K8" s="32"/>
      <c r="N8" s="32" t="s">
        <v>145</v>
      </c>
      <c r="O8" s="32"/>
      <c r="P8" s="32"/>
      <c r="Q8" s="31" t="s">
        <v>141</v>
      </c>
      <c r="R8" s="32"/>
      <c r="S8" s="32"/>
      <c r="T8" s="31"/>
      <c r="U8" s="31" t="s">
        <v>142</v>
      </c>
      <c r="V8" s="32"/>
      <c r="W8" s="10"/>
    </row>
    <row r="9" spans="1:23" ht="17.25" customHeight="1">
      <c r="A9" s="11"/>
      <c r="B9" s="33" t="s">
        <v>28</v>
      </c>
      <c r="C9" s="34"/>
      <c r="D9" s="23" t="s">
        <v>129</v>
      </c>
      <c r="E9" s="23"/>
      <c r="F9" s="35" t="s">
        <v>130</v>
      </c>
      <c r="G9" s="24" t="s">
        <v>29</v>
      </c>
      <c r="H9" s="23"/>
      <c r="I9" s="23"/>
      <c r="J9" s="36" t="s">
        <v>30</v>
      </c>
      <c r="K9" s="37" t="s">
        <v>29</v>
      </c>
      <c r="N9" s="23" t="s">
        <v>29</v>
      </c>
      <c r="O9" s="23"/>
      <c r="P9" s="23"/>
      <c r="Q9" s="24" t="s">
        <v>29</v>
      </c>
      <c r="R9" s="23"/>
      <c r="S9" s="23"/>
      <c r="T9" s="36" t="s">
        <v>30</v>
      </c>
      <c r="U9" s="24" t="s">
        <v>29</v>
      </c>
      <c r="V9" s="23"/>
      <c r="W9" s="10"/>
    </row>
    <row r="10" spans="2:23" ht="15.75" customHeight="1">
      <c r="B10" s="3" t="s">
        <v>31</v>
      </c>
      <c r="C10" s="9"/>
      <c r="D10" s="38">
        <f aca="true" t="shared" si="0" ref="D10:J10">SUM(D12:D14)</f>
        <v>4092.04</v>
      </c>
      <c r="E10" s="39">
        <f t="shared" si="0"/>
        <v>1864.232</v>
      </c>
      <c r="F10" s="40">
        <v>205668</v>
      </c>
      <c r="G10" s="40">
        <f t="shared" si="0"/>
        <v>1516523</v>
      </c>
      <c r="H10" s="40">
        <f t="shared" si="0"/>
        <v>712346</v>
      </c>
      <c r="I10" s="40">
        <f t="shared" si="0"/>
        <v>804177</v>
      </c>
      <c r="J10" s="40">
        <f t="shared" si="0"/>
        <v>544878</v>
      </c>
      <c r="K10" s="14">
        <v>370.6</v>
      </c>
      <c r="N10" s="40">
        <f>SUM(N12:N14)</f>
        <v>243046</v>
      </c>
      <c r="O10" s="40">
        <f>SUM(O12:O14)</f>
        <v>956692</v>
      </c>
      <c r="P10" s="40">
        <f>SUM(P12:P14)</f>
        <v>315871</v>
      </c>
      <c r="Q10" s="40">
        <f aca="true" t="shared" si="1" ref="Q10:V10">SUM(Q12:Q14)</f>
        <v>1505522</v>
      </c>
      <c r="R10" s="40">
        <f t="shared" si="1"/>
        <v>706297</v>
      </c>
      <c r="S10" s="40">
        <f t="shared" si="1"/>
        <v>799225</v>
      </c>
      <c r="T10" s="40">
        <f t="shared" si="1"/>
        <v>543104</v>
      </c>
      <c r="U10" s="40">
        <f t="shared" si="1"/>
        <v>70451</v>
      </c>
      <c r="V10" s="40">
        <f t="shared" si="1"/>
        <v>75085</v>
      </c>
      <c r="W10" s="10"/>
    </row>
    <row r="11" spans="2:23" ht="15.75" customHeight="1">
      <c r="B11" s="3"/>
      <c r="C11" s="9"/>
      <c r="D11" s="38"/>
      <c r="E11" s="18"/>
      <c r="K11" s="14"/>
      <c r="W11" s="10"/>
    </row>
    <row r="12" spans="2:22" ht="15.75" customHeight="1">
      <c r="B12" s="3" t="s">
        <v>32</v>
      </c>
      <c r="C12" s="9"/>
      <c r="D12" s="38">
        <f aca="true" t="shared" si="2" ref="D12:J12">SUM(D16:D24)</f>
        <v>1243.0100000000002</v>
      </c>
      <c r="E12" s="39">
        <f t="shared" si="2"/>
        <v>375.678</v>
      </c>
      <c r="F12" s="40">
        <v>58059</v>
      </c>
      <c r="G12" s="40">
        <f t="shared" si="2"/>
        <v>956850</v>
      </c>
      <c r="H12" s="40">
        <f t="shared" si="2"/>
        <v>447579</v>
      </c>
      <c r="I12" s="40">
        <f t="shared" si="2"/>
        <v>509271</v>
      </c>
      <c r="J12" s="40">
        <f t="shared" si="2"/>
        <v>359230</v>
      </c>
      <c r="K12" s="14">
        <v>769.7</v>
      </c>
      <c r="N12" s="40">
        <f>SUM(N16:N24)</f>
        <v>150416</v>
      </c>
      <c r="O12" s="40">
        <f>SUM(O16:O24)</f>
        <v>618741</v>
      </c>
      <c r="P12" s="40">
        <f>SUM(P16:P24)</f>
        <v>186856</v>
      </c>
      <c r="Q12" s="40">
        <f aca="true" t="shared" si="3" ref="Q12:V12">SUM(Q16:Q24)</f>
        <v>950452</v>
      </c>
      <c r="R12" s="40">
        <f t="shared" si="3"/>
        <v>443955</v>
      </c>
      <c r="S12" s="40">
        <f t="shared" si="3"/>
        <v>506497</v>
      </c>
      <c r="T12" s="40">
        <f t="shared" si="3"/>
        <v>358077</v>
      </c>
      <c r="U12" s="40">
        <f t="shared" si="3"/>
        <v>44224</v>
      </c>
      <c r="V12" s="40">
        <f t="shared" si="3"/>
        <v>46805</v>
      </c>
    </row>
    <row r="13" spans="2:11" ht="15.75" customHeight="1">
      <c r="B13" s="3"/>
      <c r="C13" s="9"/>
      <c r="D13" s="38"/>
      <c r="E13" s="18"/>
      <c r="K13" s="14"/>
    </row>
    <row r="14" spans="2:22" ht="15.75" customHeight="1">
      <c r="B14" s="3" t="s">
        <v>33</v>
      </c>
      <c r="C14" s="9"/>
      <c r="D14" s="38">
        <f aca="true" t="shared" si="4" ref="D14:J14">SUM(D26,D46,D52,D59,D97,D115,D129,D136)</f>
        <v>2849.0299999999997</v>
      </c>
      <c r="E14" s="39">
        <f t="shared" si="4"/>
        <v>1488.554</v>
      </c>
      <c r="F14" s="40">
        <v>147608</v>
      </c>
      <c r="G14" s="40">
        <f t="shared" si="4"/>
        <v>559673</v>
      </c>
      <c r="H14" s="40">
        <f t="shared" si="4"/>
        <v>264767</v>
      </c>
      <c r="I14" s="40">
        <f t="shared" si="4"/>
        <v>294906</v>
      </c>
      <c r="J14" s="40">
        <f t="shared" si="4"/>
        <v>185648</v>
      </c>
      <c r="K14" s="14">
        <v>196.4</v>
      </c>
      <c r="N14" s="40">
        <f aca="true" t="shared" si="5" ref="N14:V14">SUM(N26,N46,N52,N59,N97,N115,N129,N136)</f>
        <v>92630</v>
      </c>
      <c r="O14" s="40">
        <f t="shared" si="5"/>
        <v>337951</v>
      </c>
      <c r="P14" s="40">
        <f t="shared" si="5"/>
        <v>129015</v>
      </c>
      <c r="Q14" s="40">
        <f t="shared" si="5"/>
        <v>555070</v>
      </c>
      <c r="R14" s="40">
        <f t="shared" si="5"/>
        <v>262342</v>
      </c>
      <c r="S14" s="40">
        <f t="shared" si="5"/>
        <v>292728</v>
      </c>
      <c r="T14" s="40">
        <f t="shared" si="5"/>
        <v>185027</v>
      </c>
      <c r="U14" s="40">
        <f t="shared" si="5"/>
        <v>26227</v>
      </c>
      <c r="V14" s="40">
        <f t="shared" si="5"/>
        <v>28280</v>
      </c>
    </row>
    <row r="15" spans="3:11" ht="15.75" customHeight="1">
      <c r="C15" s="9"/>
      <c r="D15" s="38"/>
      <c r="E15" s="18"/>
      <c r="K15" s="14"/>
    </row>
    <row r="16" spans="2:22" ht="15.75" customHeight="1">
      <c r="B16" s="3" t="s">
        <v>34</v>
      </c>
      <c r="C16" s="9"/>
      <c r="D16" s="38">
        <v>241.2</v>
      </c>
      <c r="E16" s="18">
        <v>1.79</v>
      </c>
      <c r="F16" s="1">
        <v>11210</v>
      </c>
      <c r="G16" s="1">
        <f>SUM(H16:I16)</f>
        <v>423167</v>
      </c>
      <c r="H16" s="1">
        <v>196213</v>
      </c>
      <c r="I16" s="1">
        <v>226954</v>
      </c>
      <c r="J16" s="1">
        <v>166391</v>
      </c>
      <c r="K16" s="14">
        <v>1754.4</v>
      </c>
      <c r="N16" s="1">
        <v>62327</v>
      </c>
      <c r="O16" s="1">
        <v>280214</v>
      </c>
      <c r="P16" s="1">
        <v>80480</v>
      </c>
      <c r="Q16" s="1">
        <f>SUM(R16:S16)</f>
        <v>419700</v>
      </c>
      <c r="R16" s="1">
        <v>194325</v>
      </c>
      <c r="S16" s="1">
        <v>225375</v>
      </c>
      <c r="T16" s="1">
        <v>165462</v>
      </c>
      <c r="U16" s="1">
        <v>17084</v>
      </c>
      <c r="V16" s="1">
        <v>19068</v>
      </c>
    </row>
    <row r="17" spans="2:22" ht="15.75" customHeight="1">
      <c r="B17" s="3" t="s">
        <v>35</v>
      </c>
      <c r="C17" s="9"/>
      <c r="D17" s="38">
        <v>248.3</v>
      </c>
      <c r="E17" s="18">
        <v>42.637</v>
      </c>
      <c r="F17" s="1">
        <v>11758</v>
      </c>
      <c r="G17" s="1">
        <f aca="true" t="shared" si="6" ref="G17:G24">SUM(H17:I17)</f>
        <v>240838</v>
      </c>
      <c r="H17" s="1">
        <v>113153</v>
      </c>
      <c r="I17" s="1">
        <v>127685</v>
      </c>
      <c r="J17" s="1">
        <v>90105</v>
      </c>
      <c r="K17" s="14">
        <v>969.9</v>
      </c>
      <c r="N17" s="1">
        <v>37027</v>
      </c>
      <c r="O17" s="1">
        <v>154143</v>
      </c>
      <c r="P17" s="1">
        <v>49123</v>
      </c>
      <c r="Q17" s="1">
        <f aca="true" t="shared" si="7" ref="Q17:Q24">SUM(R17:S17)</f>
        <v>239185</v>
      </c>
      <c r="R17" s="1">
        <v>112104</v>
      </c>
      <c r="S17" s="1">
        <v>127081</v>
      </c>
      <c r="T17" s="1">
        <v>89754</v>
      </c>
      <c r="U17" s="1">
        <v>11283</v>
      </c>
      <c r="V17" s="1">
        <v>12201</v>
      </c>
    </row>
    <row r="18" spans="2:22" ht="15.75" customHeight="1">
      <c r="B18" s="3" t="s">
        <v>36</v>
      </c>
      <c r="C18" s="9"/>
      <c r="D18" s="38">
        <v>59.23</v>
      </c>
      <c r="E18" s="18">
        <v>0.133</v>
      </c>
      <c r="F18" s="1">
        <v>2063</v>
      </c>
      <c r="G18" s="1">
        <f t="shared" si="6"/>
        <v>39605</v>
      </c>
      <c r="H18" s="1">
        <v>18188</v>
      </c>
      <c r="I18" s="1">
        <v>21417</v>
      </c>
      <c r="J18" s="1">
        <v>13805</v>
      </c>
      <c r="K18" s="14">
        <v>668.7</v>
      </c>
      <c r="N18" s="1">
        <v>6171</v>
      </c>
      <c r="O18" s="1">
        <v>24073</v>
      </c>
      <c r="P18" s="1">
        <v>9361</v>
      </c>
      <c r="Q18" s="1">
        <f t="shared" si="7"/>
        <v>39321</v>
      </c>
      <c r="R18" s="1">
        <v>18026</v>
      </c>
      <c r="S18" s="1">
        <v>21295</v>
      </c>
      <c r="T18" s="1">
        <v>13710</v>
      </c>
      <c r="U18" s="1">
        <v>1879</v>
      </c>
      <c r="V18" s="1">
        <v>2005</v>
      </c>
    </row>
    <row r="19" spans="2:22" ht="15.75" customHeight="1">
      <c r="B19" s="3" t="s">
        <v>37</v>
      </c>
      <c r="C19" s="9"/>
      <c r="D19" s="38">
        <v>145.47</v>
      </c>
      <c r="E19" s="19" t="s">
        <v>126</v>
      </c>
      <c r="F19" s="1">
        <v>8674</v>
      </c>
      <c r="G19" s="1">
        <f t="shared" si="6"/>
        <v>95182</v>
      </c>
      <c r="H19" s="1">
        <v>45228</v>
      </c>
      <c r="I19" s="1">
        <v>49954</v>
      </c>
      <c r="J19" s="1">
        <v>33117</v>
      </c>
      <c r="K19" s="14">
        <v>654.3</v>
      </c>
      <c r="N19" s="1">
        <v>16355</v>
      </c>
      <c r="O19" s="1">
        <v>62567</v>
      </c>
      <c r="P19" s="1">
        <v>16244</v>
      </c>
      <c r="Q19" s="1">
        <f t="shared" si="7"/>
        <v>94927</v>
      </c>
      <c r="R19" s="1">
        <v>45081</v>
      </c>
      <c r="S19" s="1">
        <v>49846</v>
      </c>
      <c r="T19" s="1">
        <v>33297</v>
      </c>
      <c r="U19" s="1">
        <v>5898</v>
      </c>
      <c r="V19" s="1">
        <v>5460</v>
      </c>
    </row>
    <row r="20" spans="2:22" ht="15.75" customHeight="1">
      <c r="B20" s="3" t="s">
        <v>39</v>
      </c>
      <c r="C20" s="9"/>
      <c r="D20" s="38">
        <v>126.33</v>
      </c>
      <c r="E20" s="18">
        <v>2.612</v>
      </c>
      <c r="F20" s="1">
        <v>5110</v>
      </c>
      <c r="G20" s="1">
        <f t="shared" si="6"/>
        <v>84414</v>
      </c>
      <c r="H20" s="1">
        <v>40487</v>
      </c>
      <c r="I20" s="1">
        <v>43927</v>
      </c>
      <c r="J20" s="1">
        <v>29292</v>
      </c>
      <c r="K20" s="14">
        <v>668.2</v>
      </c>
      <c r="N20" s="1">
        <v>15909</v>
      </c>
      <c r="O20" s="1">
        <v>54764</v>
      </c>
      <c r="P20" s="1">
        <v>13619</v>
      </c>
      <c r="Q20" s="1">
        <f t="shared" si="7"/>
        <v>84526</v>
      </c>
      <c r="R20" s="1">
        <v>40474</v>
      </c>
      <c r="S20" s="1">
        <v>44052</v>
      </c>
      <c r="T20" s="1">
        <v>29535</v>
      </c>
      <c r="U20" s="1">
        <v>5020</v>
      </c>
      <c r="V20" s="1">
        <v>4353</v>
      </c>
    </row>
    <row r="21" spans="2:11" ht="15.75" customHeight="1">
      <c r="B21" s="3"/>
      <c r="C21" s="9"/>
      <c r="D21" s="38"/>
      <c r="E21" s="18"/>
      <c r="K21" s="14"/>
    </row>
    <row r="22" spans="2:22" ht="15.75" customHeight="1">
      <c r="B22" s="3" t="s">
        <v>40</v>
      </c>
      <c r="C22" s="9"/>
      <c r="D22" s="38">
        <v>158.12</v>
      </c>
      <c r="E22" s="18">
        <v>158.144</v>
      </c>
      <c r="F22" s="1">
        <v>6086</v>
      </c>
      <c r="G22" s="1">
        <f t="shared" si="6"/>
        <v>27662</v>
      </c>
      <c r="H22" s="1">
        <v>12795</v>
      </c>
      <c r="I22" s="1">
        <v>14867</v>
      </c>
      <c r="J22" s="1">
        <v>11192</v>
      </c>
      <c r="K22" s="14">
        <v>174.9</v>
      </c>
      <c r="N22" s="1">
        <v>4644</v>
      </c>
      <c r="O22" s="1">
        <v>16605</v>
      </c>
      <c r="P22" s="1">
        <v>6409</v>
      </c>
      <c r="Q22" s="1">
        <f t="shared" si="7"/>
        <v>27210</v>
      </c>
      <c r="R22" s="1">
        <v>12578</v>
      </c>
      <c r="S22" s="1">
        <v>14632</v>
      </c>
      <c r="T22" s="1">
        <v>11048</v>
      </c>
      <c r="U22" s="1">
        <v>1404</v>
      </c>
      <c r="V22" s="1">
        <v>1611</v>
      </c>
    </row>
    <row r="23" spans="2:22" ht="15.75" customHeight="1">
      <c r="B23" s="3" t="s">
        <v>41</v>
      </c>
      <c r="C23" s="9"/>
      <c r="D23" s="38">
        <v>168.69</v>
      </c>
      <c r="E23" s="18">
        <v>168.732</v>
      </c>
      <c r="F23" s="1">
        <v>7995</v>
      </c>
      <c r="G23" s="1">
        <f t="shared" si="6"/>
        <v>23900</v>
      </c>
      <c r="H23" s="1">
        <v>11053</v>
      </c>
      <c r="I23" s="1">
        <v>12847</v>
      </c>
      <c r="J23" s="1">
        <v>8017</v>
      </c>
      <c r="K23" s="14">
        <v>141.6</v>
      </c>
      <c r="N23" s="1">
        <v>4203</v>
      </c>
      <c r="O23" s="1">
        <v>13402</v>
      </c>
      <c r="P23" s="1">
        <v>6294</v>
      </c>
      <c r="Q23" s="1">
        <f t="shared" si="7"/>
        <v>23661</v>
      </c>
      <c r="R23" s="1">
        <v>10977</v>
      </c>
      <c r="S23" s="1">
        <v>12684</v>
      </c>
      <c r="T23" s="1">
        <v>7982</v>
      </c>
      <c r="U23" s="1">
        <v>880</v>
      </c>
      <c r="V23" s="1">
        <v>1112</v>
      </c>
    </row>
    <row r="24" spans="2:22" ht="15.75" customHeight="1">
      <c r="B24" s="3" t="s">
        <v>42</v>
      </c>
      <c r="C24" s="9"/>
      <c r="D24" s="38">
        <v>95.67</v>
      </c>
      <c r="E24" s="18">
        <v>1.63</v>
      </c>
      <c r="F24" s="1">
        <v>5167</v>
      </c>
      <c r="G24" s="1">
        <f t="shared" si="6"/>
        <v>22082</v>
      </c>
      <c r="H24" s="1">
        <v>10462</v>
      </c>
      <c r="I24" s="1">
        <v>11620</v>
      </c>
      <c r="J24" s="1">
        <v>7311</v>
      </c>
      <c r="K24" s="14">
        <v>230.7</v>
      </c>
      <c r="N24" s="1">
        <v>3780</v>
      </c>
      <c r="O24" s="1">
        <v>12973</v>
      </c>
      <c r="P24" s="1">
        <v>5326</v>
      </c>
      <c r="Q24" s="1">
        <f t="shared" si="7"/>
        <v>21922</v>
      </c>
      <c r="R24" s="1">
        <v>10390</v>
      </c>
      <c r="S24" s="1">
        <v>11532</v>
      </c>
      <c r="T24" s="1">
        <v>7289</v>
      </c>
      <c r="U24" s="1">
        <v>776</v>
      </c>
      <c r="V24" s="1">
        <v>995</v>
      </c>
    </row>
    <row r="25" spans="3:11" ht="15.75" customHeight="1">
      <c r="C25" s="9"/>
      <c r="D25" s="38"/>
      <c r="E25" s="18"/>
      <c r="K25" s="14"/>
    </row>
    <row r="26" spans="2:22" ht="15.75" customHeight="1">
      <c r="B26" s="3" t="s">
        <v>43</v>
      </c>
      <c r="C26" s="9"/>
      <c r="D26" s="38">
        <f aca="true" t="shared" si="8" ref="D26:J26">SUM(D28:D44)</f>
        <v>493.9200000000001</v>
      </c>
      <c r="E26" s="39">
        <f t="shared" si="8"/>
        <v>43.451</v>
      </c>
      <c r="F26" s="40">
        <f t="shared" si="8"/>
        <v>34041</v>
      </c>
      <c r="G26" s="40">
        <f t="shared" si="8"/>
        <v>167733</v>
      </c>
      <c r="H26" s="40">
        <f t="shared" si="8"/>
        <v>80008</v>
      </c>
      <c r="I26" s="40">
        <f t="shared" si="8"/>
        <v>87725</v>
      </c>
      <c r="J26" s="40">
        <f t="shared" si="8"/>
        <v>57356</v>
      </c>
      <c r="K26" s="14">
        <v>339.6</v>
      </c>
      <c r="N26" s="40">
        <f aca="true" t="shared" si="9" ref="N26:U26">SUM(N28:N44)</f>
        <v>27742</v>
      </c>
      <c r="O26" s="40">
        <f t="shared" si="9"/>
        <v>107196</v>
      </c>
      <c r="P26" s="40">
        <f t="shared" si="9"/>
        <v>32740</v>
      </c>
      <c r="Q26" s="40">
        <f t="shared" si="9"/>
        <v>166794</v>
      </c>
      <c r="R26" s="40">
        <f t="shared" si="9"/>
        <v>79552</v>
      </c>
      <c r="S26" s="40">
        <f t="shared" si="9"/>
        <v>87242</v>
      </c>
      <c r="T26" s="40">
        <f t="shared" si="9"/>
        <v>57087</v>
      </c>
      <c r="U26" s="40">
        <f t="shared" si="9"/>
        <v>9425</v>
      </c>
      <c r="V26" s="40">
        <f>SUM(V27:V44)</f>
        <v>9550</v>
      </c>
    </row>
    <row r="27" spans="3:11" ht="15.75" customHeight="1">
      <c r="C27" s="9"/>
      <c r="D27" s="38"/>
      <c r="E27" s="18"/>
      <c r="K27" s="14"/>
    </row>
    <row r="28" spans="2:22" ht="15.75" customHeight="1">
      <c r="B28" s="4" t="s">
        <v>44</v>
      </c>
      <c r="C28" s="9"/>
      <c r="D28" s="38">
        <v>4.49</v>
      </c>
      <c r="E28" s="18">
        <v>0.014</v>
      </c>
      <c r="F28" s="1">
        <v>317</v>
      </c>
      <c r="G28" s="1">
        <f aca="true" t="shared" si="10" ref="G28:G43">SUM(H28:I28)</f>
        <v>4512</v>
      </c>
      <c r="H28" s="1">
        <v>2052</v>
      </c>
      <c r="I28" s="1">
        <v>2460</v>
      </c>
      <c r="J28" s="1">
        <v>1742</v>
      </c>
      <c r="K28" s="14">
        <v>1004.9</v>
      </c>
      <c r="N28" s="1">
        <v>650</v>
      </c>
      <c r="O28" s="1">
        <v>2893</v>
      </c>
      <c r="P28" s="1">
        <v>969</v>
      </c>
      <c r="Q28" s="1">
        <f aca="true" t="shared" si="11" ref="Q28:Q43">SUM(R28:S28)</f>
        <v>4487</v>
      </c>
      <c r="R28" s="1">
        <v>2040</v>
      </c>
      <c r="S28" s="1">
        <v>2447</v>
      </c>
      <c r="T28" s="1">
        <v>1741</v>
      </c>
      <c r="U28" s="1">
        <v>242</v>
      </c>
      <c r="V28" s="1">
        <v>285</v>
      </c>
    </row>
    <row r="29" spans="2:22" ht="15.75" customHeight="1">
      <c r="B29" s="4" t="s">
        <v>45</v>
      </c>
      <c r="C29" s="9"/>
      <c r="D29" s="38">
        <v>2.25</v>
      </c>
      <c r="E29" s="18">
        <v>2.25</v>
      </c>
      <c r="F29" s="1">
        <v>108</v>
      </c>
      <c r="G29" s="1">
        <f t="shared" si="10"/>
        <v>1035</v>
      </c>
      <c r="H29" s="1">
        <v>460</v>
      </c>
      <c r="I29" s="1">
        <v>575</v>
      </c>
      <c r="J29" s="1">
        <v>499</v>
      </c>
      <c r="K29" s="14">
        <v>460</v>
      </c>
      <c r="N29" s="1">
        <v>92</v>
      </c>
      <c r="O29" s="1">
        <v>547</v>
      </c>
      <c r="P29" s="1">
        <v>396</v>
      </c>
      <c r="Q29" s="1">
        <f t="shared" si="11"/>
        <v>1005</v>
      </c>
      <c r="R29" s="1">
        <v>446</v>
      </c>
      <c r="S29" s="1">
        <v>559</v>
      </c>
      <c r="T29" s="1">
        <v>496</v>
      </c>
      <c r="U29" s="1">
        <v>53</v>
      </c>
      <c r="V29" s="1">
        <v>66</v>
      </c>
    </row>
    <row r="30" spans="2:22" ht="15.75" customHeight="1">
      <c r="B30" s="4" t="s">
        <v>46</v>
      </c>
      <c r="C30" s="9"/>
      <c r="D30" s="38">
        <v>1.27</v>
      </c>
      <c r="E30" s="18">
        <v>1.27</v>
      </c>
      <c r="F30" s="1">
        <v>11</v>
      </c>
      <c r="G30" s="1">
        <f t="shared" si="10"/>
        <v>900</v>
      </c>
      <c r="H30" s="1">
        <v>411</v>
      </c>
      <c r="I30" s="1">
        <v>489</v>
      </c>
      <c r="J30" s="1">
        <v>499</v>
      </c>
      <c r="K30" s="14">
        <v>708.7</v>
      </c>
      <c r="N30" s="1">
        <v>76</v>
      </c>
      <c r="O30" s="1">
        <v>445</v>
      </c>
      <c r="P30" s="1">
        <v>379</v>
      </c>
      <c r="Q30" s="1">
        <f t="shared" si="11"/>
        <v>879</v>
      </c>
      <c r="R30" s="1">
        <v>402</v>
      </c>
      <c r="S30" s="1">
        <v>477</v>
      </c>
      <c r="T30" s="1">
        <v>488</v>
      </c>
      <c r="U30" s="1">
        <v>46</v>
      </c>
      <c r="V30" s="1">
        <v>41</v>
      </c>
    </row>
    <row r="31" spans="2:22" ht="15.75" customHeight="1">
      <c r="B31" s="4" t="s">
        <v>47</v>
      </c>
      <c r="C31" s="9"/>
      <c r="D31" s="38">
        <v>20.91</v>
      </c>
      <c r="E31" s="18">
        <v>2.251</v>
      </c>
      <c r="F31" s="1">
        <v>1559</v>
      </c>
      <c r="G31" s="1">
        <f t="shared" si="10"/>
        <v>8101</v>
      </c>
      <c r="H31" s="1">
        <v>3776</v>
      </c>
      <c r="I31" s="1">
        <v>4325</v>
      </c>
      <c r="J31" s="1">
        <v>2884</v>
      </c>
      <c r="K31" s="14">
        <v>387.4</v>
      </c>
      <c r="N31" s="1">
        <v>889</v>
      </c>
      <c r="O31" s="1">
        <v>4516</v>
      </c>
      <c r="P31" s="1">
        <v>2696</v>
      </c>
      <c r="Q31" s="1">
        <f t="shared" si="11"/>
        <v>8025</v>
      </c>
      <c r="R31" s="1">
        <v>3723</v>
      </c>
      <c r="S31" s="1">
        <v>4302</v>
      </c>
      <c r="T31" s="1">
        <v>2861</v>
      </c>
      <c r="U31" s="1">
        <v>237</v>
      </c>
      <c r="V31" s="1">
        <v>303</v>
      </c>
    </row>
    <row r="32" spans="2:22" ht="15.75" customHeight="1">
      <c r="B32" s="4" t="s">
        <v>48</v>
      </c>
      <c r="C32" s="9"/>
      <c r="D32" s="38">
        <v>21.74</v>
      </c>
      <c r="E32" s="18">
        <v>0.046</v>
      </c>
      <c r="F32" s="1">
        <v>1682</v>
      </c>
      <c r="G32" s="1">
        <f t="shared" si="10"/>
        <v>12366</v>
      </c>
      <c r="H32" s="1">
        <v>5796</v>
      </c>
      <c r="I32" s="1">
        <v>6570</v>
      </c>
      <c r="J32" s="1">
        <v>4110</v>
      </c>
      <c r="K32" s="14">
        <v>568.8</v>
      </c>
      <c r="N32" s="1">
        <v>1708</v>
      </c>
      <c r="O32" s="1">
        <v>8193</v>
      </c>
      <c r="P32" s="1">
        <v>2465</v>
      </c>
      <c r="Q32" s="1">
        <f t="shared" si="11"/>
        <v>12257</v>
      </c>
      <c r="R32" s="1">
        <v>5756</v>
      </c>
      <c r="S32" s="1">
        <v>6501</v>
      </c>
      <c r="T32" s="1">
        <v>4099</v>
      </c>
      <c r="U32" s="1">
        <v>424</v>
      </c>
      <c r="V32" s="1">
        <v>523</v>
      </c>
    </row>
    <row r="33" spans="3:11" ht="15.75" customHeight="1">
      <c r="C33" s="9"/>
      <c r="D33" s="38"/>
      <c r="E33" s="18"/>
      <c r="K33" s="14"/>
    </row>
    <row r="34" spans="2:22" ht="15.75" customHeight="1">
      <c r="B34" s="4" t="s">
        <v>49</v>
      </c>
      <c r="C34" s="9"/>
      <c r="D34" s="38">
        <v>37.69</v>
      </c>
      <c r="E34" s="18">
        <v>0.166</v>
      </c>
      <c r="F34" s="1">
        <v>3210</v>
      </c>
      <c r="G34" s="1">
        <f t="shared" si="10"/>
        <v>17056</v>
      </c>
      <c r="H34" s="1">
        <v>7947</v>
      </c>
      <c r="I34" s="1">
        <v>9109</v>
      </c>
      <c r="J34" s="1">
        <v>5418</v>
      </c>
      <c r="K34" s="14">
        <v>452.5</v>
      </c>
      <c r="N34" s="1">
        <v>2835</v>
      </c>
      <c r="O34" s="1">
        <v>11267</v>
      </c>
      <c r="P34" s="1">
        <v>2941</v>
      </c>
      <c r="Q34" s="1">
        <f t="shared" si="11"/>
        <v>16981</v>
      </c>
      <c r="R34" s="1">
        <v>7907</v>
      </c>
      <c r="S34" s="1">
        <v>9074</v>
      </c>
      <c r="T34" s="1">
        <v>5461</v>
      </c>
      <c r="U34" s="1">
        <v>859</v>
      </c>
      <c r="V34" s="1">
        <v>973</v>
      </c>
    </row>
    <row r="35" spans="2:22" ht="15.75" customHeight="1">
      <c r="B35" s="4" t="s">
        <v>50</v>
      </c>
      <c r="C35" s="9"/>
      <c r="D35" s="38">
        <v>28.81</v>
      </c>
      <c r="E35" s="18">
        <v>0.055</v>
      </c>
      <c r="F35" s="1">
        <v>2254</v>
      </c>
      <c r="G35" s="1">
        <f t="shared" si="10"/>
        <v>40356</v>
      </c>
      <c r="H35" s="1">
        <v>19216</v>
      </c>
      <c r="I35" s="1">
        <v>21140</v>
      </c>
      <c r="J35" s="1">
        <v>13531</v>
      </c>
      <c r="K35" s="14">
        <v>1400.8</v>
      </c>
      <c r="N35" s="1">
        <v>7838</v>
      </c>
      <c r="O35" s="1">
        <v>27009</v>
      </c>
      <c r="P35" s="1">
        <v>5484</v>
      </c>
      <c r="Q35" s="1">
        <f t="shared" si="11"/>
        <v>40504</v>
      </c>
      <c r="R35" s="1">
        <v>19301</v>
      </c>
      <c r="S35" s="1">
        <v>21203</v>
      </c>
      <c r="T35" s="1">
        <v>13587</v>
      </c>
      <c r="U35" s="1">
        <v>3250</v>
      </c>
      <c r="V35" s="1">
        <v>2554</v>
      </c>
    </row>
    <row r="36" spans="2:22" ht="15.75" customHeight="1">
      <c r="B36" s="4" t="s">
        <v>51</v>
      </c>
      <c r="C36" s="9"/>
      <c r="D36" s="38">
        <v>20.58</v>
      </c>
      <c r="E36" s="18">
        <v>0.40900000000000003</v>
      </c>
      <c r="F36" s="1">
        <v>1627</v>
      </c>
      <c r="G36" s="1">
        <f t="shared" si="10"/>
        <v>28065</v>
      </c>
      <c r="H36" s="1">
        <v>13669</v>
      </c>
      <c r="I36" s="1">
        <v>14396</v>
      </c>
      <c r="J36" s="1">
        <v>9189</v>
      </c>
      <c r="K36" s="14">
        <v>1363.7</v>
      </c>
      <c r="N36" s="1">
        <v>5002</v>
      </c>
      <c r="O36" s="1">
        <v>19529</v>
      </c>
      <c r="P36" s="1">
        <v>3518</v>
      </c>
      <c r="Q36" s="1">
        <f t="shared" si="11"/>
        <v>27762</v>
      </c>
      <c r="R36" s="1">
        <v>13480</v>
      </c>
      <c r="S36" s="1">
        <v>14282</v>
      </c>
      <c r="T36" s="1">
        <v>8987</v>
      </c>
      <c r="U36" s="1">
        <v>1999</v>
      </c>
      <c r="V36" s="1">
        <v>2279</v>
      </c>
    </row>
    <row r="37" spans="2:22" ht="15.75" customHeight="1">
      <c r="B37" s="4" t="s">
        <v>52</v>
      </c>
      <c r="C37" s="9"/>
      <c r="D37" s="38">
        <v>67.62</v>
      </c>
      <c r="E37" s="18">
        <v>0.382</v>
      </c>
      <c r="F37" s="1">
        <v>4745</v>
      </c>
      <c r="G37" s="1">
        <f t="shared" si="10"/>
        <v>12649</v>
      </c>
      <c r="H37" s="1">
        <v>6050</v>
      </c>
      <c r="I37" s="1">
        <v>6599</v>
      </c>
      <c r="J37" s="1">
        <v>3985</v>
      </c>
      <c r="K37" s="14">
        <v>187.1</v>
      </c>
      <c r="N37" s="1">
        <v>2200</v>
      </c>
      <c r="O37" s="1">
        <v>8077</v>
      </c>
      <c r="P37" s="1">
        <v>2372</v>
      </c>
      <c r="Q37" s="1">
        <f t="shared" si="11"/>
        <v>12551</v>
      </c>
      <c r="R37" s="1">
        <v>6006</v>
      </c>
      <c r="S37" s="1">
        <v>6545</v>
      </c>
      <c r="T37" s="1">
        <v>3982</v>
      </c>
      <c r="U37" s="1">
        <v>598</v>
      </c>
      <c r="V37" s="1">
        <v>611</v>
      </c>
    </row>
    <row r="38" spans="2:22" ht="15.75" customHeight="1">
      <c r="B38" s="4" t="s">
        <v>53</v>
      </c>
      <c r="C38" s="9"/>
      <c r="D38" s="38">
        <v>68.49</v>
      </c>
      <c r="E38" s="18">
        <v>0.848</v>
      </c>
      <c r="F38" s="1">
        <v>5069</v>
      </c>
      <c r="G38" s="1">
        <f t="shared" si="10"/>
        <v>9873</v>
      </c>
      <c r="H38" s="1">
        <v>4722</v>
      </c>
      <c r="I38" s="1">
        <v>5151</v>
      </c>
      <c r="J38" s="1">
        <v>2696</v>
      </c>
      <c r="K38" s="14">
        <v>144.2</v>
      </c>
      <c r="N38" s="1">
        <v>1682</v>
      </c>
      <c r="O38" s="1">
        <v>5725</v>
      </c>
      <c r="P38" s="1">
        <v>2466</v>
      </c>
      <c r="Q38" s="1">
        <f t="shared" si="11"/>
        <v>9904</v>
      </c>
      <c r="R38" s="1">
        <v>4732</v>
      </c>
      <c r="S38" s="1">
        <v>5172</v>
      </c>
      <c r="T38" s="1">
        <v>2712</v>
      </c>
      <c r="U38" s="1">
        <v>309</v>
      </c>
      <c r="V38" s="1">
        <v>384</v>
      </c>
    </row>
    <row r="39" spans="3:11" ht="15.75" customHeight="1">
      <c r="C39" s="9"/>
      <c r="D39" s="38"/>
      <c r="E39" s="18"/>
      <c r="K39" s="14"/>
    </row>
    <row r="40" spans="2:22" ht="15.75" customHeight="1">
      <c r="B40" s="4" t="s">
        <v>54</v>
      </c>
      <c r="C40" s="9"/>
      <c r="D40" s="38">
        <v>67.23</v>
      </c>
      <c r="E40" s="18">
        <v>0.6970000000000001</v>
      </c>
      <c r="F40" s="1">
        <v>4568</v>
      </c>
      <c r="G40" s="1">
        <f t="shared" si="10"/>
        <v>9001</v>
      </c>
      <c r="H40" s="1">
        <v>4231</v>
      </c>
      <c r="I40" s="1">
        <v>4770</v>
      </c>
      <c r="J40" s="1">
        <v>2679</v>
      </c>
      <c r="K40" s="14">
        <v>133.9</v>
      </c>
      <c r="N40" s="1">
        <v>1504</v>
      </c>
      <c r="O40" s="1">
        <v>5117</v>
      </c>
      <c r="P40" s="1">
        <v>2380</v>
      </c>
      <c r="Q40" s="1">
        <f t="shared" si="11"/>
        <v>8986</v>
      </c>
      <c r="R40" s="1">
        <v>4241</v>
      </c>
      <c r="S40" s="1">
        <v>4745</v>
      </c>
      <c r="T40" s="1">
        <v>2680</v>
      </c>
      <c r="U40" s="1">
        <v>295</v>
      </c>
      <c r="V40" s="1">
        <v>270</v>
      </c>
    </row>
    <row r="41" spans="2:22" ht="15.75" customHeight="1">
      <c r="B41" s="4" t="s">
        <v>55</v>
      </c>
      <c r="C41" s="9"/>
      <c r="D41" s="38">
        <v>13.31</v>
      </c>
      <c r="E41" s="18">
        <v>13.319</v>
      </c>
      <c r="F41" s="1">
        <v>891</v>
      </c>
      <c r="G41" s="1">
        <f t="shared" si="10"/>
        <v>6055</v>
      </c>
      <c r="H41" s="1">
        <v>3107</v>
      </c>
      <c r="I41" s="1">
        <v>2948</v>
      </c>
      <c r="J41" s="1">
        <v>2933</v>
      </c>
      <c r="K41" s="14">
        <v>454.9</v>
      </c>
      <c r="N41" s="1">
        <v>801</v>
      </c>
      <c r="O41" s="1">
        <v>3785</v>
      </c>
      <c r="P41" s="1">
        <v>1469</v>
      </c>
      <c r="Q41" s="1">
        <f t="shared" si="11"/>
        <v>6014</v>
      </c>
      <c r="R41" s="1">
        <v>3096</v>
      </c>
      <c r="S41" s="1">
        <v>2918</v>
      </c>
      <c r="T41" s="1">
        <v>2904</v>
      </c>
      <c r="U41" s="1">
        <v>292</v>
      </c>
      <c r="V41" s="1">
        <v>255</v>
      </c>
    </row>
    <row r="42" spans="2:22" ht="15.75" customHeight="1">
      <c r="B42" s="4" t="s">
        <v>56</v>
      </c>
      <c r="C42" s="9"/>
      <c r="D42" s="38">
        <v>14.11</v>
      </c>
      <c r="E42" s="18">
        <v>14.11</v>
      </c>
      <c r="F42" s="1">
        <v>855</v>
      </c>
      <c r="G42" s="1">
        <f t="shared" si="10"/>
        <v>2309</v>
      </c>
      <c r="H42" s="1">
        <v>1028</v>
      </c>
      <c r="I42" s="1">
        <v>1281</v>
      </c>
      <c r="J42" s="1">
        <v>1114</v>
      </c>
      <c r="K42" s="14">
        <v>163.6</v>
      </c>
      <c r="N42" s="1">
        <v>253</v>
      </c>
      <c r="O42" s="1">
        <v>1106</v>
      </c>
      <c r="P42" s="1">
        <v>950</v>
      </c>
      <c r="Q42" s="1">
        <f t="shared" si="11"/>
        <v>2281</v>
      </c>
      <c r="R42" s="1">
        <v>1019</v>
      </c>
      <c r="S42" s="1">
        <v>1262</v>
      </c>
      <c r="T42" s="1">
        <v>1092</v>
      </c>
      <c r="U42" s="1">
        <v>116</v>
      </c>
      <c r="V42" s="1">
        <v>105</v>
      </c>
    </row>
    <row r="43" spans="2:22" ht="15.75" customHeight="1">
      <c r="B43" s="4" t="s">
        <v>57</v>
      </c>
      <c r="C43" s="9"/>
      <c r="D43" s="38">
        <v>78.69</v>
      </c>
      <c r="E43" s="18">
        <v>6.324</v>
      </c>
      <c r="F43" s="1">
        <v>4308</v>
      </c>
      <c r="G43" s="1">
        <f t="shared" si="10"/>
        <v>8050</v>
      </c>
      <c r="H43" s="1">
        <v>3903</v>
      </c>
      <c r="I43" s="1">
        <v>4147</v>
      </c>
      <c r="J43" s="1">
        <v>2902</v>
      </c>
      <c r="K43" s="14">
        <v>102.3</v>
      </c>
      <c r="N43" s="1">
        <v>1209</v>
      </c>
      <c r="O43" s="1">
        <v>4564</v>
      </c>
      <c r="P43" s="1">
        <v>2276</v>
      </c>
      <c r="Q43" s="1">
        <f t="shared" si="11"/>
        <v>7883</v>
      </c>
      <c r="R43" s="1">
        <v>3815</v>
      </c>
      <c r="S43" s="1">
        <v>4068</v>
      </c>
      <c r="T43" s="1">
        <v>2849</v>
      </c>
      <c r="U43" s="1">
        <v>336</v>
      </c>
      <c r="V43" s="1">
        <v>344</v>
      </c>
    </row>
    <row r="44" spans="2:22" ht="15.75" customHeight="1">
      <c r="B44" s="4" t="s">
        <v>58</v>
      </c>
      <c r="C44" s="9"/>
      <c r="D44" s="38">
        <v>46.73</v>
      </c>
      <c r="E44" s="18">
        <v>1.31</v>
      </c>
      <c r="F44" s="1">
        <v>2837</v>
      </c>
      <c r="G44" s="1">
        <f>SUM(H44:I44)</f>
        <v>7405</v>
      </c>
      <c r="H44" s="1">
        <v>3640</v>
      </c>
      <c r="I44" s="1">
        <v>3765</v>
      </c>
      <c r="J44" s="1">
        <v>3175</v>
      </c>
      <c r="K44" s="14">
        <v>158.5</v>
      </c>
      <c r="N44" s="1">
        <v>1003</v>
      </c>
      <c r="O44" s="1">
        <v>4423</v>
      </c>
      <c r="P44" s="1">
        <v>1979</v>
      </c>
      <c r="Q44" s="1">
        <f>SUM(R44:S44)</f>
        <v>7275</v>
      </c>
      <c r="R44" s="1">
        <v>3588</v>
      </c>
      <c r="S44" s="1">
        <v>3687</v>
      </c>
      <c r="T44" s="1">
        <v>3148</v>
      </c>
      <c r="U44" s="1">
        <v>369</v>
      </c>
      <c r="V44" s="1">
        <v>557</v>
      </c>
    </row>
    <row r="45" spans="3:11" ht="15.75" customHeight="1">
      <c r="C45" s="9"/>
      <c r="D45" s="38"/>
      <c r="E45" s="18"/>
      <c r="K45" s="14"/>
    </row>
    <row r="46" spans="2:22" ht="15.75" customHeight="1">
      <c r="B46" s="3" t="s">
        <v>59</v>
      </c>
      <c r="C46" s="9"/>
      <c r="D46" s="38">
        <f aca="true" t="shared" si="12" ref="D46:J46">SUM(D48:D50)</f>
        <v>167.32</v>
      </c>
      <c r="E46" s="39">
        <f t="shared" si="12"/>
        <v>0.077</v>
      </c>
      <c r="F46" s="40">
        <f t="shared" si="12"/>
        <v>11527</v>
      </c>
      <c r="G46" s="40">
        <f t="shared" si="12"/>
        <v>40813</v>
      </c>
      <c r="H46" s="40">
        <f t="shared" si="12"/>
        <v>19237</v>
      </c>
      <c r="I46" s="40">
        <f t="shared" si="12"/>
        <v>21576</v>
      </c>
      <c r="J46" s="40">
        <f t="shared" si="12"/>
        <v>12103</v>
      </c>
      <c r="K46" s="14">
        <v>243.8</v>
      </c>
      <c r="N46" s="40">
        <f>SUM(N48:N50)</f>
        <v>6931</v>
      </c>
      <c r="O46" s="40">
        <f>SUM(O48:O50)</f>
        <v>25289</v>
      </c>
      <c r="P46" s="40">
        <f>SUM(P48:P50)</f>
        <v>8579</v>
      </c>
      <c r="Q46" s="40">
        <f aca="true" t="shared" si="13" ref="Q46:V46">SUM(Q48:Q50)</f>
        <v>40597</v>
      </c>
      <c r="R46" s="40">
        <f t="shared" si="13"/>
        <v>19089</v>
      </c>
      <c r="S46" s="40">
        <f t="shared" si="13"/>
        <v>21508</v>
      </c>
      <c r="T46" s="40">
        <f t="shared" si="13"/>
        <v>12120</v>
      </c>
      <c r="U46" s="40">
        <f t="shared" si="13"/>
        <v>1577</v>
      </c>
      <c r="V46" s="40">
        <f t="shared" si="13"/>
        <v>1625</v>
      </c>
    </row>
    <row r="47" spans="3:11" ht="15.75" customHeight="1">
      <c r="C47" s="9"/>
      <c r="D47" s="38"/>
      <c r="E47" s="18"/>
      <c r="K47" s="14"/>
    </row>
    <row r="48" spans="2:22" ht="15.75" customHeight="1">
      <c r="B48" s="2" t="s">
        <v>60</v>
      </c>
      <c r="C48" s="9"/>
      <c r="D48" s="38">
        <v>74.16</v>
      </c>
      <c r="E48" s="19" t="s">
        <v>38</v>
      </c>
      <c r="F48" s="1">
        <v>4555</v>
      </c>
      <c r="G48" s="1">
        <f>SUM(H48:I48)</f>
        <v>10026</v>
      </c>
      <c r="H48" s="1">
        <v>4685</v>
      </c>
      <c r="I48" s="1">
        <v>5341</v>
      </c>
      <c r="J48" s="1">
        <v>2779</v>
      </c>
      <c r="K48" s="14">
        <v>135</v>
      </c>
      <c r="N48" s="1">
        <v>1630</v>
      </c>
      <c r="O48" s="1">
        <v>5919</v>
      </c>
      <c r="P48" s="1">
        <v>2477</v>
      </c>
      <c r="Q48" s="1">
        <f>SUM(R48:S48)</f>
        <v>9935</v>
      </c>
      <c r="R48" s="1">
        <v>4652</v>
      </c>
      <c r="S48" s="1">
        <v>5283</v>
      </c>
      <c r="T48" s="1">
        <v>2784</v>
      </c>
      <c r="U48" s="1">
        <v>289</v>
      </c>
      <c r="V48" s="1">
        <v>346</v>
      </c>
    </row>
    <row r="49" spans="2:22" ht="15.75" customHeight="1">
      <c r="B49" s="2" t="s">
        <v>61</v>
      </c>
      <c r="C49" s="9"/>
      <c r="D49" s="38">
        <v>37.19</v>
      </c>
      <c r="E49" s="18">
        <v>0.077</v>
      </c>
      <c r="F49" s="1">
        <v>2616</v>
      </c>
      <c r="G49" s="1">
        <f>SUM(H49:I49)</f>
        <v>15325</v>
      </c>
      <c r="H49" s="1">
        <v>7242</v>
      </c>
      <c r="I49" s="1">
        <v>8083</v>
      </c>
      <c r="J49" s="1">
        <v>5010</v>
      </c>
      <c r="K49" s="14">
        <v>412.1</v>
      </c>
      <c r="N49" s="1">
        <v>2580</v>
      </c>
      <c r="O49" s="1">
        <v>9752</v>
      </c>
      <c r="P49" s="1">
        <v>2979</v>
      </c>
      <c r="Q49" s="1">
        <f>SUM(R49:S49)</f>
        <v>15241</v>
      </c>
      <c r="R49" s="1">
        <v>7177</v>
      </c>
      <c r="S49" s="1">
        <v>8064</v>
      </c>
      <c r="T49" s="1">
        <v>4997</v>
      </c>
      <c r="U49" s="1">
        <v>780</v>
      </c>
      <c r="V49" s="1">
        <v>715</v>
      </c>
    </row>
    <row r="50" spans="2:22" ht="15.75" customHeight="1">
      <c r="B50" s="2" t="s">
        <v>62</v>
      </c>
      <c r="C50" s="9"/>
      <c r="D50" s="38">
        <v>55.97</v>
      </c>
      <c r="E50" s="19" t="s">
        <v>38</v>
      </c>
      <c r="F50" s="1">
        <v>4356</v>
      </c>
      <c r="G50" s="1">
        <f>SUM(H50:I50)</f>
        <v>15462</v>
      </c>
      <c r="H50" s="1">
        <v>7310</v>
      </c>
      <c r="I50" s="1">
        <v>8152</v>
      </c>
      <c r="J50" s="1">
        <v>4314</v>
      </c>
      <c r="K50" s="14">
        <v>276.3</v>
      </c>
      <c r="N50" s="1">
        <v>2721</v>
      </c>
      <c r="O50" s="1">
        <v>9618</v>
      </c>
      <c r="P50" s="1">
        <v>3123</v>
      </c>
      <c r="Q50" s="1">
        <f>SUM(R50:S50)</f>
        <v>15421</v>
      </c>
      <c r="R50" s="1">
        <v>7260</v>
      </c>
      <c r="S50" s="1">
        <v>8161</v>
      </c>
      <c r="T50" s="1">
        <v>4339</v>
      </c>
      <c r="U50" s="1">
        <v>508</v>
      </c>
      <c r="V50" s="1">
        <v>564</v>
      </c>
    </row>
    <row r="51" spans="2:11" ht="15.75" customHeight="1">
      <c r="B51" s="10"/>
      <c r="C51" s="9"/>
      <c r="D51" s="38"/>
      <c r="E51" s="18"/>
      <c r="K51" s="14"/>
    </row>
    <row r="52" spans="2:22" ht="15.75" customHeight="1">
      <c r="B52" s="3" t="s">
        <v>63</v>
      </c>
      <c r="C52" s="9"/>
      <c r="D52" s="38">
        <f aca="true" t="shared" si="14" ref="D52:J52">SUM(D54:D57)</f>
        <v>128.76</v>
      </c>
      <c r="E52" s="39">
        <f t="shared" si="14"/>
        <v>0.217</v>
      </c>
      <c r="F52" s="40">
        <f t="shared" si="14"/>
        <v>8168</v>
      </c>
      <c r="G52" s="40">
        <f t="shared" si="14"/>
        <v>32061</v>
      </c>
      <c r="H52" s="40">
        <f t="shared" si="14"/>
        <v>14974</v>
      </c>
      <c r="I52" s="40">
        <f t="shared" si="14"/>
        <v>17087</v>
      </c>
      <c r="J52" s="40">
        <f t="shared" si="14"/>
        <v>9195</v>
      </c>
      <c r="K52" s="14">
        <v>249</v>
      </c>
      <c r="N52" s="40">
        <f>SUM(N54:N57)</f>
        <v>5510</v>
      </c>
      <c r="O52" s="40">
        <f>SUM(O54:O57)</f>
        <v>19240</v>
      </c>
      <c r="P52" s="40">
        <f>SUM(P54:P57)</f>
        <v>7311</v>
      </c>
      <c r="Q52" s="40">
        <f aca="true" t="shared" si="15" ref="Q52:V52">SUM(Q54:Q57)</f>
        <v>32114</v>
      </c>
      <c r="R52" s="40">
        <f t="shared" si="15"/>
        <v>15006</v>
      </c>
      <c r="S52" s="40">
        <f t="shared" si="15"/>
        <v>17108</v>
      </c>
      <c r="T52" s="40">
        <f t="shared" si="15"/>
        <v>9432</v>
      </c>
      <c r="U52" s="40">
        <f t="shared" si="15"/>
        <v>1278</v>
      </c>
      <c r="V52" s="40">
        <f t="shared" si="15"/>
        <v>1190</v>
      </c>
    </row>
    <row r="53" spans="3:11" ht="15.75" customHeight="1">
      <c r="C53" s="9"/>
      <c r="D53" s="38"/>
      <c r="E53" s="18"/>
      <c r="K53" s="14"/>
    </row>
    <row r="54" spans="2:22" ht="15.75" customHeight="1">
      <c r="B54" s="2" t="s">
        <v>64</v>
      </c>
      <c r="C54" s="9"/>
      <c r="D54" s="38">
        <v>23.26</v>
      </c>
      <c r="E54" s="19" t="s">
        <v>38</v>
      </c>
      <c r="F54" s="1">
        <v>1885</v>
      </c>
      <c r="G54" s="1">
        <f>SUM(H54:I54)</f>
        <v>6259</v>
      </c>
      <c r="H54" s="1">
        <v>2951</v>
      </c>
      <c r="I54" s="1">
        <v>3308</v>
      </c>
      <c r="J54" s="1">
        <v>1762</v>
      </c>
      <c r="K54" s="14">
        <v>269.1</v>
      </c>
      <c r="N54" s="1">
        <v>1095</v>
      </c>
      <c r="O54" s="1">
        <v>3692</v>
      </c>
      <c r="P54" s="1">
        <v>1472</v>
      </c>
      <c r="Q54" s="1">
        <f>SUM(R54:S54)</f>
        <v>6239</v>
      </c>
      <c r="R54" s="1">
        <v>2945</v>
      </c>
      <c r="S54" s="1">
        <v>3294</v>
      </c>
      <c r="T54" s="1">
        <v>1782</v>
      </c>
      <c r="U54" s="1">
        <v>263</v>
      </c>
      <c r="V54" s="1">
        <v>209</v>
      </c>
    </row>
    <row r="55" spans="2:22" ht="15.75" customHeight="1">
      <c r="B55" s="2" t="s">
        <v>65</v>
      </c>
      <c r="C55" s="9"/>
      <c r="D55" s="38">
        <v>24.81</v>
      </c>
      <c r="E55" s="18">
        <v>0.217</v>
      </c>
      <c r="F55" s="1">
        <v>2037</v>
      </c>
      <c r="G55" s="1">
        <f>SUM(H55:I55)</f>
        <v>8034</v>
      </c>
      <c r="H55" s="1">
        <v>3794</v>
      </c>
      <c r="I55" s="1">
        <v>4240</v>
      </c>
      <c r="J55" s="1">
        <v>2356</v>
      </c>
      <c r="K55" s="14">
        <v>323.6</v>
      </c>
      <c r="N55" s="1">
        <v>1396</v>
      </c>
      <c r="O55" s="1">
        <v>4841</v>
      </c>
      <c r="P55" s="1">
        <v>1797</v>
      </c>
      <c r="Q55" s="1">
        <f>SUM(R55:S55)</f>
        <v>8049</v>
      </c>
      <c r="R55" s="1">
        <v>3802</v>
      </c>
      <c r="S55" s="1">
        <v>4247</v>
      </c>
      <c r="T55" s="1">
        <v>2378</v>
      </c>
      <c r="U55" s="1">
        <v>289</v>
      </c>
      <c r="V55" s="1">
        <v>315</v>
      </c>
    </row>
    <row r="56" spans="2:22" ht="15.75" customHeight="1">
      <c r="B56" s="2" t="s">
        <v>66</v>
      </c>
      <c r="C56" s="9"/>
      <c r="D56" s="38">
        <v>49.76</v>
      </c>
      <c r="E56" s="19" t="s">
        <v>38</v>
      </c>
      <c r="F56" s="1">
        <v>1917</v>
      </c>
      <c r="G56" s="1">
        <f>SUM(H56:I56)</f>
        <v>11092</v>
      </c>
      <c r="H56" s="1">
        <v>5252</v>
      </c>
      <c r="I56" s="1">
        <v>5840</v>
      </c>
      <c r="J56" s="1">
        <v>3215</v>
      </c>
      <c r="K56" s="14">
        <v>222.9</v>
      </c>
      <c r="N56" s="1">
        <v>1911</v>
      </c>
      <c r="O56" s="1">
        <v>6643</v>
      </c>
      <c r="P56" s="1">
        <v>2538</v>
      </c>
      <c r="Q56" s="1">
        <f>SUM(R56:S56)</f>
        <v>11116</v>
      </c>
      <c r="R56" s="1">
        <v>5276</v>
      </c>
      <c r="S56" s="1">
        <v>5840</v>
      </c>
      <c r="T56" s="1">
        <v>3251</v>
      </c>
      <c r="U56" s="1">
        <v>410</v>
      </c>
      <c r="V56" s="1">
        <v>366</v>
      </c>
    </row>
    <row r="57" spans="2:22" ht="15.75" customHeight="1">
      <c r="B57" s="2" t="s">
        <v>67</v>
      </c>
      <c r="C57" s="9"/>
      <c r="D57" s="38">
        <v>30.93</v>
      </c>
      <c r="E57" s="19" t="s">
        <v>38</v>
      </c>
      <c r="F57" s="1">
        <v>2329</v>
      </c>
      <c r="G57" s="1">
        <f>SUM(H57:I57)</f>
        <v>6676</v>
      </c>
      <c r="H57" s="1">
        <v>2977</v>
      </c>
      <c r="I57" s="1">
        <v>3699</v>
      </c>
      <c r="J57" s="1">
        <v>1862</v>
      </c>
      <c r="K57" s="14">
        <v>215.8</v>
      </c>
      <c r="N57" s="1">
        <v>1108</v>
      </c>
      <c r="O57" s="1">
        <v>4064</v>
      </c>
      <c r="P57" s="1">
        <v>1504</v>
      </c>
      <c r="Q57" s="1">
        <f>SUM(R57:S57)</f>
        <v>6710</v>
      </c>
      <c r="R57" s="1">
        <v>2983</v>
      </c>
      <c r="S57" s="1">
        <v>3727</v>
      </c>
      <c r="T57" s="1">
        <v>2021</v>
      </c>
      <c r="U57" s="1">
        <v>316</v>
      </c>
      <c r="V57" s="1">
        <v>300</v>
      </c>
    </row>
    <row r="58" spans="3:11" ht="15.75" customHeight="1">
      <c r="C58" s="9"/>
      <c r="D58" s="38"/>
      <c r="E58" s="18"/>
      <c r="K58" s="14"/>
    </row>
    <row r="59" spans="2:22" ht="15.75" customHeight="1">
      <c r="B59" s="3" t="s">
        <v>68</v>
      </c>
      <c r="C59" s="9"/>
      <c r="D59" s="38">
        <f aca="true" t="shared" si="16" ref="D59:J59">SUM(D61:D68,D85:D95)</f>
        <v>400.1</v>
      </c>
      <c r="E59" s="39">
        <f t="shared" si="16"/>
        <v>0.027</v>
      </c>
      <c r="F59" s="40">
        <f t="shared" si="16"/>
        <v>24317</v>
      </c>
      <c r="G59" s="40">
        <f t="shared" si="16"/>
        <v>121233</v>
      </c>
      <c r="H59" s="40">
        <f t="shared" si="16"/>
        <v>57068</v>
      </c>
      <c r="I59" s="40">
        <f t="shared" si="16"/>
        <v>64165</v>
      </c>
      <c r="J59" s="40">
        <f t="shared" si="16"/>
        <v>36324</v>
      </c>
      <c r="K59" s="14">
        <v>303</v>
      </c>
      <c r="N59" s="40">
        <f aca="true" t="shared" si="17" ref="N59:V59">SUM(N61:N68,N85:N95)</f>
        <v>19888</v>
      </c>
      <c r="O59" s="40">
        <f t="shared" si="17"/>
        <v>71087</v>
      </c>
      <c r="P59" s="40">
        <f t="shared" si="17"/>
        <v>30256</v>
      </c>
      <c r="Q59" s="40">
        <f t="shared" si="17"/>
        <v>120329</v>
      </c>
      <c r="R59" s="40">
        <f t="shared" si="17"/>
        <v>56530</v>
      </c>
      <c r="S59" s="40">
        <f t="shared" si="17"/>
        <v>63799</v>
      </c>
      <c r="T59" s="40">
        <f t="shared" si="17"/>
        <v>36300</v>
      </c>
      <c r="U59" s="40">
        <f t="shared" si="17"/>
        <v>4256</v>
      </c>
      <c r="V59" s="40">
        <f t="shared" si="17"/>
        <v>4717</v>
      </c>
    </row>
    <row r="60" spans="3:11" ht="15.75" customHeight="1">
      <c r="C60" s="9"/>
      <c r="D60" s="38"/>
      <c r="E60" s="18"/>
      <c r="K60" s="14"/>
    </row>
    <row r="61" spans="2:22" ht="15.75" customHeight="1">
      <c r="B61" s="2" t="s">
        <v>69</v>
      </c>
      <c r="C61" s="9"/>
      <c r="D61" s="38">
        <v>23.48</v>
      </c>
      <c r="E61" s="19" t="s">
        <v>38</v>
      </c>
      <c r="F61" s="1">
        <v>1704</v>
      </c>
      <c r="G61" s="1">
        <f aca="true" t="shared" si="18" ref="G61:G68">SUM(H61:I61)</f>
        <v>11958</v>
      </c>
      <c r="H61" s="1">
        <v>5700</v>
      </c>
      <c r="I61" s="1">
        <v>6258</v>
      </c>
      <c r="J61" s="1">
        <v>3185</v>
      </c>
      <c r="K61" s="14">
        <v>509.3</v>
      </c>
      <c r="N61" s="1">
        <v>2189</v>
      </c>
      <c r="O61" s="1">
        <v>7044</v>
      </c>
      <c r="P61" s="1">
        <v>2725</v>
      </c>
      <c r="Q61" s="1">
        <f aca="true" t="shared" si="19" ref="Q61:Q68">SUM(R61:S61)</f>
        <v>11953</v>
      </c>
      <c r="R61" s="1">
        <v>5695</v>
      </c>
      <c r="S61" s="1">
        <v>6258</v>
      </c>
      <c r="T61" s="1">
        <v>3196</v>
      </c>
      <c r="U61" s="1">
        <v>360</v>
      </c>
      <c r="V61" s="1">
        <v>388</v>
      </c>
    </row>
    <row r="62" spans="2:22" ht="15.75" customHeight="1">
      <c r="B62" s="2" t="s">
        <v>70</v>
      </c>
      <c r="C62" s="9"/>
      <c r="D62" s="38">
        <v>38.2</v>
      </c>
      <c r="E62" s="19" t="s">
        <v>38</v>
      </c>
      <c r="F62" s="1">
        <v>2055</v>
      </c>
      <c r="G62" s="1">
        <f t="shared" si="18"/>
        <v>11458</v>
      </c>
      <c r="H62" s="1">
        <v>5509</v>
      </c>
      <c r="I62" s="1">
        <v>5949</v>
      </c>
      <c r="J62" s="1">
        <v>3300</v>
      </c>
      <c r="K62" s="14">
        <v>299.9</v>
      </c>
      <c r="N62" s="1">
        <v>1952</v>
      </c>
      <c r="O62" s="1">
        <v>6776</v>
      </c>
      <c r="P62" s="1">
        <v>2730</v>
      </c>
      <c r="Q62" s="1">
        <f t="shared" si="19"/>
        <v>11395</v>
      </c>
      <c r="R62" s="1">
        <v>5459</v>
      </c>
      <c r="S62" s="1">
        <v>5936</v>
      </c>
      <c r="T62" s="1">
        <v>3295</v>
      </c>
      <c r="U62" s="1">
        <v>403</v>
      </c>
      <c r="V62" s="1">
        <v>449</v>
      </c>
    </row>
    <row r="63" spans="2:22" ht="15.75" customHeight="1">
      <c r="B63" s="2" t="s">
        <v>71</v>
      </c>
      <c r="C63" s="9"/>
      <c r="D63" s="38">
        <v>26.25</v>
      </c>
      <c r="E63" s="19" t="s">
        <v>38</v>
      </c>
      <c r="F63" s="1">
        <v>1552</v>
      </c>
      <c r="G63" s="1">
        <f t="shared" si="18"/>
        <v>5998</v>
      </c>
      <c r="H63" s="1">
        <v>2845</v>
      </c>
      <c r="I63" s="1">
        <v>3153</v>
      </c>
      <c r="J63" s="1">
        <v>1661</v>
      </c>
      <c r="K63" s="14">
        <v>228.4</v>
      </c>
      <c r="N63" s="1">
        <v>967</v>
      </c>
      <c r="O63" s="1">
        <v>3532</v>
      </c>
      <c r="P63" s="1">
        <v>1499</v>
      </c>
      <c r="Q63" s="1">
        <f t="shared" si="19"/>
        <v>5918</v>
      </c>
      <c r="R63" s="1">
        <v>2806</v>
      </c>
      <c r="S63" s="1">
        <v>3112</v>
      </c>
      <c r="T63" s="1">
        <v>1663</v>
      </c>
      <c r="U63" s="1">
        <v>272</v>
      </c>
      <c r="V63" s="1">
        <v>283</v>
      </c>
    </row>
    <row r="64" spans="2:22" ht="15.75" customHeight="1">
      <c r="B64" s="2" t="s">
        <v>72</v>
      </c>
      <c r="C64" s="9"/>
      <c r="D64" s="38">
        <v>32.55</v>
      </c>
      <c r="E64" s="18">
        <v>0.022</v>
      </c>
      <c r="F64" s="1">
        <v>2266</v>
      </c>
      <c r="G64" s="1">
        <f t="shared" si="18"/>
        <v>7725</v>
      </c>
      <c r="H64" s="1">
        <v>3690</v>
      </c>
      <c r="I64" s="1">
        <v>4035</v>
      </c>
      <c r="J64" s="1">
        <v>2141</v>
      </c>
      <c r="K64" s="14">
        <v>237.3</v>
      </c>
      <c r="N64" s="1">
        <v>1326</v>
      </c>
      <c r="O64" s="1">
        <v>4472</v>
      </c>
      <c r="P64" s="1">
        <v>1927</v>
      </c>
      <c r="Q64" s="1">
        <f t="shared" si="19"/>
        <v>7655</v>
      </c>
      <c r="R64" s="1">
        <v>3655</v>
      </c>
      <c r="S64" s="1">
        <v>4000</v>
      </c>
      <c r="T64" s="1">
        <v>2135</v>
      </c>
      <c r="U64" s="1">
        <v>204</v>
      </c>
      <c r="V64" s="1">
        <v>272</v>
      </c>
    </row>
    <row r="65" spans="2:22" ht="15.75" customHeight="1">
      <c r="B65" s="4" t="s">
        <v>73</v>
      </c>
      <c r="C65" s="9"/>
      <c r="D65" s="38">
        <v>11.72</v>
      </c>
      <c r="E65" s="19" t="s">
        <v>38</v>
      </c>
      <c r="F65" s="1">
        <v>959</v>
      </c>
      <c r="G65" s="1">
        <f t="shared" si="18"/>
        <v>4867</v>
      </c>
      <c r="H65" s="1">
        <v>2291</v>
      </c>
      <c r="I65" s="1">
        <v>2576</v>
      </c>
      <c r="J65" s="1">
        <v>1409</v>
      </c>
      <c r="K65" s="14">
        <v>415.3</v>
      </c>
      <c r="N65" s="1">
        <v>835</v>
      </c>
      <c r="O65" s="1">
        <v>2982</v>
      </c>
      <c r="P65" s="1">
        <v>1050</v>
      </c>
      <c r="Q65" s="1">
        <f t="shared" si="19"/>
        <v>4820</v>
      </c>
      <c r="R65" s="1">
        <v>2263</v>
      </c>
      <c r="S65" s="1">
        <v>2557</v>
      </c>
      <c r="T65" s="1">
        <v>1409</v>
      </c>
      <c r="U65" s="1">
        <v>182</v>
      </c>
      <c r="V65" s="1">
        <v>213</v>
      </c>
    </row>
    <row r="66" spans="3:11" ht="15.75" customHeight="1">
      <c r="C66" s="9"/>
      <c r="D66" s="38"/>
      <c r="E66" s="18"/>
      <c r="K66" s="14"/>
    </row>
    <row r="67" spans="2:22" ht="15.75" customHeight="1">
      <c r="B67" s="4" t="s">
        <v>74</v>
      </c>
      <c r="C67" s="9"/>
      <c r="D67" s="38">
        <v>32.43</v>
      </c>
      <c r="E67" s="19" t="s">
        <v>38</v>
      </c>
      <c r="F67" s="1">
        <v>1465</v>
      </c>
      <c r="G67" s="1">
        <f t="shared" si="18"/>
        <v>5816</v>
      </c>
      <c r="H67" s="1">
        <v>2776</v>
      </c>
      <c r="I67" s="1">
        <v>3040</v>
      </c>
      <c r="J67" s="1">
        <v>1718</v>
      </c>
      <c r="K67" s="14">
        <v>179.3</v>
      </c>
      <c r="N67" s="1">
        <v>1042</v>
      </c>
      <c r="O67" s="1">
        <v>3401</v>
      </c>
      <c r="P67" s="1">
        <v>1373</v>
      </c>
      <c r="Q67" s="1">
        <f t="shared" si="19"/>
        <v>5809</v>
      </c>
      <c r="R67" s="1">
        <v>2773</v>
      </c>
      <c r="S67" s="1">
        <v>3036</v>
      </c>
      <c r="T67" s="1">
        <v>1717</v>
      </c>
      <c r="U67" s="1">
        <v>189</v>
      </c>
      <c r="V67" s="1">
        <v>143</v>
      </c>
    </row>
    <row r="68" spans="1:22" ht="15.75" customHeight="1" thickBot="1">
      <c r="A68" s="8"/>
      <c r="B68" s="5" t="s">
        <v>75</v>
      </c>
      <c r="C68" s="13"/>
      <c r="D68" s="17">
        <v>50.84</v>
      </c>
      <c r="E68" s="41" t="s">
        <v>38</v>
      </c>
      <c r="F68" s="8">
        <v>1647</v>
      </c>
      <c r="G68" s="8">
        <f t="shared" si="18"/>
        <v>11571</v>
      </c>
      <c r="H68" s="8">
        <v>5314</v>
      </c>
      <c r="I68" s="8">
        <v>6257</v>
      </c>
      <c r="J68" s="8">
        <v>4117</v>
      </c>
      <c r="K68" s="15">
        <v>227.6</v>
      </c>
      <c r="N68" s="8">
        <v>1779</v>
      </c>
      <c r="O68" s="8">
        <v>6989</v>
      </c>
      <c r="P68" s="8">
        <v>2803</v>
      </c>
      <c r="Q68" s="8">
        <f t="shared" si="19"/>
        <v>11438</v>
      </c>
      <c r="R68" s="8">
        <v>5257</v>
      </c>
      <c r="S68" s="8">
        <v>6181</v>
      </c>
      <c r="T68" s="8">
        <v>4091</v>
      </c>
      <c r="U68" s="8">
        <v>493</v>
      </c>
      <c r="V68" s="8">
        <v>656</v>
      </c>
    </row>
    <row r="69" spans="2:14" ht="16.5" customHeight="1">
      <c r="B69" s="1" t="s">
        <v>137</v>
      </c>
      <c r="N69" s="1" t="s">
        <v>131</v>
      </c>
    </row>
    <row r="70" ht="16.5" customHeight="1">
      <c r="B70" s="1" t="s">
        <v>123</v>
      </c>
    </row>
    <row r="71" ht="16.5" customHeight="1">
      <c r="B71" s="1" t="s">
        <v>136</v>
      </c>
    </row>
    <row r="72" ht="16.5" customHeight="1">
      <c r="B72" s="1" t="s">
        <v>124</v>
      </c>
    </row>
    <row r="73" ht="17.25" customHeight="1"/>
    <row r="74" ht="17.25" customHeight="1">
      <c r="B74" s="42"/>
    </row>
    <row r="75" ht="13.5" customHeight="1"/>
    <row r="76" spans="2:22" ht="14.25" customHeight="1">
      <c r="B76" s="1" t="s">
        <v>127</v>
      </c>
      <c r="N76" s="43"/>
      <c r="S76" s="6"/>
      <c r="T76" s="6"/>
      <c r="U76" s="21" t="s">
        <v>128</v>
      </c>
      <c r="V76" s="21"/>
    </row>
    <row r="77" spans="2:19" ht="24">
      <c r="B77" s="7" t="s">
        <v>0</v>
      </c>
      <c r="N77" s="7" t="s">
        <v>1</v>
      </c>
      <c r="S77" s="12" t="s">
        <v>76</v>
      </c>
    </row>
    <row r="78" spans="1:22" ht="15.75" customHeight="1" thickBo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N78" s="8"/>
      <c r="O78" s="8"/>
      <c r="P78" s="8"/>
      <c r="Q78" s="8"/>
      <c r="R78" s="8"/>
      <c r="S78" s="8"/>
      <c r="T78" s="8"/>
      <c r="U78" s="8"/>
      <c r="V78" s="8"/>
    </row>
    <row r="79" spans="2:22" ht="15.75" customHeight="1">
      <c r="B79" s="57" t="s">
        <v>6</v>
      </c>
      <c r="C79" s="9"/>
      <c r="D79" s="23" t="s">
        <v>2</v>
      </c>
      <c r="E79" s="23"/>
      <c r="F79" s="23"/>
      <c r="G79" s="24" t="s">
        <v>3</v>
      </c>
      <c r="H79" s="23"/>
      <c r="I79" s="23"/>
      <c r="J79" s="24"/>
      <c r="K79" s="23"/>
      <c r="N79" s="23" t="s">
        <v>4</v>
      </c>
      <c r="O79" s="23"/>
      <c r="P79" s="23"/>
      <c r="Q79" s="24" t="s">
        <v>5</v>
      </c>
      <c r="R79" s="23"/>
      <c r="S79" s="23"/>
      <c r="T79" s="24"/>
      <c r="U79" s="23"/>
      <c r="V79" s="23"/>
    </row>
    <row r="80" spans="2:22" ht="15.75" customHeight="1">
      <c r="B80" s="65"/>
      <c r="C80" s="9"/>
      <c r="D80" s="10" t="s">
        <v>7</v>
      </c>
      <c r="E80" s="25" t="s">
        <v>8</v>
      </c>
      <c r="F80" s="25" t="s">
        <v>9</v>
      </c>
      <c r="G80" s="24" t="s">
        <v>10</v>
      </c>
      <c r="H80" s="23"/>
      <c r="I80" s="23"/>
      <c r="J80" s="51" t="s">
        <v>17</v>
      </c>
      <c r="K80" s="48" t="s">
        <v>147</v>
      </c>
      <c r="N80" s="23" t="s">
        <v>11</v>
      </c>
      <c r="O80" s="23"/>
      <c r="P80" s="23"/>
      <c r="Q80" s="24" t="s">
        <v>12</v>
      </c>
      <c r="R80" s="23"/>
      <c r="S80" s="23"/>
      <c r="T80" s="45" t="s">
        <v>135</v>
      </c>
      <c r="U80" s="24" t="s">
        <v>13</v>
      </c>
      <c r="V80" s="23"/>
    </row>
    <row r="81" spans="2:22" ht="15.75" customHeight="1">
      <c r="B81" s="65"/>
      <c r="C81" s="9"/>
      <c r="D81" s="26" t="s">
        <v>14</v>
      </c>
      <c r="E81" s="22" t="s">
        <v>15</v>
      </c>
      <c r="F81" s="22" t="s">
        <v>16</v>
      </c>
      <c r="G81" s="45" t="s">
        <v>125</v>
      </c>
      <c r="H81" s="45" t="s">
        <v>20</v>
      </c>
      <c r="I81" s="45" t="s">
        <v>21</v>
      </c>
      <c r="J81" s="52"/>
      <c r="K81" s="49"/>
      <c r="N81" s="54" t="s">
        <v>22</v>
      </c>
      <c r="O81" s="45" t="s">
        <v>23</v>
      </c>
      <c r="P81" s="45" t="s">
        <v>24</v>
      </c>
      <c r="Q81" s="45" t="s">
        <v>19</v>
      </c>
      <c r="R81" s="67" t="s">
        <v>20</v>
      </c>
      <c r="S81" s="61" t="s">
        <v>21</v>
      </c>
      <c r="T81" s="46"/>
      <c r="U81" s="45" t="s">
        <v>25</v>
      </c>
      <c r="V81" s="63" t="s">
        <v>26</v>
      </c>
    </row>
    <row r="82" spans="1:22" ht="15.75" customHeight="1" thickBot="1">
      <c r="A82" s="8"/>
      <c r="B82" s="66"/>
      <c r="C82" s="13"/>
      <c r="D82" s="28"/>
      <c r="E82" s="27" t="s">
        <v>18</v>
      </c>
      <c r="F82" s="27" t="s">
        <v>18</v>
      </c>
      <c r="G82" s="56"/>
      <c r="H82" s="60"/>
      <c r="I82" s="60"/>
      <c r="J82" s="53"/>
      <c r="K82" s="50"/>
      <c r="N82" s="55"/>
      <c r="O82" s="56"/>
      <c r="P82" s="56"/>
      <c r="Q82" s="56"/>
      <c r="R82" s="68"/>
      <c r="S82" s="62"/>
      <c r="T82" s="47"/>
      <c r="U82" s="56"/>
      <c r="V82" s="64"/>
    </row>
    <row r="83" spans="1:22" ht="17.25" customHeight="1" thickBot="1">
      <c r="A83" s="8"/>
      <c r="B83" s="28" t="s">
        <v>27</v>
      </c>
      <c r="C83" s="13"/>
      <c r="D83" s="29" t="s">
        <v>138</v>
      </c>
      <c r="E83" s="30" t="s">
        <v>139</v>
      </c>
      <c r="F83" s="30" t="s">
        <v>144</v>
      </c>
      <c r="G83" s="31" t="s">
        <v>140</v>
      </c>
      <c r="H83" s="32"/>
      <c r="I83" s="32"/>
      <c r="J83" s="32"/>
      <c r="K83" s="32"/>
      <c r="N83" s="32" t="s">
        <v>146</v>
      </c>
      <c r="O83" s="32"/>
      <c r="P83" s="32"/>
      <c r="Q83" s="31" t="s">
        <v>141</v>
      </c>
      <c r="R83" s="32"/>
      <c r="S83" s="32"/>
      <c r="T83" s="31"/>
      <c r="U83" s="31" t="s">
        <v>143</v>
      </c>
      <c r="V83" s="32"/>
    </row>
    <row r="84" spans="1:22" ht="17.25" customHeight="1">
      <c r="A84" s="11"/>
      <c r="B84" s="33" t="s">
        <v>28</v>
      </c>
      <c r="C84" s="34"/>
      <c r="D84" s="23" t="s">
        <v>129</v>
      </c>
      <c r="E84" s="23"/>
      <c r="F84" s="35" t="s">
        <v>130</v>
      </c>
      <c r="G84" s="24" t="s">
        <v>29</v>
      </c>
      <c r="H84" s="23"/>
      <c r="I84" s="23"/>
      <c r="J84" s="36" t="s">
        <v>30</v>
      </c>
      <c r="K84" s="37" t="s">
        <v>29</v>
      </c>
      <c r="N84" s="23" t="s">
        <v>29</v>
      </c>
      <c r="O84" s="23"/>
      <c r="P84" s="23"/>
      <c r="Q84" s="24" t="s">
        <v>29</v>
      </c>
      <c r="R84" s="23"/>
      <c r="S84" s="23"/>
      <c r="T84" s="36" t="s">
        <v>30</v>
      </c>
      <c r="U84" s="24" t="s">
        <v>29</v>
      </c>
      <c r="V84" s="23"/>
    </row>
    <row r="85" spans="2:22" ht="16.5" customHeight="1">
      <c r="B85" s="2" t="s">
        <v>77</v>
      </c>
      <c r="C85" s="9"/>
      <c r="D85" s="16">
        <v>14.84</v>
      </c>
      <c r="E85" s="18">
        <v>0.005</v>
      </c>
      <c r="F85" s="1">
        <v>1288</v>
      </c>
      <c r="G85" s="1">
        <f aca="true" t="shared" si="20" ref="G85:G95">SUM(H85:I85)</f>
        <v>4795</v>
      </c>
      <c r="H85" s="1">
        <v>2357</v>
      </c>
      <c r="I85" s="1">
        <v>2438</v>
      </c>
      <c r="J85" s="1">
        <v>1301</v>
      </c>
      <c r="K85" s="14">
        <v>323.1</v>
      </c>
      <c r="N85" s="1">
        <v>810</v>
      </c>
      <c r="O85" s="1">
        <v>2792</v>
      </c>
      <c r="P85" s="1">
        <v>1193</v>
      </c>
      <c r="Q85" s="1">
        <f aca="true" t="shared" si="21" ref="Q85:Q95">SUM(R85:S85)</f>
        <v>4753</v>
      </c>
      <c r="R85" s="1">
        <v>2334</v>
      </c>
      <c r="S85" s="1">
        <v>2419</v>
      </c>
      <c r="T85" s="1">
        <v>1294</v>
      </c>
      <c r="U85" s="1">
        <v>112</v>
      </c>
      <c r="V85" s="1">
        <v>101</v>
      </c>
    </row>
    <row r="86" spans="2:22" ht="16.5" customHeight="1">
      <c r="B86" s="4" t="s">
        <v>78</v>
      </c>
      <c r="C86" s="9"/>
      <c r="D86" s="16">
        <v>24.37</v>
      </c>
      <c r="E86" s="19" t="s">
        <v>38</v>
      </c>
      <c r="F86" s="1">
        <v>1554</v>
      </c>
      <c r="G86" s="1">
        <f t="shared" si="20"/>
        <v>8272</v>
      </c>
      <c r="H86" s="1">
        <v>3852</v>
      </c>
      <c r="I86" s="1">
        <v>4420</v>
      </c>
      <c r="J86" s="1">
        <v>2709</v>
      </c>
      <c r="K86" s="14">
        <v>339.4</v>
      </c>
      <c r="N86" s="1">
        <v>1150</v>
      </c>
      <c r="O86" s="1">
        <v>4921</v>
      </c>
      <c r="P86" s="1">
        <v>2199</v>
      </c>
      <c r="Q86" s="1">
        <f t="shared" si="21"/>
        <v>8203</v>
      </c>
      <c r="R86" s="1">
        <v>3802</v>
      </c>
      <c r="S86" s="1">
        <v>4401</v>
      </c>
      <c r="T86" s="1">
        <v>2701</v>
      </c>
      <c r="U86" s="1">
        <v>277</v>
      </c>
      <c r="V86" s="1">
        <v>353</v>
      </c>
    </row>
    <row r="87" spans="2:22" ht="16.5" customHeight="1">
      <c r="B87" s="2" t="s">
        <v>79</v>
      </c>
      <c r="C87" s="9"/>
      <c r="D87" s="16">
        <v>9.96</v>
      </c>
      <c r="E87" s="19" t="s">
        <v>38</v>
      </c>
      <c r="F87" s="1">
        <v>764</v>
      </c>
      <c r="G87" s="1">
        <f t="shared" si="20"/>
        <v>6872</v>
      </c>
      <c r="H87" s="1">
        <v>3143</v>
      </c>
      <c r="I87" s="1">
        <v>3729</v>
      </c>
      <c r="J87" s="1">
        <v>2447</v>
      </c>
      <c r="K87" s="14">
        <v>690</v>
      </c>
      <c r="N87" s="1">
        <v>882</v>
      </c>
      <c r="O87" s="1">
        <v>4082</v>
      </c>
      <c r="P87" s="1">
        <v>1908</v>
      </c>
      <c r="Q87" s="1">
        <f t="shared" si="21"/>
        <v>6724</v>
      </c>
      <c r="R87" s="1">
        <v>3050</v>
      </c>
      <c r="S87" s="1">
        <v>3674</v>
      </c>
      <c r="T87" s="1">
        <v>2430</v>
      </c>
      <c r="U87" s="1">
        <v>396</v>
      </c>
      <c r="V87" s="1">
        <v>402</v>
      </c>
    </row>
    <row r="88" spans="3:11" ht="16.5" customHeight="1">
      <c r="C88" s="9"/>
      <c r="D88" s="16"/>
      <c r="E88" s="19"/>
      <c r="K88" s="14"/>
    </row>
    <row r="89" spans="2:22" ht="16.5" customHeight="1">
      <c r="B89" s="2" t="s">
        <v>80</v>
      </c>
      <c r="C89" s="9"/>
      <c r="D89" s="16">
        <v>23.24</v>
      </c>
      <c r="E89" s="19" t="s">
        <v>38</v>
      </c>
      <c r="F89" s="1">
        <v>1571</v>
      </c>
      <c r="G89" s="1">
        <f t="shared" si="20"/>
        <v>6408</v>
      </c>
      <c r="H89" s="1">
        <v>2969</v>
      </c>
      <c r="I89" s="1">
        <v>3439</v>
      </c>
      <c r="J89" s="1">
        <v>2029</v>
      </c>
      <c r="K89" s="14">
        <v>275.7</v>
      </c>
      <c r="N89" s="1">
        <v>904</v>
      </c>
      <c r="O89" s="1">
        <v>3696</v>
      </c>
      <c r="P89" s="1">
        <v>1808</v>
      </c>
      <c r="Q89" s="1">
        <f t="shared" si="21"/>
        <v>6351</v>
      </c>
      <c r="R89" s="1">
        <v>2943</v>
      </c>
      <c r="S89" s="1">
        <v>3408</v>
      </c>
      <c r="T89" s="1">
        <v>2026</v>
      </c>
      <c r="U89" s="1">
        <v>211</v>
      </c>
      <c r="V89" s="1">
        <v>237</v>
      </c>
    </row>
    <row r="90" spans="2:22" ht="16.5" customHeight="1">
      <c r="B90" s="2" t="s">
        <v>81</v>
      </c>
      <c r="C90" s="9"/>
      <c r="D90" s="16">
        <v>26.13</v>
      </c>
      <c r="E90" s="19" t="s">
        <v>38</v>
      </c>
      <c r="F90" s="1">
        <v>1820</v>
      </c>
      <c r="G90" s="1">
        <f t="shared" si="20"/>
        <v>4360</v>
      </c>
      <c r="H90" s="1">
        <v>2073</v>
      </c>
      <c r="I90" s="1">
        <v>2287</v>
      </c>
      <c r="J90" s="1">
        <v>1225</v>
      </c>
      <c r="K90" s="14">
        <v>166.9</v>
      </c>
      <c r="N90" s="1">
        <v>699</v>
      </c>
      <c r="O90" s="1">
        <v>2434</v>
      </c>
      <c r="P90" s="1">
        <v>1227</v>
      </c>
      <c r="Q90" s="1">
        <f t="shared" si="21"/>
        <v>4337</v>
      </c>
      <c r="R90" s="1">
        <v>2053</v>
      </c>
      <c r="S90" s="1">
        <v>2284</v>
      </c>
      <c r="T90" s="1">
        <v>1233</v>
      </c>
      <c r="U90" s="1">
        <v>119</v>
      </c>
      <c r="V90" s="1">
        <v>148</v>
      </c>
    </row>
    <row r="91" spans="2:22" ht="16.5" customHeight="1">
      <c r="B91" s="2" t="s">
        <v>82</v>
      </c>
      <c r="C91" s="9"/>
      <c r="D91" s="16">
        <v>28.8</v>
      </c>
      <c r="E91" s="19" t="s">
        <v>38</v>
      </c>
      <c r="F91" s="1">
        <v>1611</v>
      </c>
      <c r="G91" s="1">
        <f t="shared" si="20"/>
        <v>8756</v>
      </c>
      <c r="H91" s="1">
        <v>4070</v>
      </c>
      <c r="I91" s="1">
        <v>4686</v>
      </c>
      <c r="J91" s="1">
        <v>2558</v>
      </c>
      <c r="K91" s="14">
        <v>304</v>
      </c>
      <c r="N91" s="1">
        <v>1455</v>
      </c>
      <c r="O91" s="1">
        <v>5023</v>
      </c>
      <c r="P91" s="1">
        <v>2278</v>
      </c>
      <c r="Q91" s="1">
        <f t="shared" si="21"/>
        <v>8690</v>
      </c>
      <c r="R91" s="1">
        <v>4031</v>
      </c>
      <c r="S91" s="1">
        <v>4659</v>
      </c>
      <c r="T91" s="1">
        <v>2564</v>
      </c>
      <c r="U91" s="1">
        <v>254</v>
      </c>
      <c r="V91" s="1">
        <v>312</v>
      </c>
    </row>
    <row r="92" spans="2:22" ht="16.5" customHeight="1">
      <c r="B92" s="2" t="s">
        <v>83</v>
      </c>
      <c r="C92" s="9"/>
      <c r="D92" s="16">
        <v>23.34</v>
      </c>
      <c r="E92" s="19" t="s">
        <v>38</v>
      </c>
      <c r="F92" s="1">
        <v>1891</v>
      </c>
      <c r="G92" s="1">
        <f t="shared" si="20"/>
        <v>9209</v>
      </c>
      <c r="H92" s="1">
        <v>4319</v>
      </c>
      <c r="I92" s="1">
        <v>4890</v>
      </c>
      <c r="J92" s="1">
        <v>2742</v>
      </c>
      <c r="K92" s="14">
        <v>394.6</v>
      </c>
      <c r="N92" s="1">
        <v>1649</v>
      </c>
      <c r="O92" s="1">
        <v>5263</v>
      </c>
      <c r="P92" s="1">
        <v>2297</v>
      </c>
      <c r="Q92" s="1">
        <f t="shared" si="21"/>
        <v>9166</v>
      </c>
      <c r="R92" s="1">
        <v>4288</v>
      </c>
      <c r="S92" s="1">
        <v>4878</v>
      </c>
      <c r="T92" s="1">
        <v>2750</v>
      </c>
      <c r="U92" s="1">
        <v>288</v>
      </c>
      <c r="V92" s="1">
        <v>338</v>
      </c>
    </row>
    <row r="93" spans="2:22" ht="16.5" customHeight="1">
      <c r="B93" s="2" t="s">
        <v>84</v>
      </c>
      <c r="C93" s="9"/>
      <c r="D93" s="16">
        <v>10.51</v>
      </c>
      <c r="E93" s="19" t="s">
        <v>38</v>
      </c>
      <c r="F93" s="1">
        <v>743</v>
      </c>
      <c r="G93" s="1">
        <f t="shared" si="20"/>
        <v>5019</v>
      </c>
      <c r="H93" s="1">
        <v>2337</v>
      </c>
      <c r="I93" s="1">
        <v>2682</v>
      </c>
      <c r="J93" s="1">
        <v>1435</v>
      </c>
      <c r="K93" s="14">
        <v>477.5</v>
      </c>
      <c r="N93" s="1">
        <v>843</v>
      </c>
      <c r="O93" s="1">
        <v>2854</v>
      </c>
      <c r="P93" s="1">
        <v>1322</v>
      </c>
      <c r="Q93" s="1">
        <f t="shared" si="21"/>
        <v>4962</v>
      </c>
      <c r="R93" s="1">
        <v>2305</v>
      </c>
      <c r="S93" s="1">
        <v>2657</v>
      </c>
      <c r="T93" s="1">
        <v>1444</v>
      </c>
      <c r="U93" s="1">
        <v>191</v>
      </c>
      <c r="V93" s="1">
        <v>186</v>
      </c>
    </row>
    <row r="94" spans="3:11" ht="16.5" customHeight="1">
      <c r="C94" s="9"/>
      <c r="D94" s="16"/>
      <c r="E94" s="19"/>
      <c r="K94" s="14"/>
    </row>
    <row r="95" spans="2:22" ht="16.5" customHeight="1">
      <c r="B95" s="2" t="s">
        <v>85</v>
      </c>
      <c r="C95" s="9"/>
      <c r="D95" s="16">
        <v>23.44</v>
      </c>
      <c r="E95" s="19" t="s">
        <v>38</v>
      </c>
      <c r="F95" s="1">
        <v>1427</v>
      </c>
      <c r="G95" s="1">
        <f t="shared" si="20"/>
        <v>8149</v>
      </c>
      <c r="H95" s="1">
        <v>3823</v>
      </c>
      <c r="I95" s="1">
        <v>4326</v>
      </c>
      <c r="J95" s="1">
        <v>2347</v>
      </c>
      <c r="K95" s="14">
        <v>347.7</v>
      </c>
      <c r="N95" s="1">
        <v>1406</v>
      </c>
      <c r="O95" s="1">
        <v>4826</v>
      </c>
      <c r="P95" s="1">
        <v>1917</v>
      </c>
      <c r="Q95" s="1">
        <f t="shared" si="21"/>
        <v>8155</v>
      </c>
      <c r="R95" s="1">
        <v>3816</v>
      </c>
      <c r="S95" s="1">
        <v>4339</v>
      </c>
      <c r="T95" s="1">
        <v>2352</v>
      </c>
      <c r="U95" s="1">
        <v>305</v>
      </c>
      <c r="V95" s="1">
        <v>236</v>
      </c>
    </row>
    <row r="96" spans="3:11" ht="16.5" customHeight="1">
      <c r="C96" s="9"/>
      <c r="D96" s="16"/>
      <c r="E96" s="18"/>
      <c r="K96" s="14"/>
    </row>
    <row r="97" spans="2:22" ht="16.5" customHeight="1">
      <c r="B97" s="3" t="s">
        <v>86</v>
      </c>
      <c r="C97" s="9"/>
      <c r="D97" s="16">
        <f aca="true" t="shared" si="22" ref="D97:J97">SUM(D99:D113)</f>
        <v>336.36999999999995</v>
      </c>
      <c r="E97" s="18">
        <f t="shared" si="22"/>
        <v>122.15299999999999</v>
      </c>
      <c r="F97" s="44">
        <f t="shared" si="22"/>
        <v>24103</v>
      </c>
      <c r="G97" s="44">
        <f t="shared" si="22"/>
        <v>74635</v>
      </c>
      <c r="H97" s="44">
        <f t="shared" si="22"/>
        <v>34893</v>
      </c>
      <c r="I97" s="44">
        <f t="shared" si="22"/>
        <v>39742</v>
      </c>
      <c r="J97" s="44">
        <f t="shared" si="22"/>
        <v>25398</v>
      </c>
      <c r="K97" s="14">
        <v>221.9</v>
      </c>
      <c r="N97" s="44">
        <f>SUM(N99:N113)</f>
        <v>12269</v>
      </c>
      <c r="O97" s="44">
        <f>SUM(O99:O113)</f>
        <v>43992</v>
      </c>
      <c r="P97" s="44">
        <f>SUM(P99:P113)</f>
        <v>18368</v>
      </c>
      <c r="Q97" s="44">
        <f aca="true" t="shared" si="23" ref="Q97:V97">SUM(Q99:Q113)</f>
        <v>73977</v>
      </c>
      <c r="R97" s="44">
        <f t="shared" si="23"/>
        <v>34542</v>
      </c>
      <c r="S97" s="44">
        <f t="shared" si="23"/>
        <v>39435</v>
      </c>
      <c r="T97" s="44">
        <f t="shared" si="23"/>
        <v>25253</v>
      </c>
      <c r="U97" s="44">
        <f t="shared" si="23"/>
        <v>3367</v>
      </c>
      <c r="V97" s="44">
        <f t="shared" si="23"/>
        <v>3806</v>
      </c>
    </row>
    <row r="98" spans="3:11" ht="16.5" customHeight="1">
      <c r="C98" s="9"/>
      <c r="D98" s="16"/>
      <c r="E98" s="18"/>
      <c r="K98" s="14"/>
    </row>
    <row r="99" spans="2:22" ht="16.5" customHeight="1">
      <c r="B99" s="2" t="s">
        <v>87</v>
      </c>
      <c r="C99" s="9"/>
      <c r="D99" s="16">
        <v>15.5</v>
      </c>
      <c r="E99" s="18">
        <v>15.5</v>
      </c>
      <c r="F99" s="1">
        <v>1219</v>
      </c>
      <c r="G99" s="1">
        <f aca="true" t="shared" si="24" ref="G99:G113">SUM(H99:I99)</f>
        <v>1785</v>
      </c>
      <c r="H99" s="1">
        <v>826</v>
      </c>
      <c r="I99" s="1">
        <v>959</v>
      </c>
      <c r="J99" s="1">
        <v>660</v>
      </c>
      <c r="K99" s="14">
        <v>115.2</v>
      </c>
      <c r="N99" s="1">
        <v>274</v>
      </c>
      <c r="O99" s="1">
        <v>896</v>
      </c>
      <c r="P99" s="1">
        <v>615</v>
      </c>
      <c r="Q99" s="1">
        <f aca="true" t="shared" si="25" ref="Q99:Q113">SUM(R99:S99)</f>
        <v>1759</v>
      </c>
      <c r="R99" s="1">
        <v>813</v>
      </c>
      <c r="S99" s="1">
        <v>946</v>
      </c>
      <c r="T99" s="1">
        <v>644</v>
      </c>
      <c r="U99" s="1">
        <v>53</v>
      </c>
      <c r="V99" s="1">
        <v>77</v>
      </c>
    </row>
    <row r="100" spans="2:22" ht="16.5" customHeight="1">
      <c r="B100" s="2" t="s">
        <v>88</v>
      </c>
      <c r="C100" s="9"/>
      <c r="D100" s="16">
        <v>16.56</v>
      </c>
      <c r="E100" s="18">
        <v>16.57</v>
      </c>
      <c r="F100" s="1">
        <v>1347</v>
      </c>
      <c r="G100" s="1">
        <f t="shared" si="24"/>
        <v>7934</v>
      </c>
      <c r="H100" s="1">
        <v>3748</v>
      </c>
      <c r="I100" s="1">
        <v>4186</v>
      </c>
      <c r="J100" s="1">
        <v>2428</v>
      </c>
      <c r="K100" s="14">
        <v>478.8</v>
      </c>
      <c r="N100" s="1">
        <v>1430</v>
      </c>
      <c r="O100" s="1">
        <v>4601</v>
      </c>
      <c r="P100" s="1">
        <v>1903</v>
      </c>
      <c r="Q100" s="1">
        <f t="shared" si="25"/>
        <v>7846</v>
      </c>
      <c r="R100" s="1">
        <v>3700</v>
      </c>
      <c r="S100" s="1">
        <v>4146</v>
      </c>
      <c r="T100" s="1">
        <v>2421</v>
      </c>
      <c r="U100" s="1">
        <v>196</v>
      </c>
      <c r="V100" s="1">
        <v>279</v>
      </c>
    </row>
    <row r="101" spans="2:22" ht="16.5" customHeight="1">
      <c r="B101" s="2" t="s">
        <v>89</v>
      </c>
      <c r="C101" s="9"/>
      <c r="D101" s="16">
        <v>25.4</v>
      </c>
      <c r="E101" s="18">
        <v>25.4</v>
      </c>
      <c r="F101" s="1">
        <v>840</v>
      </c>
      <c r="G101" s="1">
        <f t="shared" si="24"/>
        <v>3765</v>
      </c>
      <c r="H101" s="1">
        <v>1733</v>
      </c>
      <c r="I101" s="1">
        <v>2032</v>
      </c>
      <c r="J101" s="1">
        <v>1458</v>
      </c>
      <c r="K101" s="14">
        <v>148.2</v>
      </c>
      <c r="N101" s="1">
        <v>533</v>
      </c>
      <c r="O101" s="1">
        <v>1909</v>
      </c>
      <c r="P101" s="1">
        <v>1322</v>
      </c>
      <c r="Q101" s="1">
        <f t="shared" si="25"/>
        <v>3712</v>
      </c>
      <c r="R101" s="1">
        <v>1706</v>
      </c>
      <c r="S101" s="1">
        <v>2006</v>
      </c>
      <c r="T101" s="1">
        <v>1441</v>
      </c>
      <c r="U101" s="1">
        <v>120</v>
      </c>
      <c r="V101" s="1">
        <v>187</v>
      </c>
    </row>
    <row r="102" spans="2:22" ht="16.5" customHeight="1">
      <c r="B102" s="2" t="s">
        <v>90</v>
      </c>
      <c r="C102" s="9"/>
      <c r="D102" s="16">
        <v>26.38</v>
      </c>
      <c r="E102" s="18">
        <v>26.38</v>
      </c>
      <c r="F102" s="1">
        <v>1763</v>
      </c>
      <c r="G102" s="1">
        <f t="shared" si="24"/>
        <v>4010</v>
      </c>
      <c r="H102" s="1">
        <v>1831</v>
      </c>
      <c r="I102" s="1">
        <v>2179</v>
      </c>
      <c r="J102" s="1">
        <v>1779</v>
      </c>
      <c r="K102" s="14">
        <v>152</v>
      </c>
      <c r="N102" s="1">
        <v>558</v>
      </c>
      <c r="O102" s="1">
        <v>2096</v>
      </c>
      <c r="P102" s="1">
        <v>1356</v>
      </c>
      <c r="Q102" s="1">
        <f t="shared" si="25"/>
        <v>3911</v>
      </c>
      <c r="R102" s="1">
        <v>1773</v>
      </c>
      <c r="S102" s="1">
        <v>2138</v>
      </c>
      <c r="T102" s="1">
        <v>1756</v>
      </c>
      <c r="U102" s="1">
        <v>142</v>
      </c>
      <c r="V102" s="1">
        <v>176</v>
      </c>
    </row>
    <row r="103" spans="2:22" ht="16.5" customHeight="1">
      <c r="B103" s="2" t="s">
        <v>91</v>
      </c>
      <c r="C103" s="9"/>
      <c r="D103" s="16">
        <v>34.61</v>
      </c>
      <c r="E103" s="18">
        <v>1.512</v>
      </c>
      <c r="F103" s="1">
        <v>2767</v>
      </c>
      <c r="G103" s="1">
        <f t="shared" si="24"/>
        <v>7967</v>
      </c>
      <c r="H103" s="1">
        <v>3771</v>
      </c>
      <c r="I103" s="1">
        <v>4196</v>
      </c>
      <c r="J103" s="1">
        <v>2634</v>
      </c>
      <c r="K103" s="14">
        <v>230.2</v>
      </c>
      <c r="N103" s="1">
        <v>1288</v>
      </c>
      <c r="O103" s="1">
        <v>4634</v>
      </c>
      <c r="P103" s="1">
        <v>2045</v>
      </c>
      <c r="Q103" s="1">
        <f t="shared" si="25"/>
        <v>7856</v>
      </c>
      <c r="R103" s="1">
        <v>3713</v>
      </c>
      <c r="S103" s="1">
        <v>4143</v>
      </c>
      <c r="T103" s="1">
        <v>2611</v>
      </c>
      <c r="U103" s="1">
        <v>402</v>
      </c>
      <c r="V103" s="1">
        <v>445</v>
      </c>
    </row>
    <row r="104" spans="3:11" ht="16.5" customHeight="1">
      <c r="C104" s="9"/>
      <c r="D104" s="16"/>
      <c r="E104" s="18"/>
      <c r="K104" s="14"/>
    </row>
    <row r="105" spans="2:22" ht="16.5" customHeight="1">
      <c r="B105" s="2" t="s">
        <v>92</v>
      </c>
      <c r="C105" s="9"/>
      <c r="D105" s="16">
        <v>17.22</v>
      </c>
      <c r="E105" s="18">
        <v>17.386</v>
      </c>
      <c r="F105" s="1">
        <v>1319</v>
      </c>
      <c r="G105" s="1">
        <f t="shared" si="24"/>
        <v>3420</v>
      </c>
      <c r="H105" s="1">
        <v>1628</v>
      </c>
      <c r="I105" s="1">
        <v>1792</v>
      </c>
      <c r="J105" s="1">
        <v>1035</v>
      </c>
      <c r="K105" s="14">
        <v>198.6</v>
      </c>
      <c r="N105" s="1">
        <v>544</v>
      </c>
      <c r="O105" s="1">
        <v>1888</v>
      </c>
      <c r="P105" s="1">
        <v>988</v>
      </c>
      <c r="Q105" s="1">
        <f t="shared" si="25"/>
        <v>3398</v>
      </c>
      <c r="R105" s="1">
        <v>1615</v>
      </c>
      <c r="S105" s="1">
        <v>1783</v>
      </c>
      <c r="T105" s="1">
        <v>1028</v>
      </c>
      <c r="U105" s="1">
        <v>108</v>
      </c>
      <c r="V105" s="1">
        <v>138</v>
      </c>
    </row>
    <row r="106" spans="2:22" ht="16.5" customHeight="1">
      <c r="B106" s="2" t="s">
        <v>93</v>
      </c>
      <c r="C106" s="9"/>
      <c r="D106" s="16">
        <v>17.08</v>
      </c>
      <c r="E106" s="18">
        <v>17.065</v>
      </c>
      <c r="F106" s="1">
        <v>1445</v>
      </c>
      <c r="G106" s="1">
        <f t="shared" si="24"/>
        <v>2868</v>
      </c>
      <c r="H106" s="1">
        <v>1369</v>
      </c>
      <c r="I106" s="1">
        <v>1499</v>
      </c>
      <c r="J106" s="1">
        <v>1036</v>
      </c>
      <c r="K106" s="14">
        <v>167.9</v>
      </c>
      <c r="N106" s="1">
        <v>398</v>
      </c>
      <c r="O106" s="1">
        <v>1600</v>
      </c>
      <c r="P106" s="1">
        <v>870</v>
      </c>
      <c r="Q106" s="1">
        <f t="shared" si="25"/>
        <v>2837</v>
      </c>
      <c r="R106" s="1">
        <v>1361</v>
      </c>
      <c r="S106" s="1">
        <v>1476</v>
      </c>
      <c r="T106" s="1">
        <v>1037</v>
      </c>
      <c r="U106" s="1">
        <v>96</v>
      </c>
      <c r="V106" s="1">
        <v>139</v>
      </c>
    </row>
    <row r="107" spans="2:22" ht="16.5" customHeight="1">
      <c r="B107" s="2" t="s">
        <v>94</v>
      </c>
      <c r="C107" s="9"/>
      <c r="D107" s="16">
        <v>32.07</v>
      </c>
      <c r="E107" s="19" t="s">
        <v>38</v>
      </c>
      <c r="F107" s="1">
        <v>2639</v>
      </c>
      <c r="G107" s="1">
        <f t="shared" si="24"/>
        <v>6317</v>
      </c>
      <c r="H107" s="1">
        <v>2935</v>
      </c>
      <c r="I107" s="1">
        <v>3382</v>
      </c>
      <c r="J107" s="1">
        <v>2199</v>
      </c>
      <c r="K107" s="14">
        <v>197</v>
      </c>
      <c r="N107" s="1">
        <v>1024</v>
      </c>
      <c r="O107" s="1">
        <v>3740</v>
      </c>
      <c r="P107" s="1">
        <v>1553</v>
      </c>
      <c r="Q107" s="1">
        <f t="shared" si="25"/>
        <v>6219</v>
      </c>
      <c r="R107" s="1">
        <v>2901</v>
      </c>
      <c r="S107" s="1">
        <v>3318</v>
      </c>
      <c r="T107" s="1">
        <v>2161</v>
      </c>
      <c r="U107" s="1">
        <v>341</v>
      </c>
      <c r="V107" s="1">
        <v>441</v>
      </c>
    </row>
    <row r="108" spans="2:22" ht="16.5" customHeight="1">
      <c r="B108" s="2" t="s">
        <v>95</v>
      </c>
      <c r="C108" s="9"/>
      <c r="D108" s="16">
        <v>30.22</v>
      </c>
      <c r="E108" s="18">
        <v>0.976</v>
      </c>
      <c r="F108" s="1">
        <v>2162</v>
      </c>
      <c r="G108" s="1">
        <f t="shared" si="24"/>
        <v>5548</v>
      </c>
      <c r="H108" s="1">
        <v>2609</v>
      </c>
      <c r="I108" s="1">
        <v>2939</v>
      </c>
      <c r="J108" s="1">
        <v>1909</v>
      </c>
      <c r="K108" s="14">
        <v>183.6</v>
      </c>
      <c r="N108" s="1">
        <v>860</v>
      </c>
      <c r="O108" s="1">
        <v>3386</v>
      </c>
      <c r="P108" s="1">
        <v>1302</v>
      </c>
      <c r="Q108" s="1">
        <f t="shared" si="25"/>
        <v>5468</v>
      </c>
      <c r="R108" s="1">
        <v>2547</v>
      </c>
      <c r="S108" s="1">
        <v>2921</v>
      </c>
      <c r="T108" s="1">
        <v>1873</v>
      </c>
      <c r="U108" s="1">
        <v>214</v>
      </c>
      <c r="V108" s="1">
        <v>275</v>
      </c>
    </row>
    <row r="109" spans="2:22" ht="16.5" customHeight="1">
      <c r="B109" s="2" t="s">
        <v>96</v>
      </c>
      <c r="C109" s="9"/>
      <c r="D109" s="16">
        <v>29.92</v>
      </c>
      <c r="E109" s="18">
        <v>1.364</v>
      </c>
      <c r="F109" s="1">
        <v>2285</v>
      </c>
      <c r="G109" s="1">
        <f t="shared" si="24"/>
        <v>7292</v>
      </c>
      <c r="H109" s="1">
        <v>3475</v>
      </c>
      <c r="I109" s="1">
        <v>3817</v>
      </c>
      <c r="J109" s="1">
        <v>2321</v>
      </c>
      <c r="K109" s="14">
        <v>243.7</v>
      </c>
      <c r="N109" s="1">
        <v>1318</v>
      </c>
      <c r="O109" s="1">
        <v>4533</v>
      </c>
      <c r="P109" s="1">
        <v>1440</v>
      </c>
      <c r="Q109" s="1">
        <f t="shared" si="25"/>
        <v>7264</v>
      </c>
      <c r="R109" s="1">
        <v>3469</v>
      </c>
      <c r="S109" s="1">
        <v>3795</v>
      </c>
      <c r="T109" s="1">
        <v>2322</v>
      </c>
      <c r="U109" s="1">
        <v>272</v>
      </c>
      <c r="V109" s="1">
        <v>319</v>
      </c>
    </row>
    <row r="110" spans="3:11" ht="16.5" customHeight="1">
      <c r="C110" s="9"/>
      <c r="D110" s="16"/>
      <c r="E110" s="18"/>
      <c r="K110" s="14"/>
    </row>
    <row r="111" spans="2:22" ht="16.5" customHeight="1">
      <c r="B111" s="2" t="s">
        <v>97</v>
      </c>
      <c r="C111" s="9"/>
      <c r="D111" s="16">
        <v>32.3</v>
      </c>
      <c r="E111" s="19" t="s">
        <v>38</v>
      </c>
      <c r="F111" s="1">
        <v>2410</v>
      </c>
      <c r="G111" s="1">
        <f t="shared" si="24"/>
        <v>13335</v>
      </c>
      <c r="H111" s="1">
        <v>6158</v>
      </c>
      <c r="I111" s="1">
        <v>7177</v>
      </c>
      <c r="J111" s="1">
        <v>4454</v>
      </c>
      <c r="K111" s="14">
        <v>412.8</v>
      </c>
      <c r="N111" s="1">
        <v>2399</v>
      </c>
      <c r="O111" s="1">
        <v>8439</v>
      </c>
      <c r="P111" s="1">
        <v>2497</v>
      </c>
      <c r="Q111" s="1">
        <f t="shared" si="25"/>
        <v>13327</v>
      </c>
      <c r="R111" s="1">
        <v>6144</v>
      </c>
      <c r="S111" s="1">
        <v>7183</v>
      </c>
      <c r="T111" s="1">
        <v>4458</v>
      </c>
      <c r="U111" s="1">
        <v>888</v>
      </c>
      <c r="V111" s="1">
        <v>812</v>
      </c>
    </row>
    <row r="112" spans="2:22" ht="16.5" customHeight="1">
      <c r="B112" s="2" t="s">
        <v>98</v>
      </c>
      <c r="C112" s="9"/>
      <c r="D112" s="16">
        <v>27.09</v>
      </c>
      <c r="E112" s="19" t="s">
        <v>38</v>
      </c>
      <c r="F112" s="1">
        <v>2211</v>
      </c>
      <c r="G112" s="1">
        <f t="shared" si="24"/>
        <v>6151</v>
      </c>
      <c r="H112" s="1">
        <v>2847</v>
      </c>
      <c r="I112" s="1">
        <v>3304</v>
      </c>
      <c r="J112" s="1">
        <v>2087</v>
      </c>
      <c r="K112" s="14">
        <v>227.1</v>
      </c>
      <c r="N112" s="1">
        <v>1082</v>
      </c>
      <c r="O112" s="1">
        <v>3771</v>
      </c>
      <c r="P112" s="1">
        <v>1294</v>
      </c>
      <c r="Q112" s="1">
        <f t="shared" si="25"/>
        <v>6165</v>
      </c>
      <c r="R112" s="1">
        <v>2850</v>
      </c>
      <c r="S112" s="1">
        <v>3315</v>
      </c>
      <c r="T112" s="1">
        <v>2100</v>
      </c>
      <c r="U112" s="1">
        <v>368</v>
      </c>
      <c r="V112" s="1">
        <v>361</v>
      </c>
    </row>
    <row r="113" spans="2:22" ht="16.5" customHeight="1">
      <c r="B113" s="2" t="s">
        <v>99</v>
      </c>
      <c r="C113" s="9"/>
      <c r="D113" s="16">
        <v>32.02</v>
      </c>
      <c r="E113" s="19" t="s">
        <v>38</v>
      </c>
      <c r="F113" s="1">
        <v>1696</v>
      </c>
      <c r="G113" s="1">
        <f t="shared" si="24"/>
        <v>4243</v>
      </c>
      <c r="H113" s="1">
        <v>1963</v>
      </c>
      <c r="I113" s="1">
        <v>2280</v>
      </c>
      <c r="J113" s="1">
        <v>1398</v>
      </c>
      <c r="K113" s="14">
        <v>132.5</v>
      </c>
      <c r="N113" s="1">
        <v>561</v>
      </c>
      <c r="O113" s="1">
        <v>2499</v>
      </c>
      <c r="P113" s="1">
        <v>1183</v>
      </c>
      <c r="Q113" s="1">
        <f t="shared" si="25"/>
        <v>4215</v>
      </c>
      <c r="R113" s="1">
        <v>1950</v>
      </c>
      <c r="S113" s="1">
        <v>2265</v>
      </c>
      <c r="T113" s="1">
        <v>1401</v>
      </c>
      <c r="U113" s="1">
        <v>167</v>
      </c>
      <c r="V113" s="1">
        <v>157</v>
      </c>
    </row>
    <row r="114" spans="3:11" ht="16.5" customHeight="1">
      <c r="C114" s="9"/>
      <c r="D114" s="16"/>
      <c r="E114" s="18"/>
      <c r="K114" s="14"/>
    </row>
    <row r="115" spans="2:22" ht="16.5" customHeight="1">
      <c r="B115" s="3" t="s">
        <v>100</v>
      </c>
      <c r="C115" s="9"/>
      <c r="D115" s="16">
        <f aca="true" t="shared" si="26" ref="D115:J115">SUM(D117:D127)</f>
        <v>475.7100000000001</v>
      </c>
      <c r="E115" s="18">
        <f t="shared" si="26"/>
        <v>475.74800000000005</v>
      </c>
      <c r="F115" s="44">
        <f>SUM(F117:F127)</f>
        <v>19089</v>
      </c>
      <c r="G115" s="44">
        <f t="shared" si="26"/>
        <v>48430</v>
      </c>
      <c r="H115" s="44">
        <f t="shared" si="26"/>
        <v>22673</v>
      </c>
      <c r="I115" s="44">
        <f t="shared" si="26"/>
        <v>25757</v>
      </c>
      <c r="J115" s="44">
        <f t="shared" si="26"/>
        <v>19573</v>
      </c>
      <c r="K115" s="14">
        <v>101.8</v>
      </c>
      <c r="N115" s="44">
        <f>SUM(N117:N127)</f>
        <v>7874</v>
      </c>
      <c r="O115" s="44">
        <f>SUM(O117:O127)</f>
        <v>27268</v>
      </c>
      <c r="P115" s="44">
        <f>SUM(P117:P127)</f>
        <v>13288</v>
      </c>
      <c r="Q115" s="44">
        <f aca="true" t="shared" si="27" ref="Q115:V115">SUM(Q117:Q127)</f>
        <v>47558</v>
      </c>
      <c r="R115" s="44">
        <f t="shared" si="27"/>
        <v>22233</v>
      </c>
      <c r="S115" s="44">
        <f t="shared" si="27"/>
        <v>25325</v>
      </c>
      <c r="T115" s="44">
        <f t="shared" si="27"/>
        <v>19364</v>
      </c>
      <c r="U115" s="44">
        <f t="shared" si="27"/>
        <v>2123</v>
      </c>
      <c r="V115" s="44">
        <f t="shared" si="27"/>
        <v>2589</v>
      </c>
    </row>
    <row r="116" spans="3:11" ht="16.5" customHeight="1">
      <c r="C116" s="9"/>
      <c r="D116" s="16"/>
      <c r="E116" s="18"/>
      <c r="K116" s="14"/>
    </row>
    <row r="117" spans="2:22" ht="16.5" customHeight="1">
      <c r="B117" s="2" t="s">
        <v>101</v>
      </c>
      <c r="C117" s="9"/>
      <c r="D117" s="16">
        <v>49.44</v>
      </c>
      <c r="E117" s="18">
        <v>49.45</v>
      </c>
      <c r="F117" s="1">
        <v>1861</v>
      </c>
      <c r="G117" s="1">
        <f aca="true" t="shared" si="28" ref="G117:G127">SUM(H117:I117)</f>
        <v>6399</v>
      </c>
      <c r="H117" s="1">
        <v>2915</v>
      </c>
      <c r="I117" s="1">
        <v>3484</v>
      </c>
      <c r="J117" s="1">
        <v>2717</v>
      </c>
      <c r="K117" s="14">
        <v>129.4</v>
      </c>
      <c r="N117" s="1">
        <v>938</v>
      </c>
      <c r="O117" s="1">
        <v>3532</v>
      </c>
      <c r="P117" s="1">
        <v>1929</v>
      </c>
      <c r="Q117" s="1">
        <f aca="true" t="shared" si="29" ref="Q117:Q127">SUM(R117:S117)</f>
        <v>6319</v>
      </c>
      <c r="R117" s="1">
        <v>2868</v>
      </c>
      <c r="S117" s="1">
        <v>3451</v>
      </c>
      <c r="T117" s="1">
        <v>2714</v>
      </c>
      <c r="U117" s="1">
        <v>243</v>
      </c>
      <c r="V117" s="1">
        <v>318</v>
      </c>
    </row>
    <row r="118" spans="2:22" ht="16.5" customHeight="1">
      <c r="B118" s="2" t="s">
        <v>102</v>
      </c>
      <c r="C118" s="9"/>
      <c r="D118" s="16">
        <v>68.36</v>
      </c>
      <c r="E118" s="18">
        <v>68.36</v>
      </c>
      <c r="F118" s="1">
        <v>1689</v>
      </c>
      <c r="G118" s="1">
        <f t="shared" si="28"/>
        <v>2197</v>
      </c>
      <c r="H118" s="1">
        <v>1019</v>
      </c>
      <c r="I118" s="1">
        <v>1178</v>
      </c>
      <c r="J118" s="1">
        <v>969</v>
      </c>
      <c r="K118" s="14">
        <v>32.1</v>
      </c>
      <c r="N118" s="1">
        <v>291</v>
      </c>
      <c r="O118" s="1">
        <v>1063</v>
      </c>
      <c r="P118" s="1">
        <v>843</v>
      </c>
      <c r="Q118" s="1">
        <f t="shared" si="29"/>
        <v>2167</v>
      </c>
      <c r="R118" s="1">
        <v>1003</v>
      </c>
      <c r="S118" s="1">
        <v>1164</v>
      </c>
      <c r="T118" s="1">
        <v>958</v>
      </c>
      <c r="U118" s="1">
        <v>112</v>
      </c>
      <c r="V118" s="1">
        <v>117</v>
      </c>
    </row>
    <row r="119" spans="2:22" ht="16.5" customHeight="1">
      <c r="B119" s="2" t="s">
        <v>103</v>
      </c>
      <c r="C119" s="9"/>
      <c r="D119" s="16">
        <v>33.8</v>
      </c>
      <c r="E119" s="18">
        <v>33.8</v>
      </c>
      <c r="F119" s="1">
        <v>2607</v>
      </c>
      <c r="G119" s="1">
        <f t="shared" si="28"/>
        <v>4010</v>
      </c>
      <c r="H119" s="1">
        <v>1919</v>
      </c>
      <c r="I119" s="1">
        <v>2091</v>
      </c>
      <c r="J119" s="1">
        <v>1632</v>
      </c>
      <c r="K119" s="14">
        <v>118.6</v>
      </c>
      <c r="N119" s="1">
        <v>642</v>
      </c>
      <c r="O119" s="1">
        <v>2246</v>
      </c>
      <c r="P119" s="1">
        <v>1122</v>
      </c>
      <c r="Q119" s="1">
        <f t="shared" si="29"/>
        <v>3926</v>
      </c>
      <c r="R119" s="1">
        <v>1885</v>
      </c>
      <c r="S119" s="1">
        <v>2041</v>
      </c>
      <c r="T119" s="1">
        <v>1606</v>
      </c>
      <c r="U119" s="1">
        <v>222</v>
      </c>
      <c r="V119" s="1">
        <v>226</v>
      </c>
    </row>
    <row r="120" spans="2:22" ht="16.5" customHeight="1">
      <c r="B120" s="2" t="s">
        <v>104</v>
      </c>
      <c r="C120" s="9"/>
      <c r="D120" s="16">
        <v>85.27</v>
      </c>
      <c r="E120" s="18">
        <v>85.27</v>
      </c>
      <c r="F120" s="1">
        <v>3254</v>
      </c>
      <c r="G120" s="1">
        <f t="shared" si="28"/>
        <v>4310</v>
      </c>
      <c r="H120" s="1">
        <v>1969</v>
      </c>
      <c r="I120" s="1">
        <v>2341</v>
      </c>
      <c r="J120" s="1">
        <v>1791</v>
      </c>
      <c r="K120" s="14">
        <v>50.5</v>
      </c>
      <c r="N120" s="1">
        <v>682</v>
      </c>
      <c r="O120" s="1">
        <v>2297</v>
      </c>
      <c r="P120" s="1">
        <v>1331</v>
      </c>
      <c r="Q120" s="1">
        <f t="shared" si="29"/>
        <v>4260</v>
      </c>
      <c r="R120" s="1">
        <v>1932</v>
      </c>
      <c r="S120" s="1">
        <v>2328</v>
      </c>
      <c r="T120" s="1">
        <v>1780</v>
      </c>
      <c r="U120" s="1">
        <v>137</v>
      </c>
      <c r="V120" s="1">
        <v>178</v>
      </c>
    </row>
    <row r="121" spans="2:22" ht="16.5" customHeight="1">
      <c r="B121" s="2" t="s">
        <v>105</v>
      </c>
      <c r="C121" s="9"/>
      <c r="D121" s="16">
        <v>25.26</v>
      </c>
      <c r="E121" s="18">
        <v>25.258</v>
      </c>
      <c r="F121" s="1">
        <v>680</v>
      </c>
      <c r="G121" s="1">
        <f t="shared" si="28"/>
        <v>3955</v>
      </c>
      <c r="H121" s="1">
        <v>1876</v>
      </c>
      <c r="I121" s="1">
        <v>2079</v>
      </c>
      <c r="J121" s="1">
        <v>1666</v>
      </c>
      <c r="K121" s="14">
        <v>156.6</v>
      </c>
      <c r="N121" s="1">
        <v>600</v>
      </c>
      <c r="O121" s="1">
        <v>2173</v>
      </c>
      <c r="P121" s="1">
        <v>1182</v>
      </c>
      <c r="Q121" s="1">
        <f t="shared" si="29"/>
        <v>3838</v>
      </c>
      <c r="R121" s="1">
        <v>1819</v>
      </c>
      <c r="S121" s="1">
        <v>2019</v>
      </c>
      <c r="T121" s="1">
        <v>1637</v>
      </c>
      <c r="U121" s="1">
        <v>109</v>
      </c>
      <c r="V121" s="1">
        <v>213</v>
      </c>
    </row>
    <row r="122" spans="2:11" ht="16.5" customHeight="1">
      <c r="B122" s="10"/>
      <c r="C122" s="9"/>
      <c r="D122" s="16"/>
      <c r="E122" s="18"/>
      <c r="K122" s="14"/>
    </row>
    <row r="123" spans="2:22" ht="16.5" customHeight="1">
      <c r="B123" s="2" t="s">
        <v>106</v>
      </c>
      <c r="C123" s="9"/>
      <c r="D123" s="16">
        <v>60.22</v>
      </c>
      <c r="E123" s="18">
        <v>60.237</v>
      </c>
      <c r="F123" s="1">
        <v>2642</v>
      </c>
      <c r="G123" s="1">
        <f t="shared" si="28"/>
        <v>4299</v>
      </c>
      <c r="H123" s="1">
        <v>2082</v>
      </c>
      <c r="I123" s="1">
        <v>2217</v>
      </c>
      <c r="J123" s="1">
        <v>1747</v>
      </c>
      <c r="K123" s="14">
        <v>71.4</v>
      </c>
      <c r="N123" s="1">
        <v>709</v>
      </c>
      <c r="O123" s="1">
        <v>2428</v>
      </c>
      <c r="P123" s="1">
        <v>1162</v>
      </c>
      <c r="Q123" s="1">
        <f>SUM(R123:S123)</f>
        <v>4200</v>
      </c>
      <c r="R123" s="1">
        <v>2022</v>
      </c>
      <c r="S123" s="1">
        <v>2178</v>
      </c>
      <c r="T123" s="1">
        <v>1732</v>
      </c>
      <c r="U123" s="1">
        <v>157</v>
      </c>
      <c r="V123" s="1">
        <v>204</v>
      </c>
    </row>
    <row r="124" spans="2:22" ht="16.5" customHeight="1">
      <c r="B124" s="2" t="s">
        <v>107</v>
      </c>
      <c r="C124" s="9"/>
      <c r="D124" s="16">
        <v>55.72</v>
      </c>
      <c r="E124" s="18">
        <v>55.73</v>
      </c>
      <c r="F124" s="1">
        <v>1579</v>
      </c>
      <c r="G124" s="1">
        <f t="shared" si="28"/>
        <v>7368</v>
      </c>
      <c r="H124" s="1">
        <v>3504</v>
      </c>
      <c r="I124" s="1">
        <v>3864</v>
      </c>
      <c r="J124" s="1">
        <v>2725</v>
      </c>
      <c r="K124" s="14">
        <v>132.2</v>
      </c>
      <c r="N124" s="1">
        <v>1406</v>
      </c>
      <c r="O124" s="1">
        <v>4376</v>
      </c>
      <c r="P124" s="1">
        <v>1586</v>
      </c>
      <c r="Q124" s="1">
        <f t="shared" si="29"/>
        <v>7225</v>
      </c>
      <c r="R124" s="1">
        <v>3432</v>
      </c>
      <c r="S124" s="1">
        <v>3793</v>
      </c>
      <c r="T124" s="1">
        <v>2700</v>
      </c>
      <c r="U124" s="1">
        <v>347</v>
      </c>
      <c r="V124" s="1">
        <v>366</v>
      </c>
    </row>
    <row r="125" spans="2:22" ht="16.5" customHeight="1">
      <c r="B125" s="2" t="s">
        <v>108</v>
      </c>
      <c r="C125" s="9"/>
      <c r="D125" s="16">
        <v>25.3</v>
      </c>
      <c r="E125" s="18">
        <v>25.301</v>
      </c>
      <c r="F125" s="1">
        <v>1307</v>
      </c>
      <c r="G125" s="1">
        <f t="shared" si="28"/>
        <v>4996</v>
      </c>
      <c r="H125" s="1">
        <v>2326</v>
      </c>
      <c r="I125" s="1">
        <v>2670</v>
      </c>
      <c r="J125" s="1">
        <v>1938</v>
      </c>
      <c r="K125" s="14">
        <v>197.4</v>
      </c>
      <c r="N125" s="1">
        <v>845</v>
      </c>
      <c r="O125" s="1">
        <v>2876</v>
      </c>
      <c r="P125" s="1">
        <v>1275</v>
      </c>
      <c r="Q125" s="1">
        <f t="shared" si="29"/>
        <v>4918</v>
      </c>
      <c r="R125" s="1">
        <v>2303</v>
      </c>
      <c r="S125" s="1">
        <v>2615</v>
      </c>
      <c r="T125" s="1">
        <v>1916</v>
      </c>
      <c r="U125" s="1">
        <v>235</v>
      </c>
      <c r="V125" s="1">
        <v>279</v>
      </c>
    </row>
    <row r="126" spans="2:22" ht="16.5" customHeight="1">
      <c r="B126" s="2" t="s">
        <v>109</v>
      </c>
      <c r="C126" s="9"/>
      <c r="D126" s="16">
        <v>56.98</v>
      </c>
      <c r="E126" s="18">
        <v>56.98</v>
      </c>
      <c r="F126" s="1">
        <v>2968</v>
      </c>
      <c r="G126" s="1">
        <f t="shared" si="28"/>
        <v>7564</v>
      </c>
      <c r="H126" s="1">
        <v>3492</v>
      </c>
      <c r="I126" s="1">
        <v>4072</v>
      </c>
      <c r="J126" s="1">
        <v>2946</v>
      </c>
      <c r="K126" s="14">
        <v>132.7</v>
      </c>
      <c r="N126" s="1">
        <v>1277</v>
      </c>
      <c r="O126" s="1">
        <v>4443</v>
      </c>
      <c r="P126" s="1">
        <v>1844</v>
      </c>
      <c r="Q126" s="1">
        <f t="shared" si="29"/>
        <v>7439</v>
      </c>
      <c r="R126" s="1">
        <v>3427</v>
      </c>
      <c r="S126" s="1">
        <v>4012</v>
      </c>
      <c r="T126" s="1">
        <v>2905</v>
      </c>
      <c r="U126" s="1">
        <v>450</v>
      </c>
      <c r="V126" s="1">
        <v>477</v>
      </c>
    </row>
    <row r="127" spans="2:22" ht="16.5" customHeight="1">
      <c r="B127" s="2" t="s">
        <v>110</v>
      </c>
      <c r="C127" s="9"/>
      <c r="D127" s="16">
        <v>15.36</v>
      </c>
      <c r="E127" s="18">
        <v>15.362</v>
      </c>
      <c r="F127" s="1">
        <v>502</v>
      </c>
      <c r="G127" s="1">
        <f t="shared" si="28"/>
        <v>3332</v>
      </c>
      <c r="H127" s="1">
        <v>1571</v>
      </c>
      <c r="I127" s="1">
        <v>1761</v>
      </c>
      <c r="J127" s="1">
        <v>1442</v>
      </c>
      <c r="K127" s="14">
        <v>216.9</v>
      </c>
      <c r="N127" s="1">
        <v>484</v>
      </c>
      <c r="O127" s="1">
        <v>1834</v>
      </c>
      <c r="P127" s="1">
        <v>1014</v>
      </c>
      <c r="Q127" s="1">
        <f t="shared" si="29"/>
        <v>3266</v>
      </c>
      <c r="R127" s="1">
        <v>1542</v>
      </c>
      <c r="S127" s="1">
        <v>1724</v>
      </c>
      <c r="T127" s="1">
        <v>1416</v>
      </c>
      <c r="U127" s="1">
        <v>111</v>
      </c>
      <c r="V127" s="1">
        <v>211</v>
      </c>
    </row>
    <row r="128" spans="3:11" ht="16.5" customHeight="1">
      <c r="C128" s="9"/>
      <c r="D128" s="16"/>
      <c r="E128" s="18"/>
      <c r="K128" s="14"/>
    </row>
    <row r="129" spans="2:22" ht="16.5" customHeight="1">
      <c r="B129" s="3" t="s">
        <v>111</v>
      </c>
      <c r="C129" s="9"/>
      <c r="D129" s="16">
        <f aca="true" t="shared" si="30" ref="D129:J129">SUM(D131:D134)</f>
        <v>138.39</v>
      </c>
      <c r="E129" s="18">
        <f t="shared" si="30"/>
        <v>138.436</v>
      </c>
      <c r="F129" s="44">
        <f t="shared" si="30"/>
        <v>8320</v>
      </c>
      <c r="G129" s="44">
        <f t="shared" si="30"/>
        <v>33538</v>
      </c>
      <c r="H129" s="44">
        <f t="shared" si="30"/>
        <v>15930</v>
      </c>
      <c r="I129" s="44">
        <f t="shared" si="30"/>
        <v>17608</v>
      </c>
      <c r="J129" s="44">
        <f t="shared" si="30"/>
        <v>10661</v>
      </c>
      <c r="K129" s="14">
        <v>242.3</v>
      </c>
      <c r="N129" s="44">
        <f>SUM(N131:N134)</f>
        <v>5582</v>
      </c>
      <c r="O129" s="44">
        <f>SUM(O131:O134)</f>
        <v>18878</v>
      </c>
      <c r="P129" s="44">
        <f>SUM(P131:P134)</f>
        <v>9078</v>
      </c>
      <c r="Q129" s="44">
        <f aca="true" t="shared" si="31" ref="Q129:V129">SUM(Q131:Q134)</f>
        <v>33134</v>
      </c>
      <c r="R129" s="44">
        <f t="shared" si="31"/>
        <v>15733</v>
      </c>
      <c r="S129" s="44">
        <f t="shared" si="31"/>
        <v>17401</v>
      </c>
      <c r="T129" s="44">
        <f t="shared" si="31"/>
        <v>10585</v>
      </c>
      <c r="U129" s="44">
        <f t="shared" si="31"/>
        <v>1413</v>
      </c>
      <c r="V129" s="44">
        <f t="shared" si="31"/>
        <v>1688</v>
      </c>
    </row>
    <row r="130" spans="3:11" ht="16.5" customHeight="1">
      <c r="C130" s="9"/>
      <c r="D130" s="16"/>
      <c r="E130" s="18"/>
      <c r="K130" s="14"/>
    </row>
    <row r="131" spans="2:22" ht="16.5" customHeight="1">
      <c r="B131" s="2" t="s">
        <v>112</v>
      </c>
      <c r="C131" s="9"/>
      <c r="D131" s="16">
        <v>47.29</v>
      </c>
      <c r="E131" s="18">
        <v>47.31</v>
      </c>
      <c r="F131" s="1">
        <v>2777</v>
      </c>
      <c r="G131" s="1">
        <f>SUM(H131:I131)</f>
        <v>12600</v>
      </c>
      <c r="H131" s="1">
        <v>6009</v>
      </c>
      <c r="I131" s="1">
        <v>6591</v>
      </c>
      <c r="J131" s="1">
        <v>4168</v>
      </c>
      <c r="K131" s="14">
        <v>266.3</v>
      </c>
      <c r="N131" s="1">
        <v>2245</v>
      </c>
      <c r="O131" s="1">
        <v>7114</v>
      </c>
      <c r="P131" s="1">
        <v>3241</v>
      </c>
      <c r="Q131" s="1">
        <f>SUM(R131:S131)</f>
        <v>12349</v>
      </c>
      <c r="R131" s="1">
        <v>5884</v>
      </c>
      <c r="S131" s="1">
        <v>6465</v>
      </c>
      <c r="T131" s="1">
        <v>4090</v>
      </c>
      <c r="U131" s="1">
        <v>615</v>
      </c>
      <c r="V131" s="1">
        <v>760</v>
      </c>
    </row>
    <row r="132" spans="2:22" ht="16.5" customHeight="1">
      <c r="B132" s="2" t="s">
        <v>113</v>
      </c>
      <c r="C132" s="9"/>
      <c r="D132" s="16">
        <v>29.51</v>
      </c>
      <c r="E132" s="18">
        <v>29.51</v>
      </c>
      <c r="F132" s="1">
        <v>1653</v>
      </c>
      <c r="G132" s="1">
        <f>SUM(H132:I132)</f>
        <v>6914</v>
      </c>
      <c r="H132" s="1">
        <v>3249</v>
      </c>
      <c r="I132" s="1">
        <v>3665</v>
      </c>
      <c r="J132" s="1">
        <v>2148</v>
      </c>
      <c r="K132" s="14">
        <v>234.3</v>
      </c>
      <c r="N132" s="1">
        <v>1041</v>
      </c>
      <c r="O132" s="1">
        <v>3780</v>
      </c>
      <c r="P132" s="1">
        <v>2093</v>
      </c>
      <c r="Q132" s="1">
        <f>SUM(R132:S132)</f>
        <v>6849</v>
      </c>
      <c r="R132" s="1">
        <v>3205</v>
      </c>
      <c r="S132" s="1">
        <v>3644</v>
      </c>
      <c r="T132" s="1">
        <v>2148</v>
      </c>
      <c r="U132" s="1">
        <v>274</v>
      </c>
      <c r="V132" s="1">
        <v>286</v>
      </c>
    </row>
    <row r="133" spans="2:22" ht="16.5" customHeight="1">
      <c r="B133" s="2" t="s">
        <v>114</v>
      </c>
      <c r="C133" s="9"/>
      <c r="D133" s="16">
        <v>45.11</v>
      </c>
      <c r="E133" s="18">
        <v>45.106</v>
      </c>
      <c r="F133" s="1">
        <v>2584</v>
      </c>
      <c r="G133" s="1">
        <f>SUM(H133:I133)</f>
        <v>9272</v>
      </c>
      <c r="H133" s="1">
        <v>4378</v>
      </c>
      <c r="I133" s="1">
        <v>4894</v>
      </c>
      <c r="J133" s="1">
        <v>2909</v>
      </c>
      <c r="K133" s="14">
        <v>205.5</v>
      </c>
      <c r="N133" s="1">
        <v>1449</v>
      </c>
      <c r="O133" s="1">
        <v>5235</v>
      </c>
      <c r="P133" s="1">
        <v>2588</v>
      </c>
      <c r="Q133" s="1">
        <f>SUM(R133:S133)</f>
        <v>9201</v>
      </c>
      <c r="R133" s="1">
        <v>4354</v>
      </c>
      <c r="S133" s="1">
        <v>4847</v>
      </c>
      <c r="T133" s="1">
        <v>2907</v>
      </c>
      <c r="U133" s="1">
        <v>324</v>
      </c>
      <c r="V133" s="1">
        <v>366</v>
      </c>
    </row>
    <row r="134" spans="2:22" ht="16.5" customHeight="1">
      <c r="B134" s="2" t="s">
        <v>115</v>
      </c>
      <c r="C134" s="9"/>
      <c r="D134" s="16">
        <v>16.48</v>
      </c>
      <c r="E134" s="18">
        <v>16.51</v>
      </c>
      <c r="F134" s="1">
        <v>1306</v>
      </c>
      <c r="G134" s="1">
        <f>SUM(H134:I134)</f>
        <v>4752</v>
      </c>
      <c r="H134" s="1">
        <v>2294</v>
      </c>
      <c r="I134" s="1">
        <v>2458</v>
      </c>
      <c r="J134" s="1">
        <v>1436</v>
      </c>
      <c r="K134" s="14">
        <v>287.8</v>
      </c>
      <c r="N134" s="1">
        <v>847</v>
      </c>
      <c r="O134" s="1">
        <v>2749</v>
      </c>
      <c r="P134" s="1">
        <v>1156</v>
      </c>
      <c r="Q134" s="1">
        <f>SUM(R134:S134)</f>
        <v>4735</v>
      </c>
      <c r="R134" s="1">
        <v>2290</v>
      </c>
      <c r="S134" s="1">
        <v>2445</v>
      </c>
      <c r="T134" s="1">
        <v>1440</v>
      </c>
      <c r="U134" s="1">
        <v>200</v>
      </c>
      <c r="V134" s="1">
        <v>276</v>
      </c>
    </row>
    <row r="135" spans="3:11" ht="16.5" customHeight="1">
      <c r="C135" s="9"/>
      <c r="D135" s="16"/>
      <c r="E135" s="18"/>
      <c r="K135" s="14"/>
    </row>
    <row r="136" spans="2:22" ht="16.5" customHeight="1">
      <c r="B136" s="3" t="s">
        <v>116</v>
      </c>
      <c r="C136" s="9"/>
      <c r="D136" s="16">
        <f aca="true" t="shared" si="32" ref="D136:J136">SUM(D138:D144)</f>
        <v>708.46</v>
      </c>
      <c r="E136" s="18">
        <f t="shared" si="32"/>
        <v>708.4449999999999</v>
      </c>
      <c r="F136" s="44">
        <f t="shared" si="32"/>
        <v>18047</v>
      </c>
      <c r="G136" s="44">
        <f t="shared" si="32"/>
        <v>41230</v>
      </c>
      <c r="H136" s="44">
        <f t="shared" si="32"/>
        <v>19984</v>
      </c>
      <c r="I136" s="44">
        <f t="shared" si="32"/>
        <v>21246</v>
      </c>
      <c r="J136" s="44">
        <f t="shared" si="32"/>
        <v>15038</v>
      </c>
      <c r="K136" s="14">
        <v>58.2</v>
      </c>
      <c r="N136" s="44">
        <f>SUM(N138:N144)</f>
        <v>6834</v>
      </c>
      <c r="O136" s="44">
        <f>SUM(O138:O144)</f>
        <v>25001</v>
      </c>
      <c r="P136" s="44">
        <f>SUM(P138:P144)</f>
        <v>9395</v>
      </c>
      <c r="Q136" s="44">
        <f aca="true" t="shared" si="33" ref="Q136:V136">SUM(Q138:Q144)</f>
        <v>40567</v>
      </c>
      <c r="R136" s="44">
        <f t="shared" si="33"/>
        <v>19657</v>
      </c>
      <c r="S136" s="44">
        <f t="shared" si="33"/>
        <v>20910</v>
      </c>
      <c r="T136" s="44">
        <f t="shared" si="33"/>
        <v>14886</v>
      </c>
      <c r="U136" s="44">
        <f t="shared" si="33"/>
        <v>2788</v>
      </c>
      <c r="V136" s="44">
        <f t="shared" si="33"/>
        <v>3115</v>
      </c>
    </row>
    <row r="137" spans="3:11" ht="16.5" customHeight="1">
      <c r="C137" s="9"/>
      <c r="D137" s="16"/>
      <c r="E137" s="18"/>
      <c r="K137" s="14"/>
    </row>
    <row r="138" spans="2:22" ht="16.5" customHeight="1">
      <c r="B138" s="2" t="s">
        <v>117</v>
      </c>
      <c r="C138" s="9"/>
      <c r="D138" s="16">
        <v>175.59</v>
      </c>
      <c r="E138" s="18">
        <v>175.575</v>
      </c>
      <c r="F138" s="1">
        <v>4549</v>
      </c>
      <c r="G138" s="1">
        <v>15485</v>
      </c>
      <c r="H138" s="1">
        <v>7546</v>
      </c>
      <c r="I138" s="1">
        <v>7939</v>
      </c>
      <c r="J138" s="1">
        <v>6094</v>
      </c>
      <c r="K138" s="14">
        <v>88.2</v>
      </c>
      <c r="N138" s="1">
        <v>2752</v>
      </c>
      <c r="O138" s="1">
        <v>9781</v>
      </c>
      <c r="P138" s="1">
        <v>2952</v>
      </c>
      <c r="Q138" s="1">
        <f aca="true" t="shared" si="34" ref="Q138:Q144">SUM(R138:S138)</f>
        <v>15136</v>
      </c>
      <c r="R138" s="1">
        <v>7353</v>
      </c>
      <c r="S138" s="1">
        <v>7783</v>
      </c>
      <c r="T138" s="1">
        <v>5997</v>
      </c>
      <c r="U138" s="1">
        <v>1255</v>
      </c>
      <c r="V138" s="1">
        <v>1476</v>
      </c>
    </row>
    <row r="139" spans="2:22" ht="16.5" customHeight="1">
      <c r="B139" s="2" t="s">
        <v>118</v>
      </c>
      <c r="C139" s="9"/>
      <c r="D139" s="16">
        <v>119.98</v>
      </c>
      <c r="E139" s="18">
        <v>119.98</v>
      </c>
      <c r="F139" s="1">
        <v>3434</v>
      </c>
      <c r="G139" s="1">
        <f aca="true" t="shared" si="35" ref="G139:G144">SUM(H139:I139)</f>
        <v>8423</v>
      </c>
      <c r="H139" s="1">
        <v>4098</v>
      </c>
      <c r="I139" s="1">
        <v>4325</v>
      </c>
      <c r="J139" s="1">
        <v>2765</v>
      </c>
      <c r="K139" s="14">
        <v>70.2</v>
      </c>
      <c r="N139" s="1">
        <v>1427</v>
      </c>
      <c r="O139" s="1">
        <v>5135</v>
      </c>
      <c r="P139" s="1">
        <v>1861</v>
      </c>
      <c r="Q139" s="1">
        <f t="shared" si="34"/>
        <v>8348</v>
      </c>
      <c r="R139" s="1">
        <v>4074</v>
      </c>
      <c r="S139" s="1">
        <v>4274</v>
      </c>
      <c r="T139" s="1">
        <v>2762</v>
      </c>
      <c r="U139" s="1">
        <v>504</v>
      </c>
      <c r="V139" s="1">
        <v>512</v>
      </c>
    </row>
    <row r="140" spans="2:22" ht="16.5" customHeight="1">
      <c r="B140" s="2" t="s">
        <v>119</v>
      </c>
      <c r="C140" s="9"/>
      <c r="D140" s="16">
        <v>75.21</v>
      </c>
      <c r="E140" s="18">
        <v>75.21</v>
      </c>
      <c r="F140" s="1">
        <v>3073</v>
      </c>
      <c r="G140" s="1">
        <f t="shared" si="35"/>
        <v>4705</v>
      </c>
      <c r="H140" s="1">
        <v>2253</v>
      </c>
      <c r="I140" s="1">
        <v>2452</v>
      </c>
      <c r="J140" s="1">
        <v>1568</v>
      </c>
      <c r="K140" s="14">
        <v>62.6</v>
      </c>
      <c r="N140" s="1">
        <v>777</v>
      </c>
      <c r="O140" s="1">
        <v>2770</v>
      </c>
      <c r="P140" s="1">
        <v>1158</v>
      </c>
      <c r="Q140" s="1">
        <f t="shared" si="34"/>
        <v>4611</v>
      </c>
      <c r="R140" s="1">
        <v>2210</v>
      </c>
      <c r="S140" s="1">
        <v>2401</v>
      </c>
      <c r="T140" s="1">
        <v>1557</v>
      </c>
      <c r="U140" s="1">
        <v>269</v>
      </c>
      <c r="V140" s="1">
        <v>282</v>
      </c>
    </row>
    <row r="141" spans="2:22" ht="16.5" customHeight="1">
      <c r="B141" s="2" t="s">
        <v>120</v>
      </c>
      <c r="C141" s="9"/>
      <c r="D141" s="16">
        <v>72.41</v>
      </c>
      <c r="E141" s="18">
        <v>72.41</v>
      </c>
      <c r="F141" s="1">
        <v>1337</v>
      </c>
      <c r="G141" s="1">
        <f t="shared" si="35"/>
        <v>2897</v>
      </c>
      <c r="H141" s="1">
        <v>1409</v>
      </c>
      <c r="I141" s="1">
        <v>1488</v>
      </c>
      <c r="J141" s="1">
        <v>1026</v>
      </c>
      <c r="K141" s="14">
        <v>40</v>
      </c>
      <c r="N141" s="1">
        <v>381</v>
      </c>
      <c r="O141" s="1">
        <v>1730</v>
      </c>
      <c r="P141" s="1">
        <v>786</v>
      </c>
      <c r="Q141" s="1">
        <f t="shared" si="34"/>
        <v>2874</v>
      </c>
      <c r="R141" s="1">
        <v>1402</v>
      </c>
      <c r="S141" s="1">
        <v>1472</v>
      </c>
      <c r="T141" s="1">
        <v>1019</v>
      </c>
      <c r="U141" s="1">
        <v>153</v>
      </c>
      <c r="V141" s="1">
        <v>196</v>
      </c>
    </row>
    <row r="142" spans="2:22" ht="16.5" customHeight="1">
      <c r="B142" s="2" t="s">
        <v>121</v>
      </c>
      <c r="C142" s="9"/>
      <c r="D142" s="16">
        <v>157.71</v>
      </c>
      <c r="E142" s="18">
        <v>157.71</v>
      </c>
      <c r="F142" s="1">
        <v>3477</v>
      </c>
      <c r="G142" s="1">
        <f t="shared" si="35"/>
        <v>4494</v>
      </c>
      <c r="H142" s="1">
        <v>2153</v>
      </c>
      <c r="I142" s="1">
        <v>2341</v>
      </c>
      <c r="J142" s="1">
        <v>1699</v>
      </c>
      <c r="K142" s="14">
        <v>28.5</v>
      </c>
      <c r="N142" s="1">
        <v>730</v>
      </c>
      <c r="O142" s="1">
        <v>2527</v>
      </c>
      <c r="P142" s="1">
        <v>1237</v>
      </c>
      <c r="Q142" s="1">
        <f t="shared" si="34"/>
        <v>4453</v>
      </c>
      <c r="R142" s="1">
        <v>2134</v>
      </c>
      <c r="S142" s="1">
        <v>2319</v>
      </c>
      <c r="T142" s="1">
        <v>1683</v>
      </c>
      <c r="U142" s="1">
        <v>283</v>
      </c>
      <c r="V142" s="1">
        <v>262</v>
      </c>
    </row>
    <row r="143" spans="3:11" ht="16.5" customHeight="1">
      <c r="C143" s="9"/>
      <c r="D143" s="16"/>
      <c r="E143" s="18"/>
      <c r="K143" s="14"/>
    </row>
    <row r="144" spans="1:22" ht="16.5" customHeight="1" thickBot="1">
      <c r="A144" s="8"/>
      <c r="B144" s="5" t="s">
        <v>122</v>
      </c>
      <c r="C144" s="13"/>
      <c r="D144" s="17">
        <v>107.56</v>
      </c>
      <c r="E144" s="20">
        <v>107.56</v>
      </c>
      <c r="F144" s="8">
        <v>2177</v>
      </c>
      <c r="G144" s="8">
        <f t="shared" si="35"/>
        <v>5226</v>
      </c>
      <c r="H144" s="8">
        <v>2525</v>
      </c>
      <c r="I144" s="8">
        <v>2701</v>
      </c>
      <c r="J144" s="8">
        <v>1886</v>
      </c>
      <c r="K144" s="15">
        <v>48.6</v>
      </c>
      <c r="N144" s="8">
        <v>767</v>
      </c>
      <c r="O144" s="8">
        <v>3058</v>
      </c>
      <c r="P144" s="8">
        <v>1401</v>
      </c>
      <c r="Q144" s="8">
        <f t="shared" si="34"/>
        <v>5145</v>
      </c>
      <c r="R144" s="8">
        <v>2484</v>
      </c>
      <c r="S144" s="8">
        <v>2661</v>
      </c>
      <c r="T144" s="8">
        <v>1868</v>
      </c>
      <c r="U144" s="8">
        <v>324</v>
      </c>
      <c r="V144" s="8">
        <v>387</v>
      </c>
    </row>
    <row r="145" ht="16.5" customHeight="1">
      <c r="N145" s="1" t="s">
        <v>132</v>
      </c>
    </row>
    <row r="146" ht="16.5" customHeight="1"/>
    <row r="147" ht="16.5" customHeight="1"/>
    <row r="148" ht="16.5" customHeight="1"/>
    <row r="151" ht="27" customHeight="1">
      <c r="B151"/>
    </row>
  </sheetData>
  <mergeCells count="30">
    <mergeCell ref="R81:R82"/>
    <mergeCell ref="S81:S82"/>
    <mergeCell ref="U81:U82"/>
    <mergeCell ref="V81:V82"/>
    <mergeCell ref="N81:N82"/>
    <mergeCell ref="O81:O82"/>
    <mergeCell ref="P81:P82"/>
    <mergeCell ref="Q81:Q82"/>
    <mergeCell ref="B79:B82"/>
    <mergeCell ref="G81:G82"/>
    <mergeCell ref="H81:H82"/>
    <mergeCell ref="I81:I82"/>
    <mergeCell ref="R6:R7"/>
    <mergeCell ref="S6:S7"/>
    <mergeCell ref="U6:U7"/>
    <mergeCell ref="V6:V7"/>
    <mergeCell ref="B4:B7"/>
    <mergeCell ref="G6:G7"/>
    <mergeCell ref="H6:H7"/>
    <mergeCell ref="I6:I7"/>
    <mergeCell ref="J5:J7"/>
    <mergeCell ref="K5:K7"/>
    <mergeCell ref="T5:T7"/>
    <mergeCell ref="J80:J82"/>
    <mergeCell ref="K80:K82"/>
    <mergeCell ref="T80:T82"/>
    <mergeCell ref="N6:N7"/>
    <mergeCell ref="O6:O7"/>
    <mergeCell ref="P6:P7"/>
    <mergeCell ref="Q6:Q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5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0"/>
  <sheetViews>
    <sheetView showGridLines="0" workbookViewId="0" topLeftCell="A1">
      <selection activeCell="B27" sqref="B27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9" width="15.75390625" style="1" customWidth="1"/>
    <col min="10" max="11" width="15.375" style="1" customWidth="1"/>
    <col min="12" max="13" width="5.75390625" style="1" customWidth="1"/>
    <col min="14" max="17" width="16.25390625" style="1" customWidth="1"/>
    <col min="18" max="18" width="16.625" style="1" customWidth="1"/>
    <col min="19" max="22" width="16.25390625" style="1" customWidth="1"/>
    <col min="23" max="23" width="4.00390625" style="1" customWidth="1"/>
    <col min="24" max="26" width="8.00390625" style="1" customWidth="1"/>
    <col min="27" max="16384" width="8.625" style="1" customWidth="1"/>
  </cols>
  <sheetData>
    <row r="1" spans="1:22" ht="15" customHeight="1">
      <c r="A1" s="69"/>
      <c r="B1" s="1" t="s">
        <v>148</v>
      </c>
      <c r="N1" s="69"/>
      <c r="T1" s="6" t="s">
        <v>149</v>
      </c>
      <c r="U1" s="6"/>
      <c r="V1" s="6"/>
    </row>
    <row r="2" spans="1:19" ht="24">
      <c r="A2" s="69"/>
      <c r="B2" s="7" t="s">
        <v>150</v>
      </c>
      <c r="N2" s="7" t="s">
        <v>151</v>
      </c>
      <c r="S2" s="12" t="s">
        <v>76</v>
      </c>
    </row>
    <row r="3" spans="1:26" ht="16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N3" s="8"/>
      <c r="O3" s="8"/>
      <c r="P3" s="8"/>
      <c r="Q3" s="8"/>
      <c r="R3" s="8"/>
      <c r="S3" s="8"/>
      <c r="T3" s="8"/>
      <c r="U3" s="8"/>
      <c r="V3" s="8"/>
      <c r="W3" s="10"/>
      <c r="X3" s="10"/>
      <c r="Y3" s="10"/>
      <c r="Z3" s="10"/>
    </row>
    <row r="4" spans="2:26" ht="16.5" customHeight="1">
      <c r="B4" s="57" t="s">
        <v>6</v>
      </c>
      <c r="C4" s="9"/>
      <c r="D4" s="23" t="s">
        <v>152</v>
      </c>
      <c r="E4" s="23"/>
      <c r="F4" s="23"/>
      <c r="G4" s="23"/>
      <c r="H4" s="23"/>
      <c r="I4" s="23"/>
      <c r="J4" s="24" t="s">
        <v>153</v>
      </c>
      <c r="K4" s="23"/>
      <c r="N4" s="23" t="s">
        <v>154</v>
      </c>
      <c r="O4" s="23"/>
      <c r="P4" s="24" t="s">
        <v>155</v>
      </c>
      <c r="Q4" s="23"/>
      <c r="R4" s="70" t="s">
        <v>156</v>
      </c>
      <c r="S4" s="71"/>
      <c r="T4" s="71"/>
      <c r="U4" s="71"/>
      <c r="V4" s="71"/>
      <c r="W4" s="10"/>
      <c r="X4" s="10"/>
      <c r="Y4" s="10"/>
      <c r="Z4" s="10"/>
    </row>
    <row r="5" spans="1:26" ht="16.5" customHeight="1">
      <c r="A5" s="69"/>
      <c r="B5" s="72"/>
      <c r="C5" s="9"/>
      <c r="D5" s="23" t="s">
        <v>157</v>
      </c>
      <c r="E5" s="23"/>
      <c r="F5" s="24" t="s">
        <v>158</v>
      </c>
      <c r="G5" s="23"/>
      <c r="H5" s="45" t="s">
        <v>187</v>
      </c>
      <c r="I5" s="45" t="s">
        <v>188</v>
      </c>
      <c r="J5" s="25" t="s">
        <v>159</v>
      </c>
      <c r="K5" s="63" t="s">
        <v>189</v>
      </c>
      <c r="M5" s="10"/>
      <c r="N5" s="73" t="s">
        <v>190</v>
      </c>
      <c r="O5" s="63" t="s">
        <v>191</v>
      </c>
      <c r="P5" s="45" t="s">
        <v>160</v>
      </c>
      <c r="Q5" s="45" t="s">
        <v>161</v>
      </c>
      <c r="R5" s="63" t="s">
        <v>162</v>
      </c>
      <c r="S5" s="45" t="s">
        <v>163</v>
      </c>
      <c r="T5" s="74" t="s">
        <v>164</v>
      </c>
      <c r="U5" s="75"/>
      <c r="V5" s="75"/>
      <c r="W5" s="10"/>
      <c r="X5" s="10"/>
      <c r="Y5" s="10"/>
      <c r="Z5" s="10"/>
    </row>
    <row r="6" spans="2:26" ht="16.5" customHeight="1">
      <c r="B6" s="72"/>
      <c r="C6" s="9"/>
      <c r="D6" s="45" t="s">
        <v>165</v>
      </c>
      <c r="E6" s="22" t="s">
        <v>166</v>
      </c>
      <c r="F6" s="45" t="s">
        <v>165</v>
      </c>
      <c r="G6" s="22" t="s">
        <v>166</v>
      </c>
      <c r="H6" s="46"/>
      <c r="I6" s="46"/>
      <c r="J6" s="22" t="s">
        <v>19</v>
      </c>
      <c r="K6" s="49"/>
      <c r="M6" s="10"/>
      <c r="N6" s="76"/>
      <c r="O6" s="49"/>
      <c r="P6" s="46"/>
      <c r="Q6" s="46"/>
      <c r="R6" s="49"/>
      <c r="S6" s="46"/>
      <c r="T6" s="45" t="s">
        <v>167</v>
      </c>
      <c r="U6" s="76" t="s">
        <v>168</v>
      </c>
      <c r="V6" s="63" t="s">
        <v>169</v>
      </c>
      <c r="W6" s="10"/>
      <c r="X6" s="10"/>
      <c r="Y6" s="10"/>
      <c r="Z6" s="10"/>
    </row>
    <row r="7" spans="1:26" ht="16.5" customHeight="1" thickBot="1">
      <c r="A7" s="8"/>
      <c r="B7" s="77"/>
      <c r="C7" s="13"/>
      <c r="D7" s="78"/>
      <c r="E7" s="27" t="s">
        <v>170</v>
      </c>
      <c r="F7" s="78"/>
      <c r="G7" s="27" t="s">
        <v>170</v>
      </c>
      <c r="H7" s="47"/>
      <c r="I7" s="47"/>
      <c r="J7" s="27"/>
      <c r="K7" s="50"/>
      <c r="M7" s="10"/>
      <c r="N7" s="79"/>
      <c r="O7" s="50"/>
      <c r="P7" s="47"/>
      <c r="Q7" s="47"/>
      <c r="R7" s="50"/>
      <c r="S7" s="47"/>
      <c r="T7" s="47"/>
      <c r="U7" s="79"/>
      <c r="V7" s="50"/>
      <c r="W7" s="10"/>
      <c r="X7" s="10"/>
      <c r="Y7" s="10"/>
      <c r="Z7" s="10"/>
    </row>
    <row r="8" spans="1:26" ht="18" customHeight="1" thickBot="1">
      <c r="A8" s="80"/>
      <c r="B8" s="28" t="s">
        <v>27</v>
      </c>
      <c r="C8" s="13"/>
      <c r="D8" s="32" t="s">
        <v>192</v>
      </c>
      <c r="E8" s="32"/>
      <c r="F8" s="32"/>
      <c r="G8" s="32"/>
      <c r="H8" s="32"/>
      <c r="I8" s="32"/>
      <c r="J8" s="31" t="s">
        <v>171</v>
      </c>
      <c r="K8" s="32"/>
      <c r="N8" s="32" t="s">
        <v>172</v>
      </c>
      <c r="O8" s="32"/>
      <c r="P8" s="81" t="s">
        <v>173</v>
      </c>
      <c r="Q8" s="8"/>
      <c r="R8" s="81" t="s">
        <v>193</v>
      </c>
      <c r="S8" s="8"/>
      <c r="T8" s="8"/>
      <c r="U8" s="8"/>
      <c r="V8" s="8"/>
      <c r="W8" s="10"/>
      <c r="X8" s="10"/>
      <c r="Y8" s="10"/>
      <c r="Z8" s="10"/>
    </row>
    <row r="9" spans="1:26" ht="18" customHeight="1">
      <c r="A9" s="82"/>
      <c r="B9" s="33" t="s">
        <v>28</v>
      </c>
      <c r="C9" s="34"/>
      <c r="D9" s="23" t="s">
        <v>29</v>
      </c>
      <c r="E9" s="23"/>
      <c r="F9" s="23"/>
      <c r="G9" s="23"/>
      <c r="H9" s="24" t="s">
        <v>174</v>
      </c>
      <c r="I9" s="23"/>
      <c r="J9" s="24" t="s">
        <v>29</v>
      </c>
      <c r="K9" s="23"/>
      <c r="N9" s="11"/>
      <c r="O9" s="11"/>
      <c r="P9" s="37" t="s">
        <v>175</v>
      </c>
      <c r="Q9" s="37" t="s">
        <v>29</v>
      </c>
      <c r="R9" s="83" t="s">
        <v>176</v>
      </c>
      <c r="S9" s="23" t="s">
        <v>177</v>
      </c>
      <c r="T9" s="84" t="s">
        <v>176</v>
      </c>
      <c r="U9" s="23" t="s">
        <v>177</v>
      </c>
      <c r="V9" s="37" t="s">
        <v>178</v>
      </c>
      <c r="W9" s="10"/>
      <c r="X9" s="10"/>
      <c r="Y9" s="10"/>
      <c r="Z9" s="10"/>
    </row>
    <row r="10" spans="1:26" ht="16.5" customHeight="1">
      <c r="A10" s="69"/>
      <c r="B10" s="3" t="s">
        <v>31</v>
      </c>
      <c r="C10" s="9"/>
      <c r="D10" s="10">
        <f>SUM(D12:D14)</f>
        <v>14121</v>
      </c>
      <c r="E10" s="14">
        <v>9.3</v>
      </c>
      <c r="F10" s="10">
        <f>SUM(F12:F14)</f>
        <v>13882</v>
      </c>
      <c r="G10" s="14">
        <v>9.1</v>
      </c>
      <c r="H10" s="10">
        <f>SUM(H12:H14)</f>
        <v>7799</v>
      </c>
      <c r="I10" s="10">
        <f>SUM(I12:I14)</f>
        <v>2865</v>
      </c>
      <c r="J10" s="10">
        <f>SUM(J12:J14)</f>
        <v>725810</v>
      </c>
      <c r="K10" s="10">
        <f>SUM(K12:K14)</f>
        <v>80544</v>
      </c>
      <c r="N10" s="10">
        <f aca="true" t="shared" si="0" ref="N10:V10">SUM(N12:N14)</f>
        <v>179102</v>
      </c>
      <c r="O10" s="10">
        <f t="shared" si="0"/>
        <v>465119</v>
      </c>
      <c r="P10" s="10">
        <f t="shared" si="0"/>
        <v>80040</v>
      </c>
      <c r="Q10" s="10">
        <f t="shared" si="0"/>
        <v>655207</v>
      </c>
      <c r="R10" s="10">
        <f t="shared" si="0"/>
        <v>44415</v>
      </c>
      <c r="S10" s="10">
        <f t="shared" si="0"/>
        <v>189798</v>
      </c>
      <c r="T10" s="10">
        <f t="shared" si="0"/>
        <v>33055</v>
      </c>
      <c r="U10" s="10">
        <f t="shared" si="0"/>
        <v>60558</v>
      </c>
      <c r="V10" s="10">
        <f t="shared" si="0"/>
        <v>3589818</v>
      </c>
      <c r="W10" s="10"/>
      <c r="Y10" s="10"/>
      <c r="Z10" s="10"/>
    </row>
    <row r="11" spans="1:7" ht="16.5" customHeight="1">
      <c r="A11" s="69"/>
      <c r="B11" s="3"/>
      <c r="C11" s="9"/>
      <c r="D11" s="10"/>
      <c r="E11" s="14"/>
      <c r="G11" s="14"/>
    </row>
    <row r="12" spans="1:22" ht="16.5" customHeight="1">
      <c r="A12" s="69"/>
      <c r="B12" s="3" t="s">
        <v>32</v>
      </c>
      <c r="C12" s="9"/>
      <c r="D12" s="10">
        <f>SUM(D16:D24)</f>
        <v>9056</v>
      </c>
      <c r="E12" s="14">
        <v>9.4</v>
      </c>
      <c r="F12" s="10">
        <f>SUM(F16:F24)</f>
        <v>8124</v>
      </c>
      <c r="G12" s="14">
        <v>8.4</v>
      </c>
      <c r="H12" s="10">
        <f>SUM(H16:H24)</f>
        <v>5213</v>
      </c>
      <c r="I12" s="10">
        <f>SUM(I16:I24)</f>
        <v>2014</v>
      </c>
      <c r="J12" s="10">
        <f>SUM(J16:J24)</f>
        <v>454583</v>
      </c>
      <c r="K12" s="10">
        <f>SUM(K16:K24)</f>
        <v>24469</v>
      </c>
      <c r="N12" s="10">
        <f aca="true" t="shared" si="1" ref="N12:V12">SUM(N16:N24)</f>
        <v>103459</v>
      </c>
      <c r="O12" s="10">
        <f t="shared" si="1"/>
        <v>325788</v>
      </c>
      <c r="P12" s="10">
        <f t="shared" si="1"/>
        <v>50491</v>
      </c>
      <c r="Q12" s="10">
        <f t="shared" si="1"/>
        <v>449385</v>
      </c>
      <c r="R12" s="10">
        <f t="shared" si="1"/>
        <v>14163</v>
      </c>
      <c r="S12" s="10">
        <f t="shared" si="1"/>
        <v>60367</v>
      </c>
      <c r="T12" s="10">
        <f t="shared" si="1"/>
        <v>10452</v>
      </c>
      <c r="U12" s="10">
        <f t="shared" si="1"/>
        <v>18459</v>
      </c>
      <c r="V12" s="10">
        <f t="shared" si="1"/>
        <v>1075593</v>
      </c>
    </row>
    <row r="13" spans="1:7" ht="16.5" customHeight="1">
      <c r="A13" s="69"/>
      <c r="B13" s="3"/>
      <c r="C13" s="9"/>
      <c r="D13" s="10"/>
      <c r="E13" s="14"/>
      <c r="G13" s="14"/>
    </row>
    <row r="14" spans="1:22" ht="16.5" customHeight="1">
      <c r="A14" s="69"/>
      <c r="B14" s="3" t="s">
        <v>33</v>
      </c>
      <c r="C14" s="9"/>
      <c r="D14" s="10">
        <f>SUM(D26,D46,D52,D59,D95,D113,D127,D134)</f>
        <v>5065</v>
      </c>
      <c r="E14" s="14">
        <v>9</v>
      </c>
      <c r="F14" s="10">
        <f>SUM(F26,F46,F52,F59,F95,F113,F127,F134)</f>
        <v>5758</v>
      </c>
      <c r="G14" s="14">
        <v>10.2</v>
      </c>
      <c r="H14" s="10">
        <f>SUM(H26,H46,H52,H59,H95,H113,H127,H134)</f>
        <v>2586</v>
      </c>
      <c r="I14" s="10">
        <f>SUM(I26,I46,I52,I59,I95,I113,I127,I134)</f>
        <v>851</v>
      </c>
      <c r="J14" s="10">
        <f>SUM(J26,J46,J52,J59,J95,J113,J127,J134)</f>
        <v>271227</v>
      </c>
      <c r="K14" s="10">
        <f>SUM(K26,K46,K52,K59,K95,K113,K127,K134)</f>
        <v>56075</v>
      </c>
      <c r="N14" s="10">
        <f aca="true" t="shared" si="2" ref="N14:V14">SUM(N26,N46,N52,N59,N95,N113,N127,N134)</f>
        <v>75643</v>
      </c>
      <c r="O14" s="10">
        <f t="shared" si="2"/>
        <v>139331</v>
      </c>
      <c r="P14" s="10">
        <f t="shared" si="2"/>
        <v>29549</v>
      </c>
      <c r="Q14" s="10">
        <f t="shared" si="2"/>
        <v>205822</v>
      </c>
      <c r="R14" s="10">
        <f t="shared" si="2"/>
        <v>30252</v>
      </c>
      <c r="S14" s="10">
        <f t="shared" si="2"/>
        <v>129431</v>
      </c>
      <c r="T14" s="10">
        <f t="shared" si="2"/>
        <v>22603</v>
      </c>
      <c r="U14" s="10">
        <f t="shared" si="2"/>
        <v>42099</v>
      </c>
      <c r="V14" s="10">
        <f t="shared" si="2"/>
        <v>2514225</v>
      </c>
    </row>
    <row r="15" spans="1:9" ht="16.5" customHeight="1">
      <c r="A15" s="69"/>
      <c r="B15" s="3"/>
      <c r="C15" s="9"/>
      <c r="D15" s="10"/>
      <c r="E15" s="14"/>
      <c r="G15" s="14"/>
      <c r="I15" s="14"/>
    </row>
    <row r="16" spans="1:22" ht="16.5" customHeight="1">
      <c r="A16" s="69"/>
      <c r="B16" s="3" t="s">
        <v>34</v>
      </c>
      <c r="C16" s="9"/>
      <c r="D16" s="10">
        <v>3613</v>
      </c>
      <c r="E16" s="14">
        <v>8.4</v>
      </c>
      <c r="F16" s="1">
        <v>3416</v>
      </c>
      <c r="G16" s="14">
        <v>8</v>
      </c>
      <c r="H16" s="1">
        <v>2281</v>
      </c>
      <c r="I16" s="44">
        <v>887</v>
      </c>
      <c r="J16" s="1">
        <v>200398</v>
      </c>
      <c r="K16" s="1">
        <v>5299</v>
      </c>
      <c r="N16" s="1">
        <v>42980</v>
      </c>
      <c r="O16" s="1">
        <v>151431</v>
      </c>
      <c r="P16" s="1">
        <v>22898</v>
      </c>
      <c r="Q16" s="1">
        <v>207755</v>
      </c>
      <c r="R16" s="1">
        <v>2379</v>
      </c>
      <c r="S16" s="1">
        <v>9893</v>
      </c>
      <c r="T16" s="1">
        <v>1365</v>
      </c>
      <c r="U16" s="1">
        <v>2931</v>
      </c>
      <c r="V16" s="1">
        <v>89697</v>
      </c>
    </row>
    <row r="17" spans="1:22" ht="16.5" customHeight="1">
      <c r="A17" s="69"/>
      <c r="B17" s="3" t="s">
        <v>35</v>
      </c>
      <c r="C17" s="9"/>
      <c r="D17" s="10">
        <v>2426</v>
      </c>
      <c r="E17" s="14">
        <v>10</v>
      </c>
      <c r="F17" s="1">
        <v>2196</v>
      </c>
      <c r="G17" s="14">
        <v>9.1</v>
      </c>
      <c r="H17" s="1">
        <v>1371</v>
      </c>
      <c r="I17" s="44">
        <v>590</v>
      </c>
      <c r="J17" s="1">
        <v>115909</v>
      </c>
      <c r="K17" s="1">
        <v>4814</v>
      </c>
      <c r="N17" s="1">
        <v>25626</v>
      </c>
      <c r="O17" s="1">
        <v>85352</v>
      </c>
      <c r="P17" s="1">
        <v>12237</v>
      </c>
      <c r="Q17" s="1">
        <v>111358</v>
      </c>
      <c r="R17" s="1">
        <v>2618</v>
      </c>
      <c r="S17" s="1">
        <v>11433</v>
      </c>
      <c r="T17" s="1">
        <v>2019</v>
      </c>
      <c r="U17" s="1">
        <v>3536</v>
      </c>
      <c r="V17" s="1">
        <v>196280</v>
      </c>
    </row>
    <row r="18" spans="1:22" ht="16.5" customHeight="1">
      <c r="A18" s="69"/>
      <c r="B18" s="3" t="s">
        <v>36</v>
      </c>
      <c r="C18" s="9"/>
      <c r="D18" s="10">
        <v>371</v>
      </c>
      <c r="E18" s="14">
        <v>9.3</v>
      </c>
      <c r="F18" s="1">
        <v>385</v>
      </c>
      <c r="G18" s="14">
        <v>9.7</v>
      </c>
      <c r="H18" s="1">
        <v>173</v>
      </c>
      <c r="I18" s="44">
        <v>59</v>
      </c>
      <c r="J18" s="1">
        <v>19355</v>
      </c>
      <c r="K18" s="1">
        <v>2072</v>
      </c>
      <c r="N18" s="1">
        <v>4780</v>
      </c>
      <c r="O18" s="1">
        <v>12500</v>
      </c>
      <c r="P18" s="2">
        <v>2752</v>
      </c>
      <c r="Q18" s="2">
        <v>19785</v>
      </c>
      <c r="R18" s="1">
        <v>813</v>
      </c>
      <c r="S18" s="1">
        <v>4045</v>
      </c>
      <c r="T18" s="1">
        <v>625</v>
      </c>
      <c r="U18" s="1">
        <v>1557</v>
      </c>
      <c r="V18" s="1">
        <v>66633</v>
      </c>
    </row>
    <row r="19" spans="1:22" ht="16.5" customHeight="1">
      <c r="A19" s="69"/>
      <c r="B19" s="3" t="s">
        <v>37</v>
      </c>
      <c r="C19" s="9"/>
      <c r="D19" s="10">
        <v>976</v>
      </c>
      <c r="E19" s="14">
        <v>10.3</v>
      </c>
      <c r="F19" s="1">
        <v>664</v>
      </c>
      <c r="G19" s="14">
        <v>7</v>
      </c>
      <c r="H19" s="1">
        <v>545</v>
      </c>
      <c r="I19" s="44">
        <v>191</v>
      </c>
      <c r="J19" s="1">
        <v>43606</v>
      </c>
      <c r="K19" s="1">
        <v>2674</v>
      </c>
      <c r="N19" s="1">
        <v>11469</v>
      </c>
      <c r="O19" s="1">
        <v>29433</v>
      </c>
      <c r="P19" s="1">
        <v>4681</v>
      </c>
      <c r="Q19" s="1">
        <v>45358</v>
      </c>
      <c r="R19" s="1">
        <v>2361</v>
      </c>
      <c r="S19" s="1">
        <v>10196</v>
      </c>
      <c r="T19" s="1">
        <v>1746</v>
      </c>
      <c r="U19" s="1">
        <v>2833</v>
      </c>
      <c r="V19" s="1">
        <v>184698</v>
      </c>
    </row>
    <row r="20" spans="1:22" ht="16.5" customHeight="1">
      <c r="A20" s="69"/>
      <c r="B20" s="3" t="s">
        <v>39</v>
      </c>
      <c r="C20" s="9"/>
      <c r="D20" s="10">
        <v>988</v>
      </c>
      <c r="E20" s="14">
        <v>11.7</v>
      </c>
      <c r="F20" s="1">
        <v>635</v>
      </c>
      <c r="G20" s="14">
        <v>7.5</v>
      </c>
      <c r="H20" s="1">
        <v>517</v>
      </c>
      <c r="I20" s="44">
        <v>170</v>
      </c>
      <c r="J20" s="1">
        <v>38622</v>
      </c>
      <c r="K20" s="1">
        <v>2727</v>
      </c>
      <c r="N20" s="1">
        <v>9366</v>
      </c>
      <c r="O20" s="1">
        <v>26504</v>
      </c>
      <c r="P20" s="1">
        <v>3378</v>
      </c>
      <c r="Q20" s="1">
        <v>34462</v>
      </c>
      <c r="R20" s="1">
        <v>1750</v>
      </c>
      <c r="S20" s="1">
        <v>7786</v>
      </c>
      <c r="T20" s="1">
        <v>1314</v>
      </c>
      <c r="U20" s="1">
        <v>2498</v>
      </c>
      <c r="V20" s="1">
        <v>130649</v>
      </c>
    </row>
    <row r="21" spans="1:9" ht="16.5" customHeight="1">
      <c r="A21" s="69"/>
      <c r="B21" s="3"/>
      <c r="C21" s="9"/>
      <c r="D21" s="10"/>
      <c r="E21" s="14"/>
      <c r="G21" s="14"/>
      <c r="I21" s="14"/>
    </row>
    <row r="22" spans="1:22" ht="16.5" customHeight="1">
      <c r="A22" s="69"/>
      <c r="B22" s="3" t="s">
        <v>40</v>
      </c>
      <c r="C22" s="9"/>
      <c r="D22" s="10">
        <v>236</v>
      </c>
      <c r="E22" s="14">
        <v>8.4</v>
      </c>
      <c r="F22" s="1">
        <v>295</v>
      </c>
      <c r="G22" s="14">
        <v>10.5</v>
      </c>
      <c r="H22" s="2">
        <v>117</v>
      </c>
      <c r="I22" s="85">
        <v>49</v>
      </c>
      <c r="J22" s="1">
        <v>12734</v>
      </c>
      <c r="K22" s="1">
        <v>2051</v>
      </c>
      <c r="N22" s="1">
        <v>2320</v>
      </c>
      <c r="O22" s="1">
        <v>8361</v>
      </c>
      <c r="P22" s="1">
        <v>2012</v>
      </c>
      <c r="Q22" s="1">
        <v>12322</v>
      </c>
      <c r="R22" s="1">
        <v>962</v>
      </c>
      <c r="S22" s="1">
        <v>2978</v>
      </c>
      <c r="T22" s="1">
        <v>796</v>
      </c>
      <c r="U22" s="1">
        <v>1260</v>
      </c>
      <c r="V22" s="1">
        <v>148033</v>
      </c>
    </row>
    <row r="23" spans="1:22" ht="16.5" customHeight="1">
      <c r="A23" s="69"/>
      <c r="B23" s="3" t="s">
        <v>41</v>
      </c>
      <c r="C23" s="9"/>
      <c r="D23" s="10">
        <v>220</v>
      </c>
      <c r="E23" s="14">
        <v>9.1</v>
      </c>
      <c r="F23" s="1">
        <v>281</v>
      </c>
      <c r="G23" s="14">
        <v>11.6</v>
      </c>
      <c r="H23" s="1">
        <v>98</v>
      </c>
      <c r="I23" s="44">
        <v>37</v>
      </c>
      <c r="J23" s="1">
        <v>12107</v>
      </c>
      <c r="K23" s="1">
        <v>3040</v>
      </c>
      <c r="N23" s="1">
        <v>2825</v>
      </c>
      <c r="O23" s="1">
        <v>6241</v>
      </c>
      <c r="P23" s="1">
        <v>1390</v>
      </c>
      <c r="Q23" s="1">
        <v>8861</v>
      </c>
      <c r="R23" s="1">
        <v>1996</v>
      </c>
      <c r="S23" s="1">
        <v>8262</v>
      </c>
      <c r="T23" s="1">
        <v>1520</v>
      </c>
      <c r="U23" s="1">
        <v>2186</v>
      </c>
      <c r="V23" s="1">
        <v>128241</v>
      </c>
    </row>
    <row r="24" spans="1:22" ht="16.5" customHeight="1">
      <c r="A24" s="69"/>
      <c r="B24" s="3" t="s">
        <v>42</v>
      </c>
      <c r="C24" s="9"/>
      <c r="D24" s="10">
        <v>226</v>
      </c>
      <c r="E24" s="14">
        <v>10</v>
      </c>
      <c r="F24" s="1">
        <v>252</v>
      </c>
      <c r="G24" s="14">
        <v>11.1</v>
      </c>
      <c r="H24" s="2">
        <v>111</v>
      </c>
      <c r="I24" s="85">
        <v>31</v>
      </c>
      <c r="J24" s="1">
        <v>11852</v>
      </c>
      <c r="K24" s="1">
        <v>1792</v>
      </c>
      <c r="N24" s="1">
        <v>4093</v>
      </c>
      <c r="O24" s="1">
        <v>5966</v>
      </c>
      <c r="P24" s="1">
        <v>1143</v>
      </c>
      <c r="Q24" s="1">
        <v>9484</v>
      </c>
      <c r="R24" s="1">
        <v>1284</v>
      </c>
      <c r="S24" s="1">
        <v>5774</v>
      </c>
      <c r="T24" s="1">
        <v>1067</v>
      </c>
      <c r="U24" s="1">
        <v>1658</v>
      </c>
      <c r="V24" s="1">
        <v>131362</v>
      </c>
    </row>
    <row r="25" spans="1:9" ht="16.5" customHeight="1">
      <c r="A25" s="69"/>
      <c r="C25" s="9"/>
      <c r="D25" s="10"/>
      <c r="E25" s="14"/>
      <c r="G25" s="14"/>
      <c r="I25" s="44"/>
    </row>
    <row r="26" spans="1:22" ht="16.5" customHeight="1">
      <c r="A26" s="69"/>
      <c r="B26" s="3" t="s">
        <v>43</v>
      </c>
      <c r="C26" s="9"/>
      <c r="D26" s="10">
        <f>SUM(D28:D44)</f>
        <v>1647</v>
      </c>
      <c r="E26" s="14">
        <v>9.8</v>
      </c>
      <c r="F26" s="10">
        <f>SUM(F28:F44)</f>
        <v>1477</v>
      </c>
      <c r="G26" s="14">
        <v>8.8</v>
      </c>
      <c r="H26" s="10">
        <f>SUM(H28:H44)</f>
        <v>928</v>
      </c>
      <c r="I26" s="10">
        <f>SUM(I28:I44)</f>
        <v>264</v>
      </c>
      <c r="J26" s="10">
        <f>SUM(J28:J44)</f>
        <v>77267</v>
      </c>
      <c r="K26" s="10">
        <f>SUM(K28:K44)</f>
        <v>9147</v>
      </c>
      <c r="N26" s="10">
        <f>SUM(N28:N44)</f>
        <v>23233</v>
      </c>
      <c r="O26" s="10">
        <f>SUM(O28:O44)</f>
        <v>44775</v>
      </c>
      <c r="P26" s="10">
        <f>SUM(P28:P44)</f>
        <v>6840</v>
      </c>
      <c r="Q26" s="10">
        <f>SUM(Q28:Q44)</f>
        <v>60778</v>
      </c>
      <c r="R26" s="10">
        <v>5168</v>
      </c>
      <c r="S26" s="10">
        <v>21846</v>
      </c>
      <c r="T26" s="10">
        <v>3584</v>
      </c>
      <c r="U26" s="10">
        <v>6888</v>
      </c>
      <c r="V26" s="10">
        <v>384260</v>
      </c>
    </row>
    <row r="27" spans="1:9" ht="16.5" customHeight="1">
      <c r="A27" s="69"/>
      <c r="C27" s="9"/>
      <c r="D27" s="10"/>
      <c r="E27" s="14"/>
      <c r="G27" s="14"/>
      <c r="I27" s="44"/>
    </row>
    <row r="28" spans="1:22" ht="16.5" customHeight="1">
      <c r="A28" s="69"/>
      <c r="B28" s="4" t="s">
        <v>44</v>
      </c>
      <c r="C28" s="9"/>
      <c r="D28" s="10">
        <v>31</v>
      </c>
      <c r="E28" s="14">
        <v>6.8</v>
      </c>
      <c r="F28" s="1">
        <v>54</v>
      </c>
      <c r="G28" s="14">
        <v>11.8</v>
      </c>
      <c r="H28" s="2">
        <v>37</v>
      </c>
      <c r="I28" s="85">
        <v>12</v>
      </c>
      <c r="J28" s="1">
        <v>2053</v>
      </c>
      <c r="K28" s="1">
        <v>20</v>
      </c>
      <c r="N28" s="1">
        <v>821</v>
      </c>
      <c r="O28" s="1">
        <v>1208</v>
      </c>
      <c r="P28" s="1">
        <v>231</v>
      </c>
      <c r="Q28" s="1">
        <v>4999</v>
      </c>
      <c r="R28" s="2" t="s">
        <v>194</v>
      </c>
      <c r="S28" s="2" t="s">
        <v>194</v>
      </c>
      <c r="T28" s="2" t="s">
        <v>194</v>
      </c>
      <c r="U28" s="2" t="s">
        <v>194</v>
      </c>
      <c r="V28" s="2" t="s">
        <v>194</v>
      </c>
    </row>
    <row r="29" spans="1:22" ht="16.5" customHeight="1">
      <c r="A29" s="69"/>
      <c r="B29" s="4" t="s">
        <v>45</v>
      </c>
      <c r="C29" s="9"/>
      <c r="D29" s="10">
        <v>7</v>
      </c>
      <c r="E29" s="14">
        <v>6.6</v>
      </c>
      <c r="F29" s="1">
        <v>18</v>
      </c>
      <c r="G29" s="14">
        <v>17.1</v>
      </c>
      <c r="H29" s="2">
        <v>8</v>
      </c>
      <c r="I29" s="85">
        <v>2</v>
      </c>
      <c r="J29" s="1">
        <v>483</v>
      </c>
      <c r="K29" s="1">
        <v>25</v>
      </c>
      <c r="N29" s="1">
        <v>112</v>
      </c>
      <c r="O29" s="1">
        <v>346</v>
      </c>
      <c r="P29" s="1">
        <v>65</v>
      </c>
      <c r="Q29" s="1">
        <v>537</v>
      </c>
      <c r="R29" s="1">
        <v>46</v>
      </c>
      <c r="S29" s="1">
        <v>110</v>
      </c>
      <c r="T29" s="2">
        <v>1</v>
      </c>
      <c r="U29" s="1">
        <v>1</v>
      </c>
      <c r="V29" s="1">
        <v>32</v>
      </c>
    </row>
    <row r="30" spans="1:22" ht="16.5" customHeight="1">
      <c r="A30" s="69"/>
      <c r="B30" s="4" t="s">
        <v>46</v>
      </c>
      <c r="C30" s="9"/>
      <c r="D30" s="10">
        <v>1</v>
      </c>
      <c r="E30" s="14">
        <v>1.1</v>
      </c>
      <c r="F30" s="1">
        <v>22</v>
      </c>
      <c r="G30" s="14">
        <v>23.9</v>
      </c>
      <c r="H30" s="2">
        <v>2</v>
      </c>
      <c r="I30" s="85">
        <v>2</v>
      </c>
      <c r="J30" s="1">
        <v>350</v>
      </c>
      <c r="K30" s="1">
        <v>40</v>
      </c>
      <c r="N30" s="1">
        <v>85</v>
      </c>
      <c r="O30" s="1">
        <v>225</v>
      </c>
      <c r="P30" s="1">
        <v>84</v>
      </c>
      <c r="Q30" s="1">
        <v>318</v>
      </c>
      <c r="R30" s="2" t="s">
        <v>194</v>
      </c>
      <c r="S30" s="2" t="s">
        <v>180</v>
      </c>
      <c r="T30" s="2" t="s">
        <v>180</v>
      </c>
      <c r="U30" s="2" t="s">
        <v>180</v>
      </c>
      <c r="V30" s="2" t="s">
        <v>180</v>
      </c>
    </row>
    <row r="31" spans="1:22" ht="16.5" customHeight="1">
      <c r="A31" s="69"/>
      <c r="B31" s="4" t="s">
        <v>47</v>
      </c>
      <c r="C31" s="9"/>
      <c r="D31" s="10">
        <v>34</v>
      </c>
      <c r="E31" s="14">
        <v>4.2</v>
      </c>
      <c r="F31" s="1">
        <v>108</v>
      </c>
      <c r="G31" s="14">
        <v>13.2</v>
      </c>
      <c r="H31" s="2">
        <v>22</v>
      </c>
      <c r="I31" s="85">
        <v>7</v>
      </c>
      <c r="J31" s="1">
        <v>3613</v>
      </c>
      <c r="K31" s="1">
        <v>585</v>
      </c>
      <c r="N31" s="1">
        <v>1140</v>
      </c>
      <c r="O31" s="1">
        <v>1887</v>
      </c>
      <c r="P31" s="1">
        <v>447</v>
      </c>
      <c r="Q31" s="1">
        <v>2761</v>
      </c>
      <c r="R31" s="1">
        <v>186</v>
      </c>
      <c r="S31" s="1">
        <v>590</v>
      </c>
      <c r="T31" s="1">
        <v>93</v>
      </c>
      <c r="U31" s="1">
        <v>140</v>
      </c>
      <c r="V31" s="1">
        <v>3780</v>
      </c>
    </row>
    <row r="32" spans="1:22" ht="16.5" customHeight="1">
      <c r="A32" s="69"/>
      <c r="B32" s="4" t="s">
        <v>48</v>
      </c>
      <c r="C32" s="9"/>
      <c r="D32" s="10">
        <v>65</v>
      </c>
      <c r="E32" s="14">
        <v>5.2</v>
      </c>
      <c r="F32" s="1">
        <v>109</v>
      </c>
      <c r="G32" s="14">
        <v>8.7</v>
      </c>
      <c r="H32" s="2">
        <v>43</v>
      </c>
      <c r="I32" s="85">
        <v>19</v>
      </c>
      <c r="J32" s="1">
        <v>5680</v>
      </c>
      <c r="K32" s="1">
        <v>488</v>
      </c>
      <c r="N32" s="1">
        <v>1750</v>
      </c>
      <c r="O32" s="1">
        <v>3435</v>
      </c>
      <c r="P32" s="1">
        <v>305</v>
      </c>
      <c r="Q32" s="1">
        <v>2218</v>
      </c>
      <c r="R32" s="1">
        <v>408</v>
      </c>
      <c r="S32" s="1">
        <v>1284</v>
      </c>
      <c r="T32" s="1">
        <v>208</v>
      </c>
      <c r="U32" s="1">
        <v>354</v>
      </c>
      <c r="V32" s="1">
        <v>12371</v>
      </c>
    </row>
    <row r="33" spans="1:9" ht="16.5" customHeight="1">
      <c r="A33" s="69"/>
      <c r="C33" s="9"/>
      <c r="D33" s="10"/>
      <c r="E33" s="14"/>
      <c r="G33" s="14"/>
      <c r="I33" s="44"/>
    </row>
    <row r="34" spans="1:22" ht="16.5" customHeight="1">
      <c r="A34" s="69"/>
      <c r="B34" s="4" t="s">
        <v>49</v>
      </c>
      <c r="C34" s="9"/>
      <c r="D34" s="10">
        <v>158</v>
      </c>
      <c r="E34" s="14">
        <v>9.1</v>
      </c>
      <c r="F34" s="1">
        <v>130</v>
      </c>
      <c r="G34" s="14">
        <v>7.5</v>
      </c>
      <c r="H34" s="2">
        <v>104</v>
      </c>
      <c r="I34" s="85">
        <v>27</v>
      </c>
      <c r="J34" s="1">
        <v>8282</v>
      </c>
      <c r="K34" s="1">
        <v>949</v>
      </c>
      <c r="N34" s="1">
        <v>2227</v>
      </c>
      <c r="O34" s="1">
        <v>5103</v>
      </c>
      <c r="P34" s="1">
        <v>700</v>
      </c>
      <c r="Q34" s="1">
        <v>7178</v>
      </c>
      <c r="R34" s="1">
        <v>634</v>
      </c>
      <c r="S34" s="1">
        <v>2817</v>
      </c>
      <c r="T34" s="1">
        <v>513</v>
      </c>
      <c r="U34" s="1">
        <v>1022</v>
      </c>
      <c r="V34" s="1">
        <v>73799</v>
      </c>
    </row>
    <row r="35" spans="1:22" ht="16.5" customHeight="1">
      <c r="A35" s="69"/>
      <c r="B35" s="4" t="s">
        <v>50</v>
      </c>
      <c r="C35" s="9"/>
      <c r="D35" s="10">
        <v>520</v>
      </c>
      <c r="E35" s="14">
        <v>13.2</v>
      </c>
      <c r="F35" s="1">
        <v>263</v>
      </c>
      <c r="G35" s="14">
        <v>6.7</v>
      </c>
      <c r="H35" s="1">
        <v>269</v>
      </c>
      <c r="I35" s="44">
        <v>67</v>
      </c>
      <c r="J35" s="1">
        <v>16386</v>
      </c>
      <c r="K35" s="1">
        <v>952</v>
      </c>
      <c r="N35" s="1">
        <v>4035</v>
      </c>
      <c r="O35" s="1">
        <v>11338</v>
      </c>
      <c r="P35" s="1">
        <v>1151</v>
      </c>
      <c r="Q35" s="1">
        <v>8767</v>
      </c>
      <c r="R35" s="1">
        <v>537</v>
      </c>
      <c r="S35" s="1">
        <v>2536</v>
      </c>
      <c r="T35" s="1">
        <v>443</v>
      </c>
      <c r="U35" s="1">
        <v>927</v>
      </c>
      <c r="V35" s="1">
        <v>62345</v>
      </c>
    </row>
    <row r="36" spans="1:22" ht="16.5" customHeight="1">
      <c r="A36" s="69"/>
      <c r="B36" s="4" t="s">
        <v>51</v>
      </c>
      <c r="C36" s="9"/>
      <c r="D36" s="10">
        <v>357</v>
      </c>
      <c r="E36" s="14">
        <v>12.7</v>
      </c>
      <c r="F36" s="1">
        <v>166</v>
      </c>
      <c r="G36" s="14">
        <v>5.9</v>
      </c>
      <c r="H36" s="1">
        <v>208</v>
      </c>
      <c r="I36" s="44">
        <v>61</v>
      </c>
      <c r="J36" s="1">
        <v>12998</v>
      </c>
      <c r="K36" s="1">
        <v>576</v>
      </c>
      <c r="N36" s="1">
        <v>3887</v>
      </c>
      <c r="O36" s="1">
        <v>8514</v>
      </c>
      <c r="P36" s="1">
        <v>1451</v>
      </c>
      <c r="Q36" s="1">
        <v>13973</v>
      </c>
      <c r="R36" s="1">
        <v>377</v>
      </c>
      <c r="S36" s="1">
        <v>1651</v>
      </c>
      <c r="T36" s="1">
        <v>247</v>
      </c>
      <c r="U36" s="1">
        <v>494</v>
      </c>
      <c r="V36" s="1">
        <v>21392</v>
      </c>
    </row>
    <row r="37" spans="1:22" ht="16.5" customHeight="1">
      <c r="A37" s="69"/>
      <c r="B37" s="4" t="s">
        <v>52</v>
      </c>
      <c r="C37" s="9"/>
      <c r="D37" s="10">
        <v>127</v>
      </c>
      <c r="E37" s="14">
        <v>10.1</v>
      </c>
      <c r="F37" s="1">
        <v>102</v>
      </c>
      <c r="G37" s="14">
        <v>8.1</v>
      </c>
      <c r="H37" s="2">
        <v>56</v>
      </c>
      <c r="I37" s="85">
        <v>19</v>
      </c>
      <c r="J37" s="1">
        <v>5974</v>
      </c>
      <c r="K37" s="1">
        <v>1034</v>
      </c>
      <c r="N37" s="1">
        <v>1755</v>
      </c>
      <c r="O37" s="1">
        <v>3182</v>
      </c>
      <c r="P37" s="1">
        <v>416</v>
      </c>
      <c r="Q37" s="1">
        <v>3641</v>
      </c>
      <c r="R37" s="1">
        <v>574</v>
      </c>
      <c r="S37" s="1">
        <v>2511</v>
      </c>
      <c r="T37" s="1">
        <v>449</v>
      </c>
      <c r="U37" s="1">
        <v>841</v>
      </c>
      <c r="V37" s="1">
        <v>43553</v>
      </c>
    </row>
    <row r="38" spans="1:22" ht="16.5" customHeight="1">
      <c r="A38" s="69"/>
      <c r="B38" s="4" t="s">
        <v>53</v>
      </c>
      <c r="C38" s="9"/>
      <c r="D38" s="10">
        <v>113</v>
      </c>
      <c r="E38" s="14">
        <v>11.4</v>
      </c>
      <c r="F38" s="1">
        <v>95</v>
      </c>
      <c r="G38" s="14">
        <v>9.5</v>
      </c>
      <c r="H38" s="2">
        <v>48</v>
      </c>
      <c r="I38" s="85">
        <v>7</v>
      </c>
      <c r="J38" s="1">
        <v>5037</v>
      </c>
      <c r="K38" s="1">
        <v>1476</v>
      </c>
      <c r="N38" s="1">
        <v>1224</v>
      </c>
      <c r="O38" s="1">
        <v>2334</v>
      </c>
      <c r="P38" s="1">
        <v>417</v>
      </c>
      <c r="Q38" s="1">
        <v>3762</v>
      </c>
      <c r="R38" s="1">
        <v>766</v>
      </c>
      <c r="S38" s="1">
        <v>3780</v>
      </c>
      <c r="T38" s="1">
        <v>593</v>
      </c>
      <c r="U38" s="1">
        <v>1166</v>
      </c>
      <c r="V38" s="1">
        <v>62072</v>
      </c>
    </row>
    <row r="39" spans="1:9" ht="16.5" customHeight="1">
      <c r="A39" s="69"/>
      <c r="C39" s="9"/>
      <c r="D39" s="10"/>
      <c r="E39" s="14"/>
      <c r="G39" s="14"/>
      <c r="I39" s="44"/>
    </row>
    <row r="40" spans="1:22" ht="16.5" customHeight="1">
      <c r="A40" s="69"/>
      <c r="B40" s="4" t="s">
        <v>54</v>
      </c>
      <c r="C40" s="9"/>
      <c r="D40" s="10">
        <v>60</v>
      </c>
      <c r="E40" s="14">
        <v>6.7</v>
      </c>
      <c r="F40" s="1">
        <v>112</v>
      </c>
      <c r="G40" s="14">
        <v>12.4</v>
      </c>
      <c r="H40" s="1">
        <v>39</v>
      </c>
      <c r="I40" s="44">
        <v>12</v>
      </c>
      <c r="J40" s="1">
        <v>4805</v>
      </c>
      <c r="K40" s="1">
        <v>1711</v>
      </c>
      <c r="N40" s="1">
        <v>1289</v>
      </c>
      <c r="O40" s="1">
        <v>1801</v>
      </c>
      <c r="P40" s="1">
        <v>355</v>
      </c>
      <c r="Q40" s="1">
        <v>2354</v>
      </c>
      <c r="R40" s="1">
        <v>920</v>
      </c>
      <c r="S40" s="1">
        <v>4033</v>
      </c>
      <c r="T40" s="1">
        <v>718</v>
      </c>
      <c r="U40" s="1">
        <v>1424</v>
      </c>
      <c r="V40" s="1">
        <v>82306</v>
      </c>
    </row>
    <row r="41" spans="1:22" ht="16.5" customHeight="1">
      <c r="A41" s="69"/>
      <c r="B41" s="4" t="s">
        <v>55</v>
      </c>
      <c r="C41" s="9"/>
      <c r="D41" s="10">
        <v>52</v>
      </c>
      <c r="E41" s="14">
        <v>9</v>
      </c>
      <c r="F41" s="1">
        <v>72</v>
      </c>
      <c r="G41" s="14">
        <v>12.4</v>
      </c>
      <c r="H41" s="2">
        <v>25</v>
      </c>
      <c r="I41" s="85">
        <v>2</v>
      </c>
      <c r="J41" s="1">
        <v>2862</v>
      </c>
      <c r="K41" s="1">
        <v>154</v>
      </c>
      <c r="N41" s="1">
        <v>1407</v>
      </c>
      <c r="O41" s="1">
        <v>1300</v>
      </c>
      <c r="P41" s="1">
        <v>315</v>
      </c>
      <c r="Q41" s="1">
        <v>2679</v>
      </c>
      <c r="R41" s="1">
        <v>69</v>
      </c>
      <c r="S41" s="1">
        <v>217</v>
      </c>
      <c r="T41" s="1">
        <v>27</v>
      </c>
      <c r="U41" s="1">
        <v>41</v>
      </c>
      <c r="V41" s="1">
        <v>1315</v>
      </c>
    </row>
    <row r="42" spans="1:22" ht="16.5" customHeight="1">
      <c r="A42" s="69"/>
      <c r="B42" s="4" t="s">
        <v>56</v>
      </c>
      <c r="C42" s="9"/>
      <c r="D42" s="10">
        <v>15</v>
      </c>
      <c r="E42" s="14">
        <v>6.3</v>
      </c>
      <c r="F42" s="1">
        <v>40</v>
      </c>
      <c r="G42" s="14">
        <v>16.9</v>
      </c>
      <c r="H42" s="1">
        <v>11</v>
      </c>
      <c r="I42" s="85">
        <v>4</v>
      </c>
      <c r="J42" s="1">
        <v>1029</v>
      </c>
      <c r="K42" s="1">
        <v>188</v>
      </c>
      <c r="N42" s="1">
        <v>249</v>
      </c>
      <c r="O42" s="1">
        <v>592</v>
      </c>
      <c r="P42" s="1">
        <v>193</v>
      </c>
      <c r="Q42" s="1">
        <v>1008</v>
      </c>
      <c r="R42" s="1">
        <v>33</v>
      </c>
      <c r="S42" s="1">
        <v>82</v>
      </c>
      <c r="T42" s="1">
        <v>3</v>
      </c>
      <c r="U42" s="1">
        <v>4</v>
      </c>
      <c r="V42" s="1">
        <v>75</v>
      </c>
    </row>
    <row r="43" spans="1:22" ht="16.5" customHeight="1">
      <c r="A43" s="69"/>
      <c r="B43" s="4" t="s">
        <v>57</v>
      </c>
      <c r="C43" s="9"/>
      <c r="D43" s="10">
        <v>69</v>
      </c>
      <c r="E43" s="14">
        <v>8.6</v>
      </c>
      <c r="F43" s="1">
        <v>97</v>
      </c>
      <c r="G43" s="14">
        <v>12</v>
      </c>
      <c r="H43" s="2">
        <v>24</v>
      </c>
      <c r="I43" s="85">
        <v>9</v>
      </c>
      <c r="J43" s="1">
        <v>3966</v>
      </c>
      <c r="K43" s="1">
        <v>705</v>
      </c>
      <c r="N43" s="1">
        <v>1198</v>
      </c>
      <c r="O43" s="1">
        <v>2062</v>
      </c>
      <c r="P43" s="1">
        <v>418</v>
      </c>
      <c r="Q43" s="1">
        <v>3409</v>
      </c>
      <c r="R43" s="1">
        <v>415</v>
      </c>
      <c r="S43" s="1">
        <v>1623</v>
      </c>
      <c r="T43" s="1">
        <v>242</v>
      </c>
      <c r="U43" s="1">
        <v>408</v>
      </c>
      <c r="V43" s="1">
        <v>18846</v>
      </c>
    </row>
    <row r="44" spans="1:22" ht="16.5" customHeight="1">
      <c r="A44" s="69"/>
      <c r="B44" s="4" t="s">
        <v>58</v>
      </c>
      <c r="C44" s="9"/>
      <c r="D44" s="10">
        <v>38</v>
      </c>
      <c r="E44" s="14">
        <v>5.1</v>
      </c>
      <c r="F44" s="1">
        <v>89</v>
      </c>
      <c r="G44" s="14">
        <v>11.9</v>
      </c>
      <c r="H44" s="1">
        <v>32</v>
      </c>
      <c r="I44" s="44">
        <v>14</v>
      </c>
      <c r="J44" s="1">
        <v>3749</v>
      </c>
      <c r="K44" s="1">
        <v>244</v>
      </c>
      <c r="N44" s="1">
        <v>2054</v>
      </c>
      <c r="O44" s="1">
        <v>1448</v>
      </c>
      <c r="P44" s="1">
        <v>292</v>
      </c>
      <c r="Q44" s="1">
        <v>3174</v>
      </c>
      <c r="R44" s="1">
        <v>201</v>
      </c>
      <c r="S44" s="1">
        <v>606</v>
      </c>
      <c r="T44" s="1">
        <v>47</v>
      </c>
      <c r="U44" s="1">
        <v>66</v>
      </c>
      <c r="V44" s="1">
        <v>2374</v>
      </c>
    </row>
    <row r="45" spans="1:9" ht="16.5" customHeight="1">
      <c r="A45" s="69"/>
      <c r="C45" s="9"/>
      <c r="D45" s="10"/>
      <c r="E45" s="14"/>
      <c r="G45" s="14"/>
      <c r="I45" s="44"/>
    </row>
    <row r="46" spans="1:22" ht="16.5" customHeight="1">
      <c r="A46" s="69"/>
      <c r="B46" s="3" t="s">
        <v>59</v>
      </c>
      <c r="C46" s="9"/>
      <c r="D46" s="10">
        <f>SUM(D48:D50)</f>
        <v>347</v>
      </c>
      <c r="E46" s="14">
        <v>8.5</v>
      </c>
      <c r="F46" s="10">
        <f>SUM(F48:F50)</f>
        <v>376</v>
      </c>
      <c r="G46" s="14">
        <v>9.2</v>
      </c>
      <c r="H46" s="10">
        <f>SUM(H48:H50)</f>
        <v>199</v>
      </c>
      <c r="I46" s="10">
        <f>SUM(I48:I50)</f>
        <v>51</v>
      </c>
      <c r="J46" s="10">
        <f>SUM(J48:J50)</f>
        <v>21159</v>
      </c>
      <c r="K46" s="10">
        <f>SUM(K48:K50)</f>
        <v>2172</v>
      </c>
      <c r="N46" s="10">
        <f aca="true" t="shared" si="3" ref="N46:V46">SUM(N48:N50)</f>
        <v>8614</v>
      </c>
      <c r="O46" s="10">
        <f t="shared" si="3"/>
        <v>10363</v>
      </c>
      <c r="P46" s="10">
        <f t="shared" si="3"/>
        <v>2441</v>
      </c>
      <c r="Q46" s="10">
        <f t="shared" si="3"/>
        <v>16769</v>
      </c>
      <c r="R46" s="10">
        <f t="shared" si="3"/>
        <v>2258</v>
      </c>
      <c r="S46" s="10">
        <f t="shared" si="3"/>
        <v>10788</v>
      </c>
      <c r="T46" s="10">
        <f t="shared" si="3"/>
        <v>1747</v>
      </c>
      <c r="U46" s="10">
        <f t="shared" si="3"/>
        <v>2756</v>
      </c>
      <c r="V46" s="10">
        <f t="shared" si="3"/>
        <v>183527</v>
      </c>
    </row>
    <row r="47" spans="1:9" ht="16.5" customHeight="1">
      <c r="A47" s="69"/>
      <c r="C47" s="9"/>
      <c r="D47" s="10"/>
      <c r="E47" s="14"/>
      <c r="G47" s="14"/>
      <c r="I47" s="44"/>
    </row>
    <row r="48" spans="1:22" ht="16.5" customHeight="1">
      <c r="A48" s="69"/>
      <c r="B48" s="2" t="s">
        <v>60</v>
      </c>
      <c r="C48" s="9"/>
      <c r="D48" s="10">
        <v>70</v>
      </c>
      <c r="E48" s="14">
        <v>6.9</v>
      </c>
      <c r="F48" s="1">
        <v>110</v>
      </c>
      <c r="G48" s="14">
        <v>10.8</v>
      </c>
      <c r="H48" s="1">
        <v>40</v>
      </c>
      <c r="I48" s="44">
        <v>12</v>
      </c>
      <c r="J48" s="1">
        <v>5193</v>
      </c>
      <c r="K48" s="1">
        <v>1162</v>
      </c>
      <c r="N48" s="1">
        <v>1618</v>
      </c>
      <c r="O48" s="1">
        <v>2409</v>
      </c>
      <c r="P48" s="1">
        <v>354</v>
      </c>
      <c r="Q48" s="1">
        <v>2787</v>
      </c>
      <c r="R48" s="1">
        <v>937</v>
      </c>
      <c r="S48" s="1">
        <v>4383</v>
      </c>
      <c r="T48" s="1">
        <v>732</v>
      </c>
      <c r="U48" s="1">
        <v>1323</v>
      </c>
      <c r="V48" s="1">
        <v>90527</v>
      </c>
    </row>
    <row r="49" spans="1:22" ht="16.5" customHeight="1">
      <c r="A49" s="69"/>
      <c r="B49" s="2" t="s">
        <v>61</v>
      </c>
      <c r="C49" s="9"/>
      <c r="D49" s="10">
        <v>151</v>
      </c>
      <c r="E49" s="14">
        <v>9.9</v>
      </c>
      <c r="F49" s="1">
        <v>137</v>
      </c>
      <c r="G49" s="14">
        <v>9</v>
      </c>
      <c r="H49" s="1">
        <v>85</v>
      </c>
      <c r="I49" s="44">
        <v>23</v>
      </c>
      <c r="J49" s="1">
        <v>7520</v>
      </c>
      <c r="K49" s="1">
        <v>553</v>
      </c>
      <c r="N49" s="1">
        <v>2674</v>
      </c>
      <c r="O49" s="1">
        <v>4292</v>
      </c>
      <c r="P49" s="1">
        <v>750</v>
      </c>
      <c r="Q49" s="1">
        <v>5601</v>
      </c>
      <c r="R49" s="1">
        <v>455</v>
      </c>
      <c r="S49" s="1">
        <v>2080</v>
      </c>
      <c r="T49" s="1">
        <v>345</v>
      </c>
      <c r="U49" s="1">
        <v>576</v>
      </c>
      <c r="V49" s="1">
        <v>31104</v>
      </c>
    </row>
    <row r="50" spans="1:22" ht="16.5" customHeight="1">
      <c r="A50" s="69"/>
      <c r="B50" s="2" t="s">
        <v>62</v>
      </c>
      <c r="C50" s="9"/>
      <c r="D50" s="10">
        <v>126</v>
      </c>
      <c r="E50" s="14">
        <v>8.1</v>
      </c>
      <c r="F50" s="1">
        <v>129</v>
      </c>
      <c r="G50" s="14">
        <v>8.3</v>
      </c>
      <c r="H50" s="1">
        <v>74</v>
      </c>
      <c r="I50" s="44">
        <v>16</v>
      </c>
      <c r="J50" s="1">
        <v>8446</v>
      </c>
      <c r="K50" s="1">
        <v>457</v>
      </c>
      <c r="N50" s="1">
        <v>4322</v>
      </c>
      <c r="O50" s="1">
        <v>3662</v>
      </c>
      <c r="P50" s="1">
        <v>1337</v>
      </c>
      <c r="Q50" s="1">
        <v>8381</v>
      </c>
      <c r="R50" s="1">
        <v>866</v>
      </c>
      <c r="S50" s="1">
        <v>4325</v>
      </c>
      <c r="T50" s="1">
        <v>670</v>
      </c>
      <c r="U50" s="1">
        <v>857</v>
      </c>
      <c r="V50" s="1">
        <v>61896</v>
      </c>
    </row>
    <row r="51" spans="1:9" ht="16.5" customHeight="1">
      <c r="A51" s="69"/>
      <c r="C51" s="9"/>
      <c r="D51" s="10"/>
      <c r="E51" s="14"/>
      <c r="G51" s="14"/>
      <c r="I51" s="44"/>
    </row>
    <row r="52" spans="1:22" ht="16.5" customHeight="1">
      <c r="A52" s="69"/>
      <c r="B52" s="3" t="s">
        <v>63</v>
      </c>
      <c r="C52" s="9"/>
      <c r="D52" s="10">
        <f>SUM(D54:D57)</f>
        <v>246</v>
      </c>
      <c r="E52" s="14">
        <v>7.6</v>
      </c>
      <c r="F52" s="10">
        <f>SUM(F54:F57)</f>
        <v>342</v>
      </c>
      <c r="G52" s="14">
        <v>10.6</v>
      </c>
      <c r="H52" s="10">
        <f>SUM(H54:H57)</f>
        <v>124</v>
      </c>
      <c r="I52" s="10">
        <f>SUM(I54:I57)</f>
        <v>51</v>
      </c>
      <c r="J52" s="10">
        <f>SUM(J54:J57)</f>
        <v>15748</v>
      </c>
      <c r="K52" s="10">
        <f>SUM(K54:K57)</f>
        <v>2986</v>
      </c>
      <c r="N52" s="10">
        <f aca="true" t="shared" si="4" ref="N52:V52">SUM(N54:N57)</f>
        <v>5155</v>
      </c>
      <c r="O52" s="10">
        <f t="shared" si="4"/>
        <v>7600</v>
      </c>
      <c r="P52" s="10">
        <f t="shared" si="4"/>
        <v>1218</v>
      </c>
      <c r="Q52" s="10">
        <f t="shared" si="4"/>
        <v>9534</v>
      </c>
      <c r="R52" s="10">
        <f t="shared" si="4"/>
        <v>2469</v>
      </c>
      <c r="S52" s="10">
        <f t="shared" si="4"/>
        <v>11158</v>
      </c>
      <c r="T52" s="10">
        <f t="shared" si="4"/>
        <v>1809</v>
      </c>
      <c r="U52" s="10">
        <f t="shared" si="4"/>
        <v>3103</v>
      </c>
      <c r="V52" s="10">
        <f t="shared" si="4"/>
        <v>191730</v>
      </c>
    </row>
    <row r="53" spans="1:9" ht="16.5" customHeight="1">
      <c r="A53" s="69"/>
      <c r="C53" s="9"/>
      <c r="D53" s="10"/>
      <c r="E53" s="14"/>
      <c r="G53" s="14"/>
      <c r="I53" s="44"/>
    </row>
    <row r="54" spans="1:22" ht="16.5" customHeight="1">
      <c r="A54" s="69"/>
      <c r="B54" s="2" t="s">
        <v>64</v>
      </c>
      <c r="C54" s="9"/>
      <c r="D54" s="10">
        <v>57</v>
      </c>
      <c r="E54" s="14">
        <v>9.1</v>
      </c>
      <c r="F54" s="1">
        <v>63</v>
      </c>
      <c r="G54" s="14">
        <v>10.1</v>
      </c>
      <c r="H54" s="2">
        <v>24</v>
      </c>
      <c r="I54" s="85">
        <v>7</v>
      </c>
      <c r="J54" s="1">
        <v>2924</v>
      </c>
      <c r="K54" s="1">
        <v>477</v>
      </c>
      <c r="N54" s="1">
        <v>933</v>
      </c>
      <c r="O54" s="1">
        <v>1513</v>
      </c>
      <c r="P54" s="1">
        <v>229</v>
      </c>
      <c r="Q54" s="1">
        <v>1890</v>
      </c>
      <c r="R54" s="1">
        <v>432</v>
      </c>
      <c r="S54" s="1">
        <v>2018</v>
      </c>
      <c r="T54" s="1">
        <v>373</v>
      </c>
      <c r="U54" s="1">
        <v>575</v>
      </c>
      <c r="V54" s="1">
        <v>66748</v>
      </c>
    </row>
    <row r="55" spans="1:22" ht="16.5" customHeight="1">
      <c r="A55" s="69"/>
      <c r="B55" s="2" t="s">
        <v>65</v>
      </c>
      <c r="C55" s="9"/>
      <c r="D55" s="10">
        <v>54</v>
      </c>
      <c r="E55" s="14">
        <v>6.6</v>
      </c>
      <c r="F55" s="1">
        <v>80</v>
      </c>
      <c r="G55" s="14">
        <v>9.8</v>
      </c>
      <c r="H55" s="2">
        <v>39</v>
      </c>
      <c r="I55" s="85">
        <v>16</v>
      </c>
      <c r="J55" s="1">
        <v>4029</v>
      </c>
      <c r="K55" s="1">
        <v>935</v>
      </c>
      <c r="N55" s="1">
        <v>1105</v>
      </c>
      <c r="O55" s="1">
        <v>1989</v>
      </c>
      <c r="P55" s="1">
        <v>309</v>
      </c>
      <c r="Q55" s="1">
        <v>2075</v>
      </c>
      <c r="R55" s="1">
        <v>457</v>
      </c>
      <c r="S55" s="1">
        <v>2125</v>
      </c>
      <c r="T55" s="1">
        <v>318</v>
      </c>
      <c r="U55" s="1">
        <v>738</v>
      </c>
      <c r="V55" s="1">
        <v>37319</v>
      </c>
    </row>
    <row r="56" spans="1:22" ht="16.5" customHeight="1">
      <c r="A56" s="69"/>
      <c r="B56" s="2" t="s">
        <v>66</v>
      </c>
      <c r="C56" s="9"/>
      <c r="D56" s="10">
        <v>90</v>
      </c>
      <c r="E56" s="14">
        <v>8.1</v>
      </c>
      <c r="F56" s="1">
        <v>128</v>
      </c>
      <c r="G56" s="14">
        <v>11.5</v>
      </c>
      <c r="H56" s="2">
        <v>42</v>
      </c>
      <c r="I56" s="85">
        <v>18</v>
      </c>
      <c r="J56" s="1">
        <v>5507</v>
      </c>
      <c r="K56" s="1">
        <v>910</v>
      </c>
      <c r="N56" s="1">
        <v>1967</v>
      </c>
      <c r="O56" s="1">
        <v>2626</v>
      </c>
      <c r="P56" s="1">
        <v>406</v>
      </c>
      <c r="Q56" s="1">
        <v>3034</v>
      </c>
      <c r="R56" s="1">
        <v>947</v>
      </c>
      <c r="S56" s="1">
        <v>4281</v>
      </c>
      <c r="T56" s="1">
        <v>682</v>
      </c>
      <c r="U56" s="1">
        <v>1117</v>
      </c>
      <c r="V56" s="1">
        <v>52145</v>
      </c>
    </row>
    <row r="57" spans="1:22" ht="16.5" customHeight="1">
      <c r="A57" s="69"/>
      <c r="B57" s="2" t="s">
        <v>67</v>
      </c>
      <c r="C57" s="9"/>
      <c r="D57" s="10">
        <v>45</v>
      </c>
      <c r="E57" s="14">
        <v>6.7</v>
      </c>
      <c r="F57" s="1">
        <v>71</v>
      </c>
      <c r="G57" s="14">
        <v>10.5</v>
      </c>
      <c r="H57" s="1">
        <v>19</v>
      </c>
      <c r="I57" s="44">
        <v>10</v>
      </c>
      <c r="J57" s="1">
        <v>3288</v>
      </c>
      <c r="K57" s="1">
        <v>664</v>
      </c>
      <c r="N57" s="1">
        <v>1150</v>
      </c>
      <c r="O57" s="1">
        <v>1472</v>
      </c>
      <c r="P57" s="1">
        <v>274</v>
      </c>
      <c r="Q57" s="1">
        <v>2535</v>
      </c>
      <c r="R57" s="1">
        <v>633</v>
      </c>
      <c r="S57" s="1">
        <v>2734</v>
      </c>
      <c r="T57" s="1">
        <v>436</v>
      </c>
      <c r="U57" s="1">
        <v>673</v>
      </c>
      <c r="V57" s="1">
        <v>35518</v>
      </c>
    </row>
    <row r="58" spans="1:9" ht="16.5" customHeight="1">
      <c r="A58" s="69"/>
      <c r="C58" s="9"/>
      <c r="D58" s="10"/>
      <c r="E58" s="14"/>
      <c r="G58" s="14"/>
      <c r="I58" s="44"/>
    </row>
    <row r="59" spans="1:22" ht="16.5" customHeight="1">
      <c r="A59" s="69"/>
      <c r="B59" s="3" t="s">
        <v>68</v>
      </c>
      <c r="C59" s="9"/>
      <c r="D59" s="10">
        <f>SUM(D61:D68,D83:D93)</f>
        <v>1024</v>
      </c>
      <c r="E59" s="14">
        <v>8.4</v>
      </c>
      <c r="F59" s="10">
        <f>SUM(F61:F68,F83:F93)</f>
        <v>1346</v>
      </c>
      <c r="G59" s="14">
        <v>11.1</v>
      </c>
      <c r="H59" s="10">
        <f>SUM(H61:H68,H83:H93)</f>
        <v>538</v>
      </c>
      <c r="I59" s="10">
        <f>SUM(I61:I68,I83:I93)</f>
        <v>150</v>
      </c>
      <c r="J59" s="10">
        <f>SUM(J61:J68,J83:J93)</f>
        <v>61451</v>
      </c>
      <c r="K59" s="10">
        <f>SUM(K61:K68,K83:K93)</f>
        <v>17739</v>
      </c>
      <c r="N59" s="10">
        <f aca="true" t="shared" si="5" ref="N59:V59">SUM(N61:N68,N83:N93)</f>
        <v>15619</v>
      </c>
      <c r="O59" s="10">
        <f t="shared" si="5"/>
        <v>28071</v>
      </c>
      <c r="P59" s="10">
        <f t="shared" si="5"/>
        <v>6702</v>
      </c>
      <c r="Q59" s="10">
        <f t="shared" si="5"/>
        <v>41251</v>
      </c>
      <c r="R59" s="10">
        <f t="shared" si="5"/>
        <v>9587</v>
      </c>
      <c r="S59" s="10">
        <f t="shared" si="5"/>
        <v>43852</v>
      </c>
      <c r="T59" s="10">
        <f t="shared" si="5"/>
        <v>7599</v>
      </c>
      <c r="U59" s="10">
        <f t="shared" si="5"/>
        <v>16858</v>
      </c>
      <c r="V59" s="10">
        <f t="shared" si="5"/>
        <v>864213</v>
      </c>
    </row>
    <row r="60" spans="1:9" ht="16.5" customHeight="1">
      <c r="A60" s="69"/>
      <c r="C60" s="9"/>
      <c r="D60" s="10"/>
      <c r="E60" s="14"/>
      <c r="G60" s="14"/>
      <c r="I60" s="44"/>
    </row>
    <row r="61" spans="1:22" ht="16.5" customHeight="1">
      <c r="A61" s="69"/>
      <c r="B61" s="2" t="s">
        <v>69</v>
      </c>
      <c r="C61" s="9"/>
      <c r="D61" s="10">
        <v>118</v>
      </c>
      <c r="E61" s="14">
        <v>9.8</v>
      </c>
      <c r="F61" s="1">
        <v>111</v>
      </c>
      <c r="G61" s="14">
        <v>9.2</v>
      </c>
      <c r="H61" s="2">
        <v>66</v>
      </c>
      <c r="I61" s="85">
        <v>16</v>
      </c>
      <c r="J61" s="1">
        <v>6054</v>
      </c>
      <c r="K61" s="1">
        <v>1979</v>
      </c>
      <c r="N61" s="1">
        <v>1867</v>
      </c>
      <c r="O61" s="1">
        <v>2208</v>
      </c>
      <c r="P61" s="1">
        <v>632</v>
      </c>
      <c r="Q61" s="1">
        <v>4152</v>
      </c>
      <c r="R61" s="1">
        <v>992</v>
      </c>
      <c r="S61" s="1">
        <v>4775</v>
      </c>
      <c r="T61" s="1">
        <v>813</v>
      </c>
      <c r="U61" s="1">
        <v>1833</v>
      </c>
      <c r="V61" s="1">
        <v>78115</v>
      </c>
    </row>
    <row r="62" spans="1:22" ht="16.5" customHeight="1">
      <c r="A62" s="69"/>
      <c r="B62" s="2" t="s">
        <v>70</v>
      </c>
      <c r="C62" s="9"/>
      <c r="D62" s="10">
        <v>88</v>
      </c>
      <c r="E62" s="14">
        <v>7.6</v>
      </c>
      <c r="F62" s="1">
        <v>113</v>
      </c>
      <c r="G62" s="14">
        <v>9.8</v>
      </c>
      <c r="H62" s="2">
        <v>46</v>
      </c>
      <c r="I62" s="85">
        <v>9</v>
      </c>
      <c r="J62" s="1">
        <v>6000</v>
      </c>
      <c r="K62" s="1">
        <v>1822</v>
      </c>
      <c r="N62" s="1">
        <v>1541</v>
      </c>
      <c r="O62" s="1">
        <v>2636</v>
      </c>
      <c r="P62" s="1">
        <v>540</v>
      </c>
      <c r="Q62" s="1">
        <v>3351</v>
      </c>
      <c r="R62" s="1">
        <v>1036</v>
      </c>
      <c r="S62" s="1">
        <v>4752</v>
      </c>
      <c r="T62" s="1">
        <v>878</v>
      </c>
      <c r="U62" s="1">
        <v>1901</v>
      </c>
      <c r="V62" s="1">
        <v>91876</v>
      </c>
    </row>
    <row r="63" spans="1:22" ht="16.5" customHeight="1">
      <c r="A63" s="69"/>
      <c r="B63" s="2" t="s">
        <v>71</v>
      </c>
      <c r="C63" s="9"/>
      <c r="D63" s="10">
        <v>64</v>
      </c>
      <c r="E63" s="14">
        <v>10.6</v>
      </c>
      <c r="F63" s="1">
        <v>82</v>
      </c>
      <c r="G63" s="14">
        <v>13.6</v>
      </c>
      <c r="H63" s="2">
        <v>24</v>
      </c>
      <c r="I63" s="85">
        <v>14</v>
      </c>
      <c r="J63" s="1">
        <v>3161</v>
      </c>
      <c r="K63" s="1">
        <v>1088</v>
      </c>
      <c r="N63" s="1">
        <v>996</v>
      </c>
      <c r="O63" s="1">
        <v>1076</v>
      </c>
      <c r="P63" s="1">
        <v>197</v>
      </c>
      <c r="Q63" s="1">
        <v>1992</v>
      </c>
      <c r="R63" s="1">
        <v>709</v>
      </c>
      <c r="S63" s="1">
        <v>3319</v>
      </c>
      <c r="T63" s="1">
        <v>608</v>
      </c>
      <c r="U63" s="1">
        <v>1144</v>
      </c>
      <c r="V63" s="1">
        <v>57644</v>
      </c>
    </row>
    <row r="64" spans="1:22" ht="16.5" customHeight="1">
      <c r="A64" s="69"/>
      <c r="B64" s="2" t="s">
        <v>72</v>
      </c>
      <c r="C64" s="9"/>
      <c r="D64" s="10">
        <v>79</v>
      </c>
      <c r="E64" s="14">
        <v>10.1</v>
      </c>
      <c r="F64" s="1">
        <v>78</v>
      </c>
      <c r="G64" s="14">
        <v>9.9</v>
      </c>
      <c r="H64" s="2">
        <v>29</v>
      </c>
      <c r="I64" s="85">
        <v>11</v>
      </c>
      <c r="J64" s="1">
        <v>3987</v>
      </c>
      <c r="K64" s="1">
        <v>1195</v>
      </c>
      <c r="N64" s="1">
        <v>1165</v>
      </c>
      <c r="O64" s="1">
        <v>1627</v>
      </c>
      <c r="P64" s="1">
        <v>309</v>
      </c>
      <c r="Q64" s="1">
        <v>2047</v>
      </c>
      <c r="R64" s="1">
        <v>885</v>
      </c>
      <c r="S64" s="1">
        <v>4046</v>
      </c>
      <c r="T64" s="1">
        <v>778</v>
      </c>
      <c r="U64" s="1">
        <v>1431</v>
      </c>
      <c r="V64" s="1">
        <v>91468</v>
      </c>
    </row>
    <row r="65" spans="1:22" ht="16.5" customHeight="1">
      <c r="A65" s="69"/>
      <c r="B65" s="4" t="s">
        <v>73</v>
      </c>
      <c r="C65" s="9"/>
      <c r="D65" s="10">
        <v>47</v>
      </c>
      <c r="E65" s="14">
        <v>9.9</v>
      </c>
      <c r="F65" s="1">
        <v>52</v>
      </c>
      <c r="G65" s="14">
        <v>10.9</v>
      </c>
      <c r="H65" s="2">
        <v>28</v>
      </c>
      <c r="I65" s="85">
        <v>6</v>
      </c>
      <c r="J65" s="1">
        <v>2267</v>
      </c>
      <c r="K65" s="1">
        <v>496</v>
      </c>
      <c r="N65" s="1">
        <v>524</v>
      </c>
      <c r="O65" s="1">
        <v>1247</v>
      </c>
      <c r="P65" s="1">
        <v>237</v>
      </c>
      <c r="Q65" s="1">
        <v>2422</v>
      </c>
      <c r="R65" s="1">
        <v>298</v>
      </c>
      <c r="S65" s="1">
        <v>1366</v>
      </c>
      <c r="T65" s="1">
        <v>255</v>
      </c>
      <c r="U65" s="1">
        <v>530</v>
      </c>
      <c r="V65" s="1">
        <v>45622</v>
      </c>
    </row>
    <row r="66" spans="1:9" ht="16.5" customHeight="1">
      <c r="A66" s="69"/>
      <c r="C66" s="9"/>
      <c r="D66" s="10"/>
      <c r="E66" s="14"/>
      <c r="G66" s="14"/>
      <c r="I66" s="44"/>
    </row>
    <row r="67" spans="1:22" ht="16.5" customHeight="1">
      <c r="A67" s="69"/>
      <c r="B67" s="4" t="s">
        <v>74</v>
      </c>
      <c r="C67" s="9"/>
      <c r="D67" s="10">
        <v>46</v>
      </c>
      <c r="E67" s="14">
        <v>8</v>
      </c>
      <c r="F67" s="1">
        <v>80</v>
      </c>
      <c r="G67" s="14">
        <v>13.9</v>
      </c>
      <c r="H67" s="2">
        <v>28</v>
      </c>
      <c r="I67" s="85">
        <v>6</v>
      </c>
      <c r="J67" s="1">
        <v>2903</v>
      </c>
      <c r="K67" s="1">
        <v>599</v>
      </c>
      <c r="N67" s="1">
        <v>990</v>
      </c>
      <c r="O67" s="1">
        <v>1310</v>
      </c>
      <c r="P67" s="1">
        <v>271</v>
      </c>
      <c r="Q67" s="1">
        <v>1495</v>
      </c>
      <c r="R67" s="1">
        <v>569</v>
      </c>
      <c r="S67" s="1">
        <v>2569</v>
      </c>
      <c r="T67" s="1">
        <v>374</v>
      </c>
      <c r="U67" s="1">
        <v>665</v>
      </c>
      <c r="V67" s="1">
        <v>34836</v>
      </c>
    </row>
    <row r="68" spans="1:27" ht="16.5" customHeight="1" thickBot="1">
      <c r="A68" s="80"/>
      <c r="B68" s="5" t="s">
        <v>75</v>
      </c>
      <c r="C68" s="13"/>
      <c r="D68" s="8">
        <v>77</v>
      </c>
      <c r="E68" s="15">
        <v>6.5</v>
      </c>
      <c r="F68" s="8">
        <v>125</v>
      </c>
      <c r="G68" s="15">
        <v>10.6</v>
      </c>
      <c r="H68" s="8">
        <v>42</v>
      </c>
      <c r="I68" s="86">
        <v>13</v>
      </c>
      <c r="J68" s="8">
        <v>6404</v>
      </c>
      <c r="K68" s="8">
        <v>1023</v>
      </c>
      <c r="L68" s="10"/>
      <c r="N68" s="8">
        <v>1181</v>
      </c>
      <c r="O68" s="8">
        <v>4199</v>
      </c>
      <c r="P68" s="8">
        <v>905</v>
      </c>
      <c r="Q68" s="8">
        <v>6179</v>
      </c>
      <c r="R68" s="8">
        <v>519</v>
      </c>
      <c r="S68" s="8">
        <v>2350</v>
      </c>
      <c r="T68" s="8">
        <v>409</v>
      </c>
      <c r="U68" s="8">
        <v>948</v>
      </c>
      <c r="V68" s="8">
        <v>38650</v>
      </c>
      <c r="W68" s="10"/>
      <c r="Y68" s="10"/>
      <c r="Z68" s="10"/>
      <c r="AA68" s="10"/>
    </row>
    <row r="69" spans="1:14" ht="16.5" customHeight="1">
      <c r="A69" s="69"/>
      <c r="B69" s="1" t="s">
        <v>181</v>
      </c>
      <c r="G69" s="1" t="s">
        <v>182</v>
      </c>
      <c r="N69" s="1" t="s">
        <v>183</v>
      </c>
    </row>
    <row r="70" spans="2:17" ht="16.5" customHeight="1">
      <c r="B70" s="1" t="s">
        <v>184</v>
      </c>
      <c r="N70" s="87" t="s">
        <v>185</v>
      </c>
      <c r="O70" s="87"/>
      <c r="P70" s="87"/>
      <c r="Q70" s="87"/>
    </row>
    <row r="71" ht="16.5" customHeight="1">
      <c r="B71" s="1" t="s">
        <v>186</v>
      </c>
    </row>
    <row r="72" spans="1:27" ht="16.5" customHeight="1">
      <c r="A72" s="69"/>
      <c r="L72" s="10"/>
      <c r="W72" s="10"/>
      <c r="X72" s="10"/>
      <c r="Y72" s="10"/>
      <c r="Z72" s="10"/>
      <c r="AA72" s="10"/>
    </row>
    <row r="74" spans="1:22" ht="15" customHeight="1">
      <c r="A74" s="69"/>
      <c r="B74" s="1" t="s">
        <v>195</v>
      </c>
      <c r="M74" s="69"/>
      <c r="N74" s="69"/>
      <c r="T74" s="6" t="s">
        <v>196</v>
      </c>
      <c r="U74" s="6"/>
      <c r="V74" s="6"/>
    </row>
    <row r="75" spans="2:19" ht="24">
      <c r="B75" s="7" t="s">
        <v>150</v>
      </c>
      <c r="M75" s="69"/>
      <c r="N75" s="7" t="s">
        <v>151</v>
      </c>
      <c r="S75" s="12" t="s">
        <v>76</v>
      </c>
    </row>
    <row r="76" spans="1:23" ht="16.5" customHeight="1" thickBo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N76" s="8"/>
      <c r="O76" s="8"/>
      <c r="P76" s="8"/>
      <c r="Q76" s="8"/>
      <c r="R76" s="8"/>
      <c r="S76" s="8"/>
      <c r="T76" s="8"/>
      <c r="U76" s="8"/>
      <c r="V76" s="8"/>
      <c r="W76" s="10"/>
    </row>
    <row r="77" spans="2:23" ht="16.5" customHeight="1">
      <c r="B77" s="57" t="s">
        <v>6</v>
      </c>
      <c r="C77" s="9"/>
      <c r="D77" s="23" t="s">
        <v>152</v>
      </c>
      <c r="E77" s="23"/>
      <c r="F77" s="23"/>
      <c r="G77" s="23"/>
      <c r="H77" s="23"/>
      <c r="I77" s="23"/>
      <c r="J77" s="24" t="s">
        <v>153</v>
      </c>
      <c r="K77" s="23"/>
      <c r="N77" s="23" t="s">
        <v>154</v>
      </c>
      <c r="O77" s="23"/>
      <c r="P77" s="24" t="s">
        <v>155</v>
      </c>
      <c r="Q77" s="23"/>
      <c r="R77" s="70" t="s">
        <v>156</v>
      </c>
      <c r="S77" s="71"/>
      <c r="T77" s="71"/>
      <c r="U77" s="71"/>
      <c r="V77" s="71"/>
      <c r="W77" s="10"/>
    </row>
    <row r="78" spans="1:23" ht="16.5" customHeight="1">
      <c r="A78" s="69"/>
      <c r="B78" s="72"/>
      <c r="C78" s="9"/>
      <c r="D78" s="23" t="s">
        <v>157</v>
      </c>
      <c r="E78" s="23"/>
      <c r="F78" s="24" t="s">
        <v>158</v>
      </c>
      <c r="G78" s="23"/>
      <c r="H78" s="45" t="s">
        <v>187</v>
      </c>
      <c r="I78" s="45" t="s">
        <v>188</v>
      </c>
      <c r="J78" s="25" t="s">
        <v>159</v>
      </c>
      <c r="K78" s="63" t="s">
        <v>189</v>
      </c>
      <c r="M78" s="10"/>
      <c r="N78" s="73" t="s">
        <v>190</v>
      </c>
      <c r="O78" s="63" t="s">
        <v>191</v>
      </c>
      <c r="P78" s="45" t="s">
        <v>160</v>
      </c>
      <c r="Q78" s="45" t="s">
        <v>161</v>
      </c>
      <c r="R78" s="63" t="s">
        <v>162</v>
      </c>
      <c r="S78" s="45" t="s">
        <v>163</v>
      </c>
      <c r="T78" s="74" t="s">
        <v>164</v>
      </c>
      <c r="U78" s="75"/>
      <c r="V78" s="75"/>
      <c r="W78" s="10"/>
    </row>
    <row r="79" spans="2:23" ht="16.5" customHeight="1">
      <c r="B79" s="72"/>
      <c r="C79" s="9"/>
      <c r="D79" s="45" t="s">
        <v>165</v>
      </c>
      <c r="E79" s="22" t="s">
        <v>166</v>
      </c>
      <c r="F79" s="45" t="s">
        <v>165</v>
      </c>
      <c r="G79" s="22" t="s">
        <v>166</v>
      </c>
      <c r="H79" s="46"/>
      <c r="I79" s="46"/>
      <c r="J79" s="22" t="s">
        <v>19</v>
      </c>
      <c r="K79" s="49"/>
      <c r="M79" s="10"/>
      <c r="N79" s="76"/>
      <c r="O79" s="49"/>
      <c r="P79" s="46"/>
      <c r="Q79" s="46"/>
      <c r="R79" s="49"/>
      <c r="S79" s="46"/>
      <c r="T79" s="45" t="s">
        <v>167</v>
      </c>
      <c r="U79" s="76" t="s">
        <v>168</v>
      </c>
      <c r="V79" s="63" t="s">
        <v>169</v>
      </c>
      <c r="W79" s="10"/>
    </row>
    <row r="80" spans="1:23" ht="16.5" customHeight="1" thickBot="1">
      <c r="A80" s="8"/>
      <c r="B80" s="77"/>
      <c r="C80" s="13"/>
      <c r="D80" s="88"/>
      <c r="E80" s="27" t="s">
        <v>170</v>
      </c>
      <c r="F80" s="88"/>
      <c r="G80" s="27" t="s">
        <v>170</v>
      </c>
      <c r="H80" s="47"/>
      <c r="I80" s="47"/>
      <c r="J80" s="81"/>
      <c r="K80" s="50"/>
      <c r="M80" s="10"/>
      <c r="N80" s="79"/>
      <c r="O80" s="50"/>
      <c r="P80" s="47"/>
      <c r="Q80" s="47"/>
      <c r="R80" s="50"/>
      <c r="S80" s="47"/>
      <c r="T80" s="47"/>
      <c r="U80" s="79"/>
      <c r="V80" s="50"/>
      <c r="W80" s="10"/>
    </row>
    <row r="81" spans="1:23" ht="18" customHeight="1" thickBot="1">
      <c r="A81" s="80"/>
      <c r="B81" s="28" t="s">
        <v>27</v>
      </c>
      <c r="C81" s="13"/>
      <c r="D81" s="32" t="s">
        <v>197</v>
      </c>
      <c r="E81" s="32"/>
      <c r="F81" s="32"/>
      <c r="G81" s="32"/>
      <c r="H81" s="32"/>
      <c r="I81" s="32"/>
      <c r="J81" s="31" t="s">
        <v>171</v>
      </c>
      <c r="K81" s="32"/>
      <c r="N81" s="32" t="s">
        <v>172</v>
      </c>
      <c r="O81" s="32"/>
      <c r="P81" s="81" t="s">
        <v>173</v>
      </c>
      <c r="Q81" s="8"/>
      <c r="R81" s="81" t="s">
        <v>193</v>
      </c>
      <c r="S81" s="8"/>
      <c r="T81" s="8"/>
      <c r="U81" s="8"/>
      <c r="V81" s="8"/>
      <c r="W81" s="10"/>
    </row>
    <row r="82" spans="1:23" ht="18" customHeight="1">
      <c r="A82" s="82"/>
      <c r="B82" s="33" t="s">
        <v>28</v>
      </c>
      <c r="C82" s="34"/>
      <c r="D82" s="23" t="s">
        <v>29</v>
      </c>
      <c r="E82" s="23"/>
      <c r="F82" s="23"/>
      <c r="G82" s="23"/>
      <c r="H82" s="24" t="s">
        <v>174</v>
      </c>
      <c r="I82" s="23"/>
      <c r="J82" s="24" t="s">
        <v>29</v>
      </c>
      <c r="K82" s="23"/>
      <c r="N82" s="11"/>
      <c r="O82" s="11"/>
      <c r="P82" s="37" t="s">
        <v>175</v>
      </c>
      <c r="Q82" s="37" t="s">
        <v>29</v>
      </c>
      <c r="R82" s="83" t="s">
        <v>176</v>
      </c>
      <c r="S82" s="23" t="s">
        <v>177</v>
      </c>
      <c r="T82" s="84" t="s">
        <v>176</v>
      </c>
      <c r="U82" s="23" t="s">
        <v>177</v>
      </c>
      <c r="V82" s="37" t="s">
        <v>178</v>
      </c>
      <c r="W82" s="10"/>
    </row>
    <row r="83" spans="1:22" ht="16.5" customHeight="1">
      <c r="A83" s="69"/>
      <c r="B83" s="2" t="s">
        <v>77</v>
      </c>
      <c r="C83" s="9"/>
      <c r="D83" s="1">
        <v>46</v>
      </c>
      <c r="E83" s="14">
        <v>9.6</v>
      </c>
      <c r="F83" s="1">
        <v>51</v>
      </c>
      <c r="G83" s="14">
        <v>10.7</v>
      </c>
      <c r="H83" s="2">
        <v>22</v>
      </c>
      <c r="I83" s="85">
        <v>6</v>
      </c>
      <c r="J83" s="1">
        <v>2523</v>
      </c>
      <c r="K83" s="1">
        <v>1257</v>
      </c>
      <c r="M83" s="69"/>
      <c r="N83" s="1">
        <v>397</v>
      </c>
      <c r="O83" s="1">
        <v>869</v>
      </c>
      <c r="P83" s="1">
        <v>189</v>
      </c>
      <c r="Q83" s="1">
        <v>1205</v>
      </c>
      <c r="R83" s="1">
        <v>468</v>
      </c>
      <c r="S83" s="1">
        <v>2243</v>
      </c>
      <c r="T83" s="1">
        <v>407</v>
      </c>
      <c r="U83" s="1">
        <v>1204</v>
      </c>
      <c r="V83" s="1">
        <v>70856</v>
      </c>
    </row>
    <row r="84" spans="1:22" ht="16.5" customHeight="1">
      <c r="A84" s="69"/>
      <c r="B84" s="4" t="s">
        <v>78</v>
      </c>
      <c r="C84" s="9"/>
      <c r="D84" s="1">
        <v>58</v>
      </c>
      <c r="E84" s="14">
        <v>7.1</v>
      </c>
      <c r="F84" s="1">
        <v>93</v>
      </c>
      <c r="G84" s="14">
        <v>11.3</v>
      </c>
      <c r="H84" s="2">
        <v>28</v>
      </c>
      <c r="I84" s="85">
        <v>3</v>
      </c>
      <c r="J84" s="1">
        <v>3917</v>
      </c>
      <c r="K84" s="1">
        <v>1244</v>
      </c>
      <c r="M84" s="69"/>
      <c r="N84" s="1">
        <v>569</v>
      </c>
      <c r="O84" s="1">
        <v>2102</v>
      </c>
      <c r="P84" s="1">
        <v>409</v>
      </c>
      <c r="Q84" s="1">
        <v>2097</v>
      </c>
      <c r="R84" s="1">
        <v>495</v>
      </c>
      <c r="S84" s="1">
        <v>2202</v>
      </c>
      <c r="T84" s="1">
        <v>439</v>
      </c>
      <c r="U84" s="1">
        <v>1167</v>
      </c>
      <c r="V84" s="1">
        <v>65849</v>
      </c>
    </row>
    <row r="85" spans="1:22" ht="16.5" customHeight="1">
      <c r="A85" s="69"/>
      <c r="B85" s="2" t="s">
        <v>79</v>
      </c>
      <c r="C85" s="9"/>
      <c r="D85" s="1">
        <v>46</v>
      </c>
      <c r="E85" s="14">
        <v>6.8</v>
      </c>
      <c r="F85" s="1">
        <v>64</v>
      </c>
      <c r="G85" s="14">
        <v>9.4</v>
      </c>
      <c r="H85" s="1">
        <v>25</v>
      </c>
      <c r="I85" s="44">
        <v>12</v>
      </c>
      <c r="J85" s="1">
        <v>2972</v>
      </c>
      <c r="K85" s="1">
        <v>519</v>
      </c>
      <c r="M85" s="69"/>
      <c r="N85" s="1">
        <v>532</v>
      </c>
      <c r="O85" s="1">
        <v>1919</v>
      </c>
      <c r="P85" s="1">
        <v>409</v>
      </c>
      <c r="Q85" s="1">
        <v>2706</v>
      </c>
      <c r="R85" s="1">
        <v>214</v>
      </c>
      <c r="S85" s="1">
        <v>772</v>
      </c>
      <c r="T85" s="1">
        <v>140</v>
      </c>
      <c r="U85" s="1">
        <v>293</v>
      </c>
      <c r="V85" s="1">
        <v>13071</v>
      </c>
    </row>
    <row r="86" spans="1:13" ht="16.5" customHeight="1">
      <c r="A86" s="69"/>
      <c r="C86" s="9"/>
      <c r="E86" s="14"/>
      <c r="G86" s="14"/>
      <c r="I86" s="44"/>
      <c r="M86" s="69"/>
    </row>
    <row r="87" spans="1:22" ht="16.5" customHeight="1">
      <c r="A87" s="69"/>
      <c r="B87" s="2" t="s">
        <v>80</v>
      </c>
      <c r="C87" s="9"/>
      <c r="D87" s="1">
        <v>40</v>
      </c>
      <c r="E87" s="14">
        <v>6.2</v>
      </c>
      <c r="F87" s="1">
        <v>66</v>
      </c>
      <c r="G87" s="14">
        <v>10.2</v>
      </c>
      <c r="H87" s="2">
        <v>24</v>
      </c>
      <c r="I87" s="85">
        <v>3</v>
      </c>
      <c r="J87" s="1">
        <v>3170</v>
      </c>
      <c r="K87" s="1">
        <v>1210</v>
      </c>
      <c r="M87" s="69"/>
      <c r="N87" s="1">
        <v>493</v>
      </c>
      <c r="O87" s="1">
        <v>1460</v>
      </c>
      <c r="P87" s="1">
        <v>305</v>
      </c>
      <c r="Q87" s="1">
        <v>1717</v>
      </c>
      <c r="R87" s="1">
        <v>575</v>
      </c>
      <c r="S87" s="1">
        <v>2489</v>
      </c>
      <c r="T87" s="1">
        <v>475</v>
      </c>
      <c r="U87" s="1">
        <v>1152</v>
      </c>
      <c r="V87" s="1">
        <v>56871</v>
      </c>
    </row>
    <row r="88" spans="1:22" ht="16.5" customHeight="1">
      <c r="A88" s="69"/>
      <c r="B88" s="2" t="s">
        <v>81</v>
      </c>
      <c r="C88" s="9"/>
      <c r="D88" s="1">
        <v>27</v>
      </c>
      <c r="E88" s="14">
        <v>6.1</v>
      </c>
      <c r="F88" s="1">
        <v>50</v>
      </c>
      <c r="G88" s="14">
        <v>11.4</v>
      </c>
      <c r="H88" s="2">
        <v>21</v>
      </c>
      <c r="I88" s="85">
        <v>6</v>
      </c>
      <c r="J88" s="1">
        <v>2377</v>
      </c>
      <c r="K88" s="1">
        <v>1171</v>
      </c>
      <c r="M88" s="69"/>
      <c r="N88" s="1">
        <v>383</v>
      </c>
      <c r="O88" s="1">
        <v>823</v>
      </c>
      <c r="P88" s="1">
        <v>166</v>
      </c>
      <c r="Q88" s="1">
        <v>898</v>
      </c>
      <c r="R88" s="1">
        <v>707</v>
      </c>
      <c r="S88" s="1">
        <v>3021</v>
      </c>
      <c r="T88" s="1">
        <v>477</v>
      </c>
      <c r="U88" s="1">
        <v>1142</v>
      </c>
      <c r="V88" s="1">
        <v>47996</v>
      </c>
    </row>
    <row r="89" spans="1:22" ht="16.5" customHeight="1">
      <c r="A89" s="69"/>
      <c r="B89" s="2" t="s">
        <v>82</v>
      </c>
      <c r="C89" s="9"/>
      <c r="D89" s="1">
        <v>94</v>
      </c>
      <c r="E89" s="14">
        <v>10.7</v>
      </c>
      <c r="F89" s="1">
        <v>105</v>
      </c>
      <c r="G89" s="14">
        <v>11.9</v>
      </c>
      <c r="H89" s="2">
        <v>35</v>
      </c>
      <c r="I89" s="85">
        <v>7</v>
      </c>
      <c r="J89" s="1">
        <v>4633</v>
      </c>
      <c r="K89" s="1">
        <v>996</v>
      </c>
      <c r="M89" s="69"/>
      <c r="N89" s="1">
        <v>1788</v>
      </c>
      <c r="O89" s="1">
        <v>1849</v>
      </c>
      <c r="P89" s="1">
        <v>760</v>
      </c>
      <c r="Q89" s="1">
        <v>3430</v>
      </c>
      <c r="R89" s="1">
        <v>671</v>
      </c>
      <c r="S89" s="1">
        <v>3096</v>
      </c>
      <c r="T89" s="1">
        <v>471</v>
      </c>
      <c r="U89" s="1">
        <v>822</v>
      </c>
      <c r="V89" s="1">
        <v>37484</v>
      </c>
    </row>
    <row r="90" spans="1:22" ht="16.5" customHeight="1">
      <c r="A90" s="69"/>
      <c r="B90" s="2" t="s">
        <v>83</v>
      </c>
      <c r="C90" s="9"/>
      <c r="D90" s="1">
        <v>78</v>
      </c>
      <c r="E90" s="14">
        <v>8.3</v>
      </c>
      <c r="F90" s="1">
        <v>121</v>
      </c>
      <c r="G90" s="14">
        <v>12.9</v>
      </c>
      <c r="H90" s="2">
        <v>50</v>
      </c>
      <c r="I90" s="85">
        <v>16</v>
      </c>
      <c r="J90" s="1">
        <v>4842</v>
      </c>
      <c r="K90" s="1">
        <v>1399</v>
      </c>
      <c r="M90" s="69"/>
      <c r="N90" s="1">
        <v>1550</v>
      </c>
      <c r="O90" s="1">
        <v>1891</v>
      </c>
      <c r="P90" s="1">
        <v>680</v>
      </c>
      <c r="Q90" s="1">
        <v>3421</v>
      </c>
      <c r="R90" s="1">
        <v>677</v>
      </c>
      <c r="S90" s="1">
        <v>3144</v>
      </c>
      <c r="T90" s="1">
        <v>525</v>
      </c>
      <c r="U90" s="1">
        <v>1209</v>
      </c>
      <c r="V90" s="1">
        <v>61063</v>
      </c>
    </row>
    <row r="91" spans="1:22" ht="16.5" customHeight="1">
      <c r="A91" s="69"/>
      <c r="B91" s="2" t="s">
        <v>84</v>
      </c>
      <c r="C91" s="9"/>
      <c r="D91" s="1">
        <v>37</v>
      </c>
      <c r="E91" s="14">
        <v>7.3</v>
      </c>
      <c r="F91" s="1">
        <v>65</v>
      </c>
      <c r="G91" s="14">
        <v>12.9</v>
      </c>
      <c r="H91" s="2">
        <v>18</v>
      </c>
      <c r="I91" s="85">
        <v>10</v>
      </c>
      <c r="J91" s="1">
        <v>2502</v>
      </c>
      <c r="K91" s="1">
        <v>883</v>
      </c>
      <c r="M91" s="69"/>
      <c r="N91" s="1">
        <v>611</v>
      </c>
      <c r="O91" s="1">
        <v>1008</v>
      </c>
      <c r="P91" s="1">
        <v>251</v>
      </c>
      <c r="Q91" s="1">
        <v>1493</v>
      </c>
      <c r="R91" s="1">
        <v>368</v>
      </c>
      <c r="S91" s="1">
        <v>1680</v>
      </c>
      <c r="T91" s="1">
        <v>277</v>
      </c>
      <c r="U91" s="1">
        <v>672</v>
      </c>
      <c r="V91" s="1">
        <v>33636</v>
      </c>
    </row>
    <row r="92" spans="1:13" ht="16.5" customHeight="1">
      <c r="A92" s="69"/>
      <c r="C92" s="9"/>
      <c r="E92" s="14"/>
      <c r="G92" s="14"/>
      <c r="I92" s="44"/>
      <c r="M92" s="69"/>
    </row>
    <row r="93" spans="1:22" ht="16.5" customHeight="1">
      <c r="A93" s="69"/>
      <c r="B93" s="2" t="s">
        <v>85</v>
      </c>
      <c r="C93" s="9"/>
      <c r="D93" s="1">
        <v>79</v>
      </c>
      <c r="E93" s="14">
        <v>9.8</v>
      </c>
      <c r="F93" s="1">
        <v>90</v>
      </c>
      <c r="G93" s="14">
        <v>11.2</v>
      </c>
      <c r="H93" s="2">
        <v>52</v>
      </c>
      <c r="I93" s="85">
        <v>12</v>
      </c>
      <c r="J93" s="1">
        <v>3739</v>
      </c>
      <c r="K93" s="1">
        <v>858</v>
      </c>
      <c r="M93" s="69"/>
      <c r="N93" s="1">
        <v>1032</v>
      </c>
      <c r="O93" s="1">
        <v>1847</v>
      </c>
      <c r="P93" s="2">
        <v>442</v>
      </c>
      <c r="Q93" s="2">
        <v>2646</v>
      </c>
      <c r="R93" s="1">
        <v>404</v>
      </c>
      <c r="S93" s="1">
        <v>2028</v>
      </c>
      <c r="T93" s="1">
        <v>273</v>
      </c>
      <c r="U93" s="1">
        <v>745</v>
      </c>
      <c r="V93" s="1">
        <v>39176</v>
      </c>
    </row>
    <row r="94" spans="1:13" ht="16.5" customHeight="1">
      <c r="A94" s="69"/>
      <c r="C94" s="9"/>
      <c r="E94" s="14"/>
      <c r="G94" s="14"/>
      <c r="I94" s="44"/>
      <c r="M94" s="69"/>
    </row>
    <row r="95" spans="1:22" ht="16.5" customHeight="1">
      <c r="A95" s="69"/>
      <c r="B95" s="3" t="s">
        <v>86</v>
      </c>
      <c r="C95" s="9"/>
      <c r="D95" s="1">
        <f>SUM(D97:D111)</f>
        <v>696</v>
      </c>
      <c r="E95" s="14">
        <v>9.2</v>
      </c>
      <c r="F95" s="1">
        <f>SUM(F97:F111)</f>
        <v>822</v>
      </c>
      <c r="G95" s="14">
        <v>10.9</v>
      </c>
      <c r="H95" s="1">
        <f>SUM(H97:H111)</f>
        <v>311</v>
      </c>
      <c r="I95" s="1">
        <f>SUM(I97:I111)</f>
        <v>138</v>
      </c>
      <c r="J95" s="1">
        <f>SUM(J97:J111)</f>
        <v>35865</v>
      </c>
      <c r="K95" s="1">
        <f>SUM(K97:K111)</f>
        <v>7540</v>
      </c>
      <c r="M95" s="69"/>
      <c r="N95" s="1">
        <f aca="true" t="shared" si="6" ref="N95:V95">SUM(N97:N111)</f>
        <v>10918</v>
      </c>
      <c r="O95" s="1">
        <f t="shared" si="6"/>
        <v>17403</v>
      </c>
      <c r="P95" s="1">
        <f t="shared" si="6"/>
        <v>3962</v>
      </c>
      <c r="Q95" s="1">
        <f t="shared" si="6"/>
        <v>27640</v>
      </c>
      <c r="R95" s="1">
        <f t="shared" si="6"/>
        <v>4121</v>
      </c>
      <c r="S95" s="1">
        <f t="shared" si="6"/>
        <v>16942</v>
      </c>
      <c r="T95" s="1">
        <f t="shared" si="6"/>
        <v>3316</v>
      </c>
      <c r="U95" s="1">
        <f t="shared" si="6"/>
        <v>5505</v>
      </c>
      <c r="V95" s="1">
        <f t="shared" si="6"/>
        <v>371407</v>
      </c>
    </row>
    <row r="96" spans="1:13" ht="16.5" customHeight="1">
      <c r="A96" s="69"/>
      <c r="C96" s="9"/>
      <c r="E96" s="14"/>
      <c r="G96" s="14"/>
      <c r="I96" s="44"/>
      <c r="M96" s="69"/>
    </row>
    <row r="97" spans="1:22" ht="16.5" customHeight="1">
      <c r="A97" s="69"/>
      <c r="B97" s="2" t="s">
        <v>87</v>
      </c>
      <c r="C97" s="9"/>
      <c r="D97" s="1">
        <v>16</v>
      </c>
      <c r="E97" s="14">
        <v>8.6</v>
      </c>
      <c r="F97" s="1">
        <v>28</v>
      </c>
      <c r="G97" s="14">
        <v>15</v>
      </c>
      <c r="H97" s="2">
        <v>1</v>
      </c>
      <c r="I97" s="85">
        <v>3</v>
      </c>
      <c r="J97" s="1">
        <v>889</v>
      </c>
      <c r="K97" s="1">
        <v>438</v>
      </c>
      <c r="M97" s="69"/>
      <c r="N97" s="1">
        <v>121</v>
      </c>
      <c r="O97" s="1">
        <v>330</v>
      </c>
      <c r="P97" s="1">
        <v>137</v>
      </c>
      <c r="Q97" s="1">
        <v>646</v>
      </c>
      <c r="R97" s="1">
        <v>172</v>
      </c>
      <c r="S97" s="1">
        <v>700</v>
      </c>
      <c r="T97" s="1">
        <v>149</v>
      </c>
      <c r="U97" s="1">
        <v>300</v>
      </c>
      <c r="V97" s="1">
        <v>26844</v>
      </c>
    </row>
    <row r="98" spans="1:22" ht="16.5" customHeight="1">
      <c r="A98" s="69"/>
      <c r="B98" s="2" t="s">
        <v>88</v>
      </c>
      <c r="C98" s="9"/>
      <c r="D98" s="1">
        <v>69</v>
      </c>
      <c r="E98" s="14">
        <v>8.3</v>
      </c>
      <c r="F98" s="1">
        <v>88</v>
      </c>
      <c r="G98" s="14">
        <v>10.6</v>
      </c>
      <c r="H98" s="1">
        <v>27</v>
      </c>
      <c r="I98" s="44">
        <v>7</v>
      </c>
      <c r="J98" s="1">
        <v>3897</v>
      </c>
      <c r="K98" s="1">
        <v>1307</v>
      </c>
      <c r="M98" s="69"/>
      <c r="N98" s="1">
        <v>1052</v>
      </c>
      <c r="O98" s="1">
        <v>1536</v>
      </c>
      <c r="P98" s="1">
        <v>413</v>
      </c>
      <c r="Q98" s="1">
        <v>3184</v>
      </c>
      <c r="R98" s="1">
        <v>431</v>
      </c>
      <c r="S98" s="1">
        <v>1905</v>
      </c>
      <c r="T98" s="1">
        <v>321</v>
      </c>
      <c r="U98" s="1">
        <v>544</v>
      </c>
      <c r="V98" s="1">
        <v>24274</v>
      </c>
    </row>
    <row r="99" spans="1:22" ht="16.5" customHeight="1">
      <c r="A99" s="69"/>
      <c r="B99" s="2" t="s">
        <v>89</v>
      </c>
      <c r="C99" s="9"/>
      <c r="D99" s="1">
        <v>16</v>
      </c>
      <c r="E99" s="14">
        <v>4.1</v>
      </c>
      <c r="F99" s="1">
        <v>70</v>
      </c>
      <c r="G99" s="14">
        <v>18.1</v>
      </c>
      <c r="H99" s="2">
        <v>5</v>
      </c>
      <c r="I99" s="85">
        <v>4</v>
      </c>
      <c r="J99" s="1">
        <v>1923</v>
      </c>
      <c r="K99" s="1">
        <v>783</v>
      </c>
      <c r="M99" s="69"/>
      <c r="N99" s="1">
        <v>305</v>
      </c>
      <c r="O99" s="1">
        <v>835</v>
      </c>
      <c r="P99" s="1">
        <v>221</v>
      </c>
      <c r="Q99" s="1">
        <v>1010</v>
      </c>
      <c r="R99" s="1">
        <v>376</v>
      </c>
      <c r="S99" s="1">
        <v>1416</v>
      </c>
      <c r="T99" s="1">
        <v>277</v>
      </c>
      <c r="U99" s="1">
        <v>537</v>
      </c>
      <c r="V99" s="1">
        <v>32843</v>
      </c>
    </row>
    <row r="100" spans="1:22" ht="16.5" customHeight="1">
      <c r="A100" s="69"/>
      <c r="B100" s="2" t="s">
        <v>90</v>
      </c>
      <c r="C100" s="9"/>
      <c r="D100" s="1">
        <v>15</v>
      </c>
      <c r="E100" s="14">
        <v>3.7</v>
      </c>
      <c r="F100" s="1">
        <v>65</v>
      </c>
      <c r="G100" s="14">
        <v>16.1</v>
      </c>
      <c r="H100" s="2">
        <v>7</v>
      </c>
      <c r="I100" s="85">
        <v>1</v>
      </c>
      <c r="J100" s="1">
        <v>1805</v>
      </c>
      <c r="K100" s="1">
        <v>605</v>
      </c>
      <c r="M100" s="69"/>
      <c r="N100" s="1">
        <v>383</v>
      </c>
      <c r="O100" s="1">
        <v>817</v>
      </c>
      <c r="P100" s="1">
        <v>280</v>
      </c>
      <c r="Q100" s="1">
        <v>1373</v>
      </c>
      <c r="R100" s="1">
        <v>383</v>
      </c>
      <c r="S100" s="1">
        <v>1291</v>
      </c>
      <c r="T100" s="1">
        <v>288</v>
      </c>
      <c r="U100" s="1">
        <v>557</v>
      </c>
      <c r="V100" s="1">
        <v>33615</v>
      </c>
    </row>
    <row r="101" spans="1:22" ht="16.5" customHeight="1">
      <c r="A101" s="69"/>
      <c r="B101" s="2" t="s">
        <v>91</v>
      </c>
      <c r="C101" s="9"/>
      <c r="D101" s="1">
        <v>76</v>
      </c>
      <c r="E101" s="14">
        <v>9.5</v>
      </c>
      <c r="F101" s="1">
        <v>99</v>
      </c>
      <c r="G101" s="14">
        <v>12.3</v>
      </c>
      <c r="H101" s="2">
        <v>37</v>
      </c>
      <c r="I101" s="85">
        <v>22</v>
      </c>
      <c r="J101" s="1">
        <v>3789</v>
      </c>
      <c r="K101" s="1">
        <v>657</v>
      </c>
      <c r="M101" s="69"/>
      <c r="N101" s="1">
        <v>1020</v>
      </c>
      <c r="O101" s="1">
        <v>2111</v>
      </c>
      <c r="P101" s="1">
        <v>367</v>
      </c>
      <c r="Q101" s="1">
        <v>2959</v>
      </c>
      <c r="R101" s="1">
        <v>584</v>
      </c>
      <c r="S101" s="1">
        <v>2361</v>
      </c>
      <c r="T101" s="1">
        <v>483</v>
      </c>
      <c r="U101" s="1">
        <v>722</v>
      </c>
      <c r="V101" s="1">
        <v>53530</v>
      </c>
    </row>
    <row r="102" spans="1:13" ht="16.5" customHeight="1">
      <c r="A102" s="69"/>
      <c r="C102" s="9"/>
      <c r="E102" s="14"/>
      <c r="G102" s="14"/>
      <c r="I102" s="44"/>
      <c r="M102" s="69"/>
    </row>
    <row r="103" spans="1:22" ht="16.5" customHeight="1">
      <c r="A103" s="69"/>
      <c r="B103" s="2" t="s">
        <v>92</v>
      </c>
      <c r="C103" s="9"/>
      <c r="D103" s="1">
        <v>29</v>
      </c>
      <c r="E103" s="14">
        <v>8.3</v>
      </c>
      <c r="F103" s="1">
        <v>30</v>
      </c>
      <c r="G103" s="14">
        <v>8.6</v>
      </c>
      <c r="H103" s="2">
        <v>18</v>
      </c>
      <c r="I103" s="85">
        <v>4</v>
      </c>
      <c r="J103" s="1">
        <v>1684</v>
      </c>
      <c r="K103" s="1">
        <v>289</v>
      </c>
      <c r="M103" s="69"/>
      <c r="N103" s="1">
        <v>727</v>
      </c>
      <c r="O103" s="1">
        <v>668</v>
      </c>
      <c r="P103" s="1">
        <v>162</v>
      </c>
      <c r="Q103" s="1">
        <v>1150</v>
      </c>
      <c r="R103" s="1">
        <v>299</v>
      </c>
      <c r="S103" s="1">
        <v>1388</v>
      </c>
      <c r="T103" s="1">
        <v>241</v>
      </c>
      <c r="U103" s="1">
        <v>338</v>
      </c>
      <c r="V103" s="1">
        <v>24178</v>
      </c>
    </row>
    <row r="104" spans="1:22" ht="16.5" customHeight="1">
      <c r="A104" s="69"/>
      <c r="B104" s="2" t="s">
        <v>93</v>
      </c>
      <c r="C104" s="9"/>
      <c r="D104" s="1">
        <v>18</v>
      </c>
      <c r="E104" s="14">
        <v>6.2</v>
      </c>
      <c r="F104" s="1">
        <v>38</v>
      </c>
      <c r="G104" s="14">
        <v>13.1</v>
      </c>
      <c r="H104" s="2">
        <v>12</v>
      </c>
      <c r="I104" s="85">
        <v>2</v>
      </c>
      <c r="J104" s="1">
        <v>1492</v>
      </c>
      <c r="K104" s="1">
        <v>613</v>
      </c>
      <c r="M104" s="69"/>
      <c r="N104" s="1">
        <v>241</v>
      </c>
      <c r="O104" s="1">
        <v>638</v>
      </c>
      <c r="P104" s="1">
        <v>236</v>
      </c>
      <c r="Q104" s="1">
        <v>954</v>
      </c>
      <c r="R104" s="1">
        <v>207</v>
      </c>
      <c r="S104" s="1">
        <v>762</v>
      </c>
      <c r="T104" s="1">
        <v>169</v>
      </c>
      <c r="U104" s="1">
        <v>333</v>
      </c>
      <c r="V104" s="1">
        <v>23891</v>
      </c>
    </row>
    <row r="105" spans="1:22" ht="16.5" customHeight="1">
      <c r="A105" s="69"/>
      <c r="B105" s="2" t="s">
        <v>94</v>
      </c>
      <c r="C105" s="9"/>
      <c r="D105" s="1">
        <v>73</v>
      </c>
      <c r="E105" s="14">
        <v>11.3</v>
      </c>
      <c r="F105" s="1">
        <v>65</v>
      </c>
      <c r="G105" s="14">
        <v>10</v>
      </c>
      <c r="H105" s="1">
        <v>31</v>
      </c>
      <c r="I105" s="44">
        <v>12</v>
      </c>
      <c r="J105" s="1">
        <v>3160</v>
      </c>
      <c r="K105" s="1">
        <v>311</v>
      </c>
      <c r="M105" s="69"/>
      <c r="N105" s="1">
        <v>988</v>
      </c>
      <c r="O105" s="1">
        <v>1860</v>
      </c>
      <c r="P105" s="1">
        <v>365</v>
      </c>
      <c r="Q105" s="1">
        <v>3105</v>
      </c>
      <c r="R105" s="1">
        <v>336</v>
      </c>
      <c r="S105" s="1">
        <v>1429</v>
      </c>
      <c r="T105" s="1">
        <v>285</v>
      </c>
      <c r="U105" s="1">
        <v>436</v>
      </c>
      <c r="V105" s="1">
        <v>30432</v>
      </c>
    </row>
    <row r="106" spans="1:22" ht="16.5" customHeight="1">
      <c r="A106" s="69"/>
      <c r="B106" s="2" t="s">
        <v>95</v>
      </c>
      <c r="C106" s="9"/>
      <c r="D106" s="1">
        <v>46</v>
      </c>
      <c r="E106" s="14">
        <v>8.2</v>
      </c>
      <c r="F106" s="1">
        <v>59</v>
      </c>
      <c r="G106" s="14">
        <v>10.5</v>
      </c>
      <c r="H106" s="2">
        <v>20</v>
      </c>
      <c r="I106" s="85">
        <v>12</v>
      </c>
      <c r="J106" s="1">
        <v>2764</v>
      </c>
      <c r="K106" s="1">
        <v>542</v>
      </c>
      <c r="M106" s="69"/>
      <c r="N106" s="1">
        <v>1073</v>
      </c>
      <c r="O106" s="1">
        <v>1149</v>
      </c>
      <c r="P106" s="1">
        <v>311</v>
      </c>
      <c r="Q106" s="1">
        <v>2219</v>
      </c>
      <c r="R106" s="1">
        <v>219</v>
      </c>
      <c r="S106" s="1">
        <v>899</v>
      </c>
      <c r="T106" s="1">
        <v>170</v>
      </c>
      <c r="U106" s="1">
        <v>236</v>
      </c>
      <c r="V106" s="1">
        <v>14126</v>
      </c>
    </row>
    <row r="107" spans="1:22" ht="16.5" customHeight="1">
      <c r="A107" s="69"/>
      <c r="B107" s="2" t="s">
        <v>96</v>
      </c>
      <c r="C107" s="9"/>
      <c r="D107" s="1">
        <v>69</v>
      </c>
      <c r="E107" s="14">
        <v>9.5</v>
      </c>
      <c r="F107" s="1">
        <v>48</v>
      </c>
      <c r="G107" s="14">
        <v>6.6</v>
      </c>
      <c r="H107" s="1">
        <v>43</v>
      </c>
      <c r="I107" s="44">
        <v>12</v>
      </c>
      <c r="J107" s="1">
        <v>3441</v>
      </c>
      <c r="K107" s="1">
        <v>820</v>
      </c>
      <c r="M107" s="69"/>
      <c r="N107" s="1">
        <v>1287</v>
      </c>
      <c r="O107" s="1">
        <v>1334</v>
      </c>
      <c r="P107" s="1">
        <v>302</v>
      </c>
      <c r="Q107" s="1">
        <v>2819</v>
      </c>
      <c r="R107" s="1">
        <v>140</v>
      </c>
      <c r="S107" s="1">
        <v>603</v>
      </c>
      <c r="T107" s="1">
        <v>90</v>
      </c>
      <c r="U107" s="1">
        <v>146</v>
      </c>
      <c r="V107" s="1">
        <v>7156</v>
      </c>
    </row>
    <row r="108" spans="1:22" ht="16.5" customHeight="1">
      <c r="A108" s="69"/>
      <c r="C108" s="9"/>
      <c r="E108" s="14"/>
      <c r="G108" s="14"/>
      <c r="I108" s="44"/>
      <c r="M108" s="69"/>
      <c r="R108" s="69"/>
      <c r="S108" s="69"/>
      <c r="T108" s="69"/>
      <c r="U108" s="69"/>
      <c r="V108" s="69"/>
    </row>
    <row r="109" spans="1:22" ht="16.5" customHeight="1">
      <c r="A109" s="69"/>
      <c r="B109" s="2" t="s">
        <v>97</v>
      </c>
      <c r="C109" s="9"/>
      <c r="D109" s="1">
        <v>163</v>
      </c>
      <c r="E109" s="14">
        <v>12.2</v>
      </c>
      <c r="F109" s="1">
        <v>107</v>
      </c>
      <c r="G109" s="14">
        <v>8</v>
      </c>
      <c r="H109" s="2">
        <v>61</v>
      </c>
      <c r="I109" s="85">
        <v>29</v>
      </c>
      <c r="J109" s="1">
        <v>6114</v>
      </c>
      <c r="K109" s="1">
        <v>462</v>
      </c>
      <c r="M109" s="69"/>
      <c r="N109" s="1">
        <v>2024</v>
      </c>
      <c r="O109" s="1">
        <v>3628</v>
      </c>
      <c r="P109" s="1">
        <v>716</v>
      </c>
      <c r="Q109" s="1">
        <v>5034</v>
      </c>
      <c r="R109" s="1">
        <v>376</v>
      </c>
      <c r="S109" s="1">
        <v>1644</v>
      </c>
      <c r="T109" s="1">
        <v>309</v>
      </c>
      <c r="U109" s="1">
        <v>525</v>
      </c>
      <c r="V109" s="1">
        <v>34905</v>
      </c>
    </row>
    <row r="110" spans="1:22" ht="16.5" customHeight="1">
      <c r="A110" s="69"/>
      <c r="B110" s="2" t="s">
        <v>98</v>
      </c>
      <c r="C110" s="9"/>
      <c r="D110" s="1">
        <v>83</v>
      </c>
      <c r="E110" s="14">
        <v>13.4</v>
      </c>
      <c r="F110" s="1">
        <v>66</v>
      </c>
      <c r="G110" s="14">
        <v>10.6</v>
      </c>
      <c r="H110" s="1">
        <v>32</v>
      </c>
      <c r="I110" s="44">
        <v>18</v>
      </c>
      <c r="J110" s="1">
        <v>2786</v>
      </c>
      <c r="K110" s="1">
        <v>373</v>
      </c>
      <c r="M110" s="69"/>
      <c r="N110" s="1">
        <v>966</v>
      </c>
      <c r="O110" s="1">
        <v>1447</v>
      </c>
      <c r="P110" s="1">
        <v>272</v>
      </c>
      <c r="Q110" s="1">
        <v>2052</v>
      </c>
      <c r="R110" s="1">
        <v>289</v>
      </c>
      <c r="S110" s="1">
        <v>1255</v>
      </c>
      <c r="T110" s="1">
        <v>249</v>
      </c>
      <c r="U110" s="1">
        <v>398</v>
      </c>
      <c r="V110" s="1">
        <v>29275</v>
      </c>
    </row>
    <row r="111" spans="1:22" ht="16.5" customHeight="1">
      <c r="A111" s="69"/>
      <c r="B111" s="2" t="s">
        <v>99</v>
      </c>
      <c r="C111" s="9"/>
      <c r="D111" s="1">
        <v>23</v>
      </c>
      <c r="E111" s="14">
        <v>5.3</v>
      </c>
      <c r="F111" s="1">
        <v>59</v>
      </c>
      <c r="G111" s="14">
        <v>13.6</v>
      </c>
      <c r="H111" s="1">
        <v>17</v>
      </c>
      <c r="I111" s="44">
        <v>12</v>
      </c>
      <c r="J111" s="1">
        <v>2121</v>
      </c>
      <c r="K111" s="1">
        <v>340</v>
      </c>
      <c r="M111" s="69"/>
      <c r="N111" s="1">
        <v>731</v>
      </c>
      <c r="O111" s="1">
        <v>1050</v>
      </c>
      <c r="P111" s="1">
        <v>180</v>
      </c>
      <c r="Q111" s="1">
        <v>1135</v>
      </c>
      <c r="R111" s="1">
        <v>309</v>
      </c>
      <c r="S111" s="1">
        <v>1289</v>
      </c>
      <c r="T111" s="1">
        <v>285</v>
      </c>
      <c r="U111" s="1">
        <v>433</v>
      </c>
      <c r="V111" s="1">
        <v>36338</v>
      </c>
    </row>
    <row r="112" spans="1:22" ht="16.5" customHeight="1">
      <c r="A112" s="69"/>
      <c r="C112" s="9"/>
      <c r="E112" s="14"/>
      <c r="G112" s="14"/>
      <c r="I112" s="44"/>
      <c r="M112" s="69"/>
      <c r="R112" s="69"/>
      <c r="S112" s="69"/>
      <c r="T112" s="69"/>
      <c r="U112" s="69"/>
      <c r="V112" s="69"/>
    </row>
    <row r="113" spans="1:22" ht="16.5" customHeight="1">
      <c r="A113" s="69"/>
      <c r="B113" s="3" t="s">
        <v>100</v>
      </c>
      <c r="C113" s="9"/>
      <c r="D113" s="1">
        <f>SUM(D115:D125)</f>
        <v>360</v>
      </c>
      <c r="E113" s="14">
        <v>7.3</v>
      </c>
      <c r="F113" s="1">
        <f>SUM(F115:F125)</f>
        <v>559</v>
      </c>
      <c r="G113" s="14">
        <v>11.4</v>
      </c>
      <c r="H113" s="1">
        <f>SUM(H115:H125)</f>
        <v>146</v>
      </c>
      <c r="I113" s="1">
        <f>SUM(I115:I125)</f>
        <v>75</v>
      </c>
      <c r="J113" s="1">
        <f>SUM(J115:J125)</f>
        <v>21208</v>
      </c>
      <c r="K113" s="1">
        <f>SUM(K115:K125)</f>
        <v>5462</v>
      </c>
      <c r="M113" s="69"/>
      <c r="N113" s="1">
        <f aca="true" t="shared" si="7" ref="N113:V113">SUM(N115:N125)</f>
        <v>4318</v>
      </c>
      <c r="O113" s="1">
        <f t="shared" si="7"/>
        <v>11423</v>
      </c>
      <c r="P113" s="1">
        <f t="shared" si="7"/>
        <v>3320</v>
      </c>
      <c r="Q113" s="1">
        <f t="shared" si="7"/>
        <v>17950</v>
      </c>
      <c r="R113" s="1">
        <f t="shared" si="7"/>
        <v>1892</v>
      </c>
      <c r="S113" s="1">
        <f t="shared" si="7"/>
        <v>5806</v>
      </c>
      <c r="T113" s="1">
        <f t="shared" si="7"/>
        <v>1022</v>
      </c>
      <c r="U113" s="1">
        <f t="shared" si="7"/>
        <v>1567</v>
      </c>
      <c r="V113" s="1">
        <f t="shared" si="7"/>
        <v>196654</v>
      </c>
    </row>
    <row r="114" spans="1:22" ht="16.5" customHeight="1">
      <c r="A114" s="69"/>
      <c r="C114" s="9"/>
      <c r="E114" s="14"/>
      <c r="G114" s="14"/>
      <c r="I114" s="44"/>
      <c r="M114" s="69"/>
      <c r="R114" s="69"/>
      <c r="S114" s="69"/>
      <c r="T114" s="69"/>
      <c r="U114" s="69"/>
      <c r="V114" s="69"/>
    </row>
    <row r="115" spans="1:22" ht="16.5" customHeight="1">
      <c r="A115" s="69"/>
      <c r="B115" s="2" t="s">
        <v>101</v>
      </c>
      <c r="C115" s="9"/>
      <c r="D115" s="1">
        <v>38</v>
      </c>
      <c r="E115" s="14">
        <v>5.9</v>
      </c>
      <c r="F115" s="1">
        <v>77</v>
      </c>
      <c r="G115" s="14">
        <v>12</v>
      </c>
      <c r="H115" s="2">
        <v>16</v>
      </c>
      <c r="I115" s="85">
        <v>11</v>
      </c>
      <c r="J115" s="1">
        <v>2530</v>
      </c>
      <c r="K115" s="1">
        <v>564</v>
      </c>
      <c r="M115" s="69"/>
      <c r="N115" s="1">
        <v>671</v>
      </c>
      <c r="O115" s="1">
        <v>1295</v>
      </c>
      <c r="P115" s="1">
        <v>378</v>
      </c>
      <c r="Q115" s="1">
        <v>1924</v>
      </c>
      <c r="R115" s="1">
        <v>286</v>
      </c>
      <c r="S115" s="1">
        <v>901</v>
      </c>
      <c r="T115" s="1">
        <v>214</v>
      </c>
      <c r="U115" s="1">
        <v>349</v>
      </c>
      <c r="V115" s="1">
        <v>51390</v>
      </c>
    </row>
    <row r="116" spans="1:22" ht="16.5" customHeight="1">
      <c r="A116" s="69"/>
      <c r="B116" s="2" t="s">
        <v>102</v>
      </c>
      <c r="C116" s="9"/>
      <c r="D116" s="1">
        <v>16</v>
      </c>
      <c r="E116" s="14">
        <v>7.1</v>
      </c>
      <c r="F116" s="1">
        <v>48</v>
      </c>
      <c r="G116" s="14">
        <v>21.3</v>
      </c>
      <c r="H116" s="2">
        <v>5</v>
      </c>
      <c r="I116" s="85">
        <v>3</v>
      </c>
      <c r="J116" s="1">
        <v>942</v>
      </c>
      <c r="K116" s="1">
        <v>332</v>
      </c>
      <c r="M116" s="69"/>
      <c r="N116" s="1">
        <v>179</v>
      </c>
      <c r="O116" s="1">
        <v>431</v>
      </c>
      <c r="P116" s="1">
        <v>169</v>
      </c>
      <c r="Q116" s="1">
        <v>796</v>
      </c>
      <c r="R116" s="1">
        <v>181</v>
      </c>
      <c r="S116" s="1">
        <v>488</v>
      </c>
      <c r="T116" s="1">
        <v>117</v>
      </c>
      <c r="U116" s="1">
        <v>158</v>
      </c>
      <c r="V116" s="1">
        <v>13940</v>
      </c>
    </row>
    <row r="117" spans="1:22" ht="16.5" customHeight="1">
      <c r="A117" s="69"/>
      <c r="B117" s="2" t="s">
        <v>103</v>
      </c>
      <c r="C117" s="9"/>
      <c r="D117" s="1">
        <v>30</v>
      </c>
      <c r="E117" s="14">
        <v>7.6</v>
      </c>
      <c r="F117" s="1">
        <v>40</v>
      </c>
      <c r="G117" s="14">
        <v>10.2</v>
      </c>
      <c r="H117" s="2">
        <v>16</v>
      </c>
      <c r="I117" s="85">
        <v>3</v>
      </c>
      <c r="J117" s="1">
        <v>1826</v>
      </c>
      <c r="K117" s="1">
        <v>612</v>
      </c>
      <c r="M117" s="69"/>
      <c r="N117" s="1">
        <v>272</v>
      </c>
      <c r="O117" s="1">
        <v>942</v>
      </c>
      <c r="P117" s="1">
        <v>236</v>
      </c>
      <c r="Q117" s="1">
        <v>1224</v>
      </c>
      <c r="R117" s="1">
        <v>215</v>
      </c>
      <c r="S117" s="1">
        <v>670</v>
      </c>
      <c r="T117" s="1">
        <v>178</v>
      </c>
      <c r="U117" s="1">
        <v>301</v>
      </c>
      <c r="V117" s="1">
        <v>65385</v>
      </c>
    </row>
    <row r="118" spans="1:22" ht="16.5" customHeight="1">
      <c r="A118" s="69"/>
      <c r="B118" s="2" t="s">
        <v>104</v>
      </c>
      <c r="C118" s="9"/>
      <c r="D118" s="1">
        <v>28</v>
      </c>
      <c r="E118" s="14">
        <v>6.4</v>
      </c>
      <c r="F118" s="1">
        <v>52</v>
      </c>
      <c r="G118" s="14">
        <v>11.8</v>
      </c>
      <c r="H118" s="2">
        <v>14</v>
      </c>
      <c r="I118" s="85">
        <v>3</v>
      </c>
      <c r="J118" s="1">
        <v>1900</v>
      </c>
      <c r="K118" s="1">
        <v>572</v>
      </c>
      <c r="M118" s="69"/>
      <c r="N118" s="1">
        <v>481</v>
      </c>
      <c r="O118" s="1">
        <v>847</v>
      </c>
      <c r="P118" s="1">
        <v>257</v>
      </c>
      <c r="Q118" s="1">
        <v>1260</v>
      </c>
      <c r="R118" s="1">
        <v>537</v>
      </c>
      <c r="S118" s="1">
        <v>1899</v>
      </c>
      <c r="T118" s="1">
        <v>452</v>
      </c>
      <c r="U118" s="1">
        <v>654</v>
      </c>
      <c r="V118" s="1">
        <v>62374</v>
      </c>
    </row>
    <row r="119" spans="1:22" ht="16.5" customHeight="1">
      <c r="A119" s="69"/>
      <c r="B119" s="2" t="s">
        <v>105</v>
      </c>
      <c r="C119" s="9"/>
      <c r="D119" s="1">
        <v>19</v>
      </c>
      <c r="E119" s="14">
        <v>4.6</v>
      </c>
      <c r="F119" s="1">
        <v>43</v>
      </c>
      <c r="G119" s="14">
        <v>10.4</v>
      </c>
      <c r="H119" s="2">
        <v>6</v>
      </c>
      <c r="I119" s="85">
        <v>12</v>
      </c>
      <c r="J119" s="1">
        <v>1819</v>
      </c>
      <c r="K119" s="1">
        <v>656</v>
      </c>
      <c r="M119" s="69"/>
      <c r="N119" s="1">
        <v>213</v>
      </c>
      <c r="O119" s="1">
        <v>950</v>
      </c>
      <c r="P119" s="1">
        <v>314</v>
      </c>
      <c r="Q119" s="1">
        <v>1685</v>
      </c>
      <c r="R119" s="1">
        <v>18</v>
      </c>
      <c r="S119" s="1">
        <v>48</v>
      </c>
      <c r="T119" s="2" t="s">
        <v>198</v>
      </c>
      <c r="U119" s="2" t="s">
        <v>198</v>
      </c>
      <c r="V119" s="2" t="s">
        <v>198</v>
      </c>
    </row>
    <row r="120" spans="1:22" ht="16.5" customHeight="1">
      <c r="A120" s="69"/>
      <c r="C120" s="9"/>
      <c r="E120" s="14"/>
      <c r="G120" s="14"/>
      <c r="I120" s="44"/>
      <c r="M120" s="69"/>
      <c r="R120" s="69"/>
      <c r="S120" s="69"/>
      <c r="T120" s="69"/>
      <c r="U120" s="69"/>
      <c r="V120" s="69"/>
    </row>
    <row r="121" spans="1:22" ht="16.5" customHeight="1">
      <c r="A121" s="69"/>
      <c r="B121" s="2" t="s">
        <v>106</v>
      </c>
      <c r="C121" s="9"/>
      <c r="D121" s="1">
        <v>36</v>
      </c>
      <c r="E121" s="14">
        <v>8.2</v>
      </c>
      <c r="F121" s="1">
        <v>50</v>
      </c>
      <c r="G121" s="14">
        <v>11.4</v>
      </c>
      <c r="H121" s="1">
        <v>14</v>
      </c>
      <c r="I121" s="44">
        <v>7</v>
      </c>
      <c r="J121" s="1">
        <v>1936</v>
      </c>
      <c r="K121" s="1">
        <v>811</v>
      </c>
      <c r="M121" s="69"/>
      <c r="N121" s="1">
        <v>325</v>
      </c>
      <c r="O121" s="1">
        <v>800</v>
      </c>
      <c r="P121" s="1">
        <v>284</v>
      </c>
      <c r="Q121" s="1">
        <v>1502</v>
      </c>
      <c r="R121" s="1">
        <v>117</v>
      </c>
      <c r="S121" s="1">
        <v>322</v>
      </c>
      <c r="T121" s="2">
        <v>1</v>
      </c>
      <c r="U121" s="1">
        <v>1</v>
      </c>
      <c r="V121" s="1">
        <v>50</v>
      </c>
    </row>
    <row r="122" spans="1:22" ht="16.5" customHeight="1">
      <c r="A122" s="69"/>
      <c r="B122" s="2" t="s">
        <v>107</v>
      </c>
      <c r="C122" s="9"/>
      <c r="D122" s="1">
        <v>61</v>
      </c>
      <c r="E122" s="14">
        <v>7.9</v>
      </c>
      <c r="F122" s="1">
        <v>61</v>
      </c>
      <c r="G122" s="14">
        <v>7.9</v>
      </c>
      <c r="H122" s="2">
        <v>24</v>
      </c>
      <c r="I122" s="85">
        <v>13</v>
      </c>
      <c r="J122" s="1">
        <v>3315</v>
      </c>
      <c r="K122" s="1">
        <v>648</v>
      </c>
      <c r="M122" s="69"/>
      <c r="N122" s="1">
        <v>659</v>
      </c>
      <c r="O122" s="1">
        <v>2005</v>
      </c>
      <c r="P122" s="1">
        <v>489</v>
      </c>
      <c r="Q122" s="1">
        <v>3040</v>
      </c>
      <c r="R122" s="1">
        <v>164</v>
      </c>
      <c r="S122" s="1">
        <v>460</v>
      </c>
      <c r="T122" s="1">
        <v>26</v>
      </c>
      <c r="U122" s="1">
        <v>47</v>
      </c>
      <c r="V122" s="1">
        <v>1743</v>
      </c>
    </row>
    <row r="123" spans="1:22" ht="16.5" customHeight="1">
      <c r="A123" s="69"/>
      <c r="B123" s="2" t="s">
        <v>108</v>
      </c>
      <c r="C123" s="9"/>
      <c r="D123" s="1">
        <v>40</v>
      </c>
      <c r="E123" s="14">
        <v>8</v>
      </c>
      <c r="F123" s="1">
        <v>68</v>
      </c>
      <c r="G123" s="14">
        <v>13.5</v>
      </c>
      <c r="H123" s="2">
        <v>15</v>
      </c>
      <c r="I123" s="85">
        <v>8</v>
      </c>
      <c r="J123" s="1">
        <v>2052</v>
      </c>
      <c r="K123" s="1">
        <v>469</v>
      </c>
      <c r="M123" s="69"/>
      <c r="N123" s="1">
        <v>447</v>
      </c>
      <c r="O123" s="1">
        <v>1136</v>
      </c>
      <c r="P123" s="1">
        <v>321</v>
      </c>
      <c r="Q123" s="1">
        <v>1740</v>
      </c>
      <c r="R123" s="1">
        <v>162</v>
      </c>
      <c r="S123" s="1">
        <v>456</v>
      </c>
      <c r="T123" s="1">
        <v>10</v>
      </c>
      <c r="U123" s="1">
        <v>17</v>
      </c>
      <c r="V123" s="1">
        <v>390</v>
      </c>
    </row>
    <row r="124" spans="1:22" ht="16.5" customHeight="1">
      <c r="A124" s="69"/>
      <c r="B124" s="2" t="s">
        <v>109</v>
      </c>
      <c r="C124" s="9"/>
      <c r="D124" s="1">
        <v>71</v>
      </c>
      <c r="E124" s="14">
        <v>9.4</v>
      </c>
      <c r="F124" s="1">
        <v>78</v>
      </c>
      <c r="G124" s="14">
        <v>10.3</v>
      </c>
      <c r="H124" s="1">
        <v>28</v>
      </c>
      <c r="I124" s="44">
        <v>11</v>
      </c>
      <c r="J124" s="1">
        <v>3358</v>
      </c>
      <c r="K124" s="1">
        <v>430</v>
      </c>
      <c r="M124" s="69"/>
      <c r="N124" s="1">
        <v>782</v>
      </c>
      <c r="O124" s="1">
        <v>2146</v>
      </c>
      <c r="P124" s="1">
        <v>558</v>
      </c>
      <c r="Q124" s="1">
        <v>3107</v>
      </c>
      <c r="R124" s="1">
        <v>176</v>
      </c>
      <c r="S124" s="1">
        <v>491</v>
      </c>
      <c r="T124" s="1">
        <v>19</v>
      </c>
      <c r="U124" s="1">
        <v>35</v>
      </c>
      <c r="V124" s="1">
        <v>1117</v>
      </c>
    </row>
    <row r="125" spans="1:22" ht="16.5" customHeight="1">
      <c r="A125" s="69"/>
      <c r="B125" s="2" t="s">
        <v>110</v>
      </c>
      <c r="C125" s="9"/>
      <c r="D125" s="1">
        <v>21</v>
      </c>
      <c r="E125" s="14">
        <v>6.1</v>
      </c>
      <c r="F125" s="1">
        <v>42</v>
      </c>
      <c r="G125" s="14">
        <v>12.1</v>
      </c>
      <c r="H125" s="2">
        <v>8</v>
      </c>
      <c r="I125" s="85">
        <v>4</v>
      </c>
      <c r="J125" s="1">
        <v>1530</v>
      </c>
      <c r="K125" s="1">
        <v>368</v>
      </c>
      <c r="M125" s="69"/>
      <c r="N125" s="1">
        <v>289</v>
      </c>
      <c r="O125" s="1">
        <v>871</v>
      </c>
      <c r="P125" s="1">
        <v>314</v>
      </c>
      <c r="Q125" s="1">
        <v>1672</v>
      </c>
      <c r="R125" s="1">
        <v>36</v>
      </c>
      <c r="S125" s="1">
        <v>71</v>
      </c>
      <c r="T125" s="2">
        <v>5</v>
      </c>
      <c r="U125" s="1">
        <v>5</v>
      </c>
      <c r="V125" s="1">
        <v>265</v>
      </c>
    </row>
    <row r="126" spans="1:22" ht="16.5" customHeight="1">
      <c r="A126" s="69"/>
      <c r="C126" s="9"/>
      <c r="E126" s="14"/>
      <c r="G126" s="14"/>
      <c r="I126" s="44"/>
      <c r="M126" s="69"/>
      <c r="R126" s="69"/>
      <c r="S126" s="69"/>
      <c r="T126" s="69"/>
      <c r="U126" s="69"/>
      <c r="V126" s="69"/>
    </row>
    <row r="127" spans="1:22" ht="16.5" customHeight="1">
      <c r="A127" s="69"/>
      <c r="B127" s="3" t="s">
        <v>111</v>
      </c>
      <c r="C127" s="9"/>
      <c r="D127" s="1">
        <f>SUM(D129:D132)</f>
        <v>315</v>
      </c>
      <c r="E127" s="14">
        <v>9.3</v>
      </c>
      <c r="F127" s="1">
        <f>SUM(F129:F132)</f>
        <v>421</v>
      </c>
      <c r="G127" s="14">
        <v>12.5</v>
      </c>
      <c r="H127" s="1">
        <f>SUM(H129:H132)</f>
        <v>140</v>
      </c>
      <c r="I127" s="1">
        <f>SUM(I129:I132)</f>
        <v>40</v>
      </c>
      <c r="J127" s="1">
        <f>SUM(J129:J132)</f>
        <v>17237</v>
      </c>
      <c r="K127" s="1">
        <f>SUM(K129:K132)</f>
        <v>5408</v>
      </c>
      <c r="M127" s="69"/>
      <c r="N127" s="1">
        <f aca="true" t="shared" si="8" ref="N127:V127">SUM(N129:N132)</f>
        <v>3388</v>
      </c>
      <c r="O127" s="1">
        <f t="shared" si="8"/>
        <v>8433</v>
      </c>
      <c r="P127" s="1">
        <f t="shared" si="8"/>
        <v>2102</v>
      </c>
      <c r="Q127" s="1">
        <f t="shared" si="8"/>
        <v>13697</v>
      </c>
      <c r="R127" s="1">
        <f t="shared" si="8"/>
        <v>3153</v>
      </c>
      <c r="S127" s="1">
        <f t="shared" si="8"/>
        <v>12916</v>
      </c>
      <c r="T127" s="1">
        <f t="shared" si="8"/>
        <v>2587</v>
      </c>
      <c r="U127" s="1">
        <f t="shared" si="8"/>
        <v>4185</v>
      </c>
      <c r="V127" s="1">
        <f t="shared" si="8"/>
        <v>260196</v>
      </c>
    </row>
    <row r="128" spans="1:13" ht="16.5" customHeight="1">
      <c r="A128" s="69"/>
      <c r="C128" s="9"/>
      <c r="E128" s="14"/>
      <c r="G128" s="14"/>
      <c r="I128" s="44"/>
      <c r="M128" s="69"/>
    </row>
    <row r="129" spans="1:22" ht="16.5" customHeight="1">
      <c r="A129" s="69"/>
      <c r="B129" s="2" t="s">
        <v>112</v>
      </c>
      <c r="C129" s="9"/>
      <c r="D129" s="1">
        <v>118</v>
      </c>
      <c r="E129" s="14">
        <v>9.3</v>
      </c>
      <c r="F129" s="1">
        <v>139</v>
      </c>
      <c r="G129" s="14">
        <v>10.9</v>
      </c>
      <c r="H129" s="2">
        <v>55</v>
      </c>
      <c r="I129" s="85">
        <v>18</v>
      </c>
      <c r="J129" s="1">
        <v>6308</v>
      </c>
      <c r="K129" s="1">
        <v>1675</v>
      </c>
      <c r="M129" s="69"/>
      <c r="N129" s="1">
        <v>1153</v>
      </c>
      <c r="O129" s="1">
        <v>3478</v>
      </c>
      <c r="P129" s="1">
        <v>819</v>
      </c>
      <c r="Q129" s="1">
        <v>6375</v>
      </c>
      <c r="R129" s="1">
        <v>1011</v>
      </c>
      <c r="S129" s="1">
        <v>4207</v>
      </c>
      <c r="T129" s="1">
        <v>822</v>
      </c>
      <c r="U129" s="1">
        <v>1380</v>
      </c>
      <c r="V129" s="1">
        <v>80362</v>
      </c>
    </row>
    <row r="130" spans="1:22" ht="16.5" customHeight="1">
      <c r="A130" s="69"/>
      <c r="B130" s="2" t="s">
        <v>113</v>
      </c>
      <c r="C130" s="9"/>
      <c r="D130" s="1">
        <v>58</v>
      </c>
      <c r="E130" s="14">
        <v>8.4</v>
      </c>
      <c r="F130" s="1">
        <v>104</v>
      </c>
      <c r="G130" s="14">
        <v>15</v>
      </c>
      <c r="H130" s="2">
        <v>36</v>
      </c>
      <c r="I130" s="85">
        <v>8</v>
      </c>
      <c r="J130" s="1">
        <v>3653</v>
      </c>
      <c r="K130" s="1">
        <v>1465</v>
      </c>
      <c r="M130" s="69"/>
      <c r="N130" s="1">
        <v>636</v>
      </c>
      <c r="O130" s="1">
        <v>1552</v>
      </c>
      <c r="P130" s="1">
        <v>390</v>
      </c>
      <c r="Q130" s="1">
        <v>1964</v>
      </c>
      <c r="R130" s="1">
        <v>671</v>
      </c>
      <c r="S130" s="1">
        <v>2589</v>
      </c>
      <c r="T130" s="1">
        <v>566</v>
      </c>
      <c r="U130" s="1">
        <v>856</v>
      </c>
      <c r="V130" s="1">
        <v>56462</v>
      </c>
    </row>
    <row r="131" spans="1:22" ht="16.5" customHeight="1">
      <c r="A131" s="69"/>
      <c r="B131" s="2" t="s">
        <v>114</v>
      </c>
      <c r="C131" s="9"/>
      <c r="D131" s="1">
        <v>91</v>
      </c>
      <c r="E131" s="14">
        <v>9.8</v>
      </c>
      <c r="F131" s="1">
        <v>123</v>
      </c>
      <c r="G131" s="14">
        <v>13.2</v>
      </c>
      <c r="H131" s="1">
        <v>20</v>
      </c>
      <c r="I131" s="44">
        <v>9</v>
      </c>
      <c r="J131" s="1">
        <v>4778</v>
      </c>
      <c r="K131" s="1">
        <v>1607</v>
      </c>
      <c r="M131" s="69"/>
      <c r="N131" s="1">
        <v>1032</v>
      </c>
      <c r="O131" s="1">
        <v>2135</v>
      </c>
      <c r="P131" s="1">
        <v>504</v>
      </c>
      <c r="Q131" s="1">
        <v>3209</v>
      </c>
      <c r="R131" s="10">
        <v>1002</v>
      </c>
      <c r="S131" s="10">
        <v>4201</v>
      </c>
      <c r="T131" s="10">
        <v>828</v>
      </c>
      <c r="U131" s="10">
        <v>1351</v>
      </c>
      <c r="V131" s="10">
        <v>86080</v>
      </c>
    </row>
    <row r="132" spans="1:22" ht="16.5" customHeight="1">
      <c r="A132" s="69"/>
      <c r="B132" s="2" t="s">
        <v>115</v>
      </c>
      <c r="C132" s="9"/>
      <c r="D132" s="1">
        <v>48</v>
      </c>
      <c r="E132" s="14">
        <v>10</v>
      </c>
      <c r="F132" s="1">
        <v>55</v>
      </c>
      <c r="G132" s="14">
        <v>11.4</v>
      </c>
      <c r="H132" s="2">
        <v>29</v>
      </c>
      <c r="I132" s="85">
        <v>5</v>
      </c>
      <c r="J132" s="1">
        <v>2498</v>
      </c>
      <c r="K132" s="1">
        <v>661</v>
      </c>
      <c r="M132" s="69"/>
      <c r="N132" s="1">
        <v>567</v>
      </c>
      <c r="O132" s="1">
        <v>1268</v>
      </c>
      <c r="P132" s="1">
        <v>389</v>
      </c>
      <c r="Q132" s="1">
        <v>2149</v>
      </c>
      <c r="R132" s="1">
        <v>469</v>
      </c>
      <c r="S132" s="1">
        <v>1919</v>
      </c>
      <c r="T132" s="1">
        <v>371</v>
      </c>
      <c r="U132" s="1">
        <v>598</v>
      </c>
      <c r="V132" s="1">
        <v>37292</v>
      </c>
    </row>
    <row r="133" spans="1:22" ht="16.5" customHeight="1">
      <c r="A133" s="69"/>
      <c r="C133" s="9"/>
      <c r="E133" s="14"/>
      <c r="G133" s="14"/>
      <c r="I133" s="44"/>
      <c r="M133" s="69"/>
      <c r="R133" s="69"/>
      <c r="S133" s="69"/>
      <c r="T133" s="69"/>
      <c r="U133" s="69"/>
      <c r="V133" s="69"/>
    </row>
    <row r="134" spans="1:22" ht="16.5" customHeight="1">
      <c r="A134" s="69"/>
      <c r="B134" s="3" t="s">
        <v>116</v>
      </c>
      <c r="C134" s="9"/>
      <c r="D134" s="1">
        <f>SUM(D136:D142)</f>
        <v>430</v>
      </c>
      <c r="E134" s="14">
        <v>10.4</v>
      </c>
      <c r="F134" s="1">
        <f>SUM(F136:F142)</f>
        <v>415</v>
      </c>
      <c r="G134" s="14">
        <v>10</v>
      </c>
      <c r="H134" s="1">
        <f>SUM(H136:H142)</f>
        <v>200</v>
      </c>
      <c r="I134" s="1">
        <f>SUM(I136:I142)</f>
        <v>82</v>
      </c>
      <c r="J134" s="1">
        <f>SUM(J136:J142)</f>
        <v>21292</v>
      </c>
      <c r="K134" s="1">
        <f>SUM(K136:K142)</f>
        <v>5621</v>
      </c>
      <c r="M134" s="69"/>
      <c r="N134" s="1">
        <f aca="true" t="shared" si="9" ref="N134:V134">SUM(N136:N142)</f>
        <v>4398</v>
      </c>
      <c r="O134" s="1">
        <f t="shared" si="9"/>
        <v>11263</v>
      </c>
      <c r="P134" s="1">
        <f t="shared" si="9"/>
        <v>2964</v>
      </c>
      <c r="Q134" s="1">
        <f t="shared" si="9"/>
        <v>18203</v>
      </c>
      <c r="R134" s="1">
        <f t="shared" si="9"/>
        <v>1604</v>
      </c>
      <c r="S134" s="1">
        <f t="shared" si="9"/>
        <v>6123</v>
      </c>
      <c r="T134" s="1">
        <f t="shared" si="9"/>
        <v>939</v>
      </c>
      <c r="U134" s="1">
        <f t="shared" si="9"/>
        <v>1237</v>
      </c>
      <c r="V134" s="1">
        <f t="shared" si="9"/>
        <v>62238</v>
      </c>
    </row>
    <row r="135" spans="1:13" ht="16.5" customHeight="1">
      <c r="A135" s="69"/>
      <c r="C135" s="9"/>
      <c r="E135" s="14"/>
      <c r="G135" s="14"/>
      <c r="I135" s="44"/>
      <c r="M135" s="69"/>
    </row>
    <row r="136" spans="1:22" ht="16.5" customHeight="1">
      <c r="A136" s="69"/>
      <c r="B136" s="2" t="s">
        <v>117</v>
      </c>
      <c r="C136" s="9"/>
      <c r="D136" s="1">
        <v>183</v>
      </c>
      <c r="E136" s="14">
        <v>11.7</v>
      </c>
      <c r="F136" s="1">
        <v>142</v>
      </c>
      <c r="G136" s="14">
        <v>9.1</v>
      </c>
      <c r="H136" s="1">
        <v>80</v>
      </c>
      <c r="I136" s="44">
        <v>42</v>
      </c>
      <c r="J136" s="1">
        <v>8007</v>
      </c>
      <c r="K136" s="1">
        <v>1081</v>
      </c>
      <c r="M136" s="69"/>
      <c r="N136" s="1">
        <v>1560</v>
      </c>
      <c r="O136" s="1">
        <v>5363</v>
      </c>
      <c r="P136" s="1">
        <v>1367</v>
      </c>
      <c r="Q136" s="1">
        <v>8806</v>
      </c>
      <c r="R136" s="1">
        <v>481</v>
      </c>
      <c r="S136" s="1">
        <v>1993</v>
      </c>
      <c r="T136" s="1">
        <v>351</v>
      </c>
      <c r="U136" s="1">
        <v>450</v>
      </c>
      <c r="V136" s="1">
        <v>20179</v>
      </c>
    </row>
    <row r="137" spans="1:22" ht="16.5" customHeight="1">
      <c r="A137" s="69"/>
      <c r="B137" s="2" t="s">
        <v>118</v>
      </c>
      <c r="C137" s="9"/>
      <c r="D137" s="1">
        <v>100</v>
      </c>
      <c r="E137" s="14">
        <v>11.9</v>
      </c>
      <c r="F137" s="1">
        <v>107</v>
      </c>
      <c r="G137" s="14">
        <v>12.7</v>
      </c>
      <c r="H137" s="1">
        <v>40</v>
      </c>
      <c r="I137" s="44">
        <v>17</v>
      </c>
      <c r="J137" s="1">
        <v>4255</v>
      </c>
      <c r="K137" s="1">
        <v>1680</v>
      </c>
      <c r="M137" s="69"/>
      <c r="N137" s="1">
        <v>718</v>
      </c>
      <c r="O137" s="1">
        <v>1857</v>
      </c>
      <c r="P137" s="1">
        <v>451</v>
      </c>
      <c r="Q137" s="1">
        <v>2952</v>
      </c>
      <c r="R137" s="1">
        <v>139</v>
      </c>
      <c r="S137" s="1">
        <v>606</v>
      </c>
      <c r="T137" s="1">
        <v>103</v>
      </c>
      <c r="U137" s="1">
        <v>166</v>
      </c>
      <c r="V137" s="1">
        <v>7566</v>
      </c>
    </row>
    <row r="138" spans="1:22" ht="16.5" customHeight="1">
      <c r="A138" s="69"/>
      <c r="B138" s="2" t="s">
        <v>119</v>
      </c>
      <c r="C138" s="9"/>
      <c r="D138" s="1">
        <v>33</v>
      </c>
      <c r="E138" s="14">
        <v>6.9</v>
      </c>
      <c r="F138" s="1">
        <v>44</v>
      </c>
      <c r="G138" s="14">
        <v>9.3</v>
      </c>
      <c r="H138" s="1">
        <v>28</v>
      </c>
      <c r="I138" s="44">
        <v>5</v>
      </c>
      <c r="J138" s="1">
        <v>2552</v>
      </c>
      <c r="K138" s="1">
        <v>1198</v>
      </c>
      <c r="M138" s="69"/>
      <c r="N138" s="1">
        <v>417</v>
      </c>
      <c r="O138" s="1">
        <v>935</v>
      </c>
      <c r="P138" s="1">
        <v>260</v>
      </c>
      <c r="Q138" s="1">
        <v>1425</v>
      </c>
      <c r="R138" s="1">
        <v>185</v>
      </c>
      <c r="S138" s="1">
        <v>701</v>
      </c>
      <c r="T138" s="1">
        <v>86</v>
      </c>
      <c r="U138" s="1">
        <v>121</v>
      </c>
      <c r="V138" s="1">
        <v>7493</v>
      </c>
    </row>
    <row r="139" spans="1:22" ht="16.5" customHeight="1">
      <c r="A139" s="69"/>
      <c r="B139" s="2" t="s">
        <v>120</v>
      </c>
      <c r="C139" s="9"/>
      <c r="D139" s="1">
        <v>19</v>
      </c>
      <c r="E139" s="14">
        <v>6.5</v>
      </c>
      <c r="F139" s="1">
        <v>42</v>
      </c>
      <c r="G139" s="14">
        <v>14.4</v>
      </c>
      <c r="H139" s="2">
        <v>11</v>
      </c>
      <c r="I139" s="85">
        <v>8</v>
      </c>
      <c r="J139" s="1">
        <v>1451</v>
      </c>
      <c r="K139" s="1">
        <v>410</v>
      </c>
      <c r="M139" s="69"/>
      <c r="N139" s="1">
        <v>433</v>
      </c>
      <c r="O139" s="1">
        <v>608</v>
      </c>
      <c r="P139" s="1">
        <v>180</v>
      </c>
      <c r="Q139" s="1">
        <v>982</v>
      </c>
      <c r="R139" s="1">
        <v>177</v>
      </c>
      <c r="S139" s="1">
        <v>665</v>
      </c>
      <c r="T139" s="1">
        <v>124</v>
      </c>
      <c r="U139" s="1">
        <v>179</v>
      </c>
      <c r="V139" s="1">
        <v>7915</v>
      </c>
    </row>
    <row r="140" spans="1:22" ht="16.5" customHeight="1">
      <c r="A140" s="69"/>
      <c r="B140" s="2" t="s">
        <v>121</v>
      </c>
      <c r="C140" s="9"/>
      <c r="D140" s="1">
        <v>43</v>
      </c>
      <c r="E140" s="14">
        <v>9.4</v>
      </c>
      <c r="F140" s="1">
        <v>40</v>
      </c>
      <c r="G140" s="14">
        <v>8.8</v>
      </c>
      <c r="H140" s="2">
        <v>17</v>
      </c>
      <c r="I140" s="85">
        <v>5</v>
      </c>
      <c r="J140" s="1">
        <v>2229</v>
      </c>
      <c r="K140" s="1">
        <v>576</v>
      </c>
      <c r="M140" s="69"/>
      <c r="N140" s="1">
        <v>707</v>
      </c>
      <c r="O140" s="1">
        <v>945</v>
      </c>
      <c r="P140" s="1">
        <v>316</v>
      </c>
      <c r="Q140" s="1">
        <v>1685</v>
      </c>
      <c r="R140" s="1">
        <v>490</v>
      </c>
      <c r="S140" s="1">
        <v>1657</v>
      </c>
      <c r="T140" s="1">
        <v>217</v>
      </c>
      <c r="U140" s="1">
        <v>255</v>
      </c>
      <c r="V140" s="1">
        <v>16026</v>
      </c>
    </row>
    <row r="141" spans="1:22" ht="16.5" customHeight="1">
      <c r="A141" s="69"/>
      <c r="C141" s="9"/>
      <c r="E141" s="14"/>
      <c r="G141" s="14"/>
      <c r="I141" s="44"/>
      <c r="M141" s="69"/>
      <c r="R141" s="69"/>
      <c r="S141" s="69"/>
      <c r="T141" s="69"/>
      <c r="U141" s="69"/>
      <c r="V141" s="69"/>
    </row>
    <row r="142" spans="1:22" ht="16.5" customHeight="1" thickBot="1">
      <c r="A142" s="80"/>
      <c r="B142" s="5" t="s">
        <v>122</v>
      </c>
      <c r="C142" s="13"/>
      <c r="D142" s="8">
        <v>52</v>
      </c>
      <c r="E142" s="15">
        <v>9.9</v>
      </c>
      <c r="F142" s="8">
        <v>40</v>
      </c>
      <c r="G142" s="15">
        <v>7.6</v>
      </c>
      <c r="H142" s="5">
        <v>24</v>
      </c>
      <c r="I142" s="89">
        <v>5</v>
      </c>
      <c r="J142" s="8">
        <v>2798</v>
      </c>
      <c r="K142" s="8">
        <v>676</v>
      </c>
      <c r="M142" s="69"/>
      <c r="N142" s="8">
        <v>563</v>
      </c>
      <c r="O142" s="8">
        <v>1555</v>
      </c>
      <c r="P142" s="8">
        <v>390</v>
      </c>
      <c r="Q142" s="8">
        <v>2353</v>
      </c>
      <c r="R142" s="8">
        <v>132</v>
      </c>
      <c r="S142" s="8">
        <v>501</v>
      </c>
      <c r="T142" s="8">
        <v>58</v>
      </c>
      <c r="U142" s="8">
        <v>66</v>
      </c>
      <c r="V142" s="8">
        <v>3059</v>
      </c>
    </row>
    <row r="143" ht="16.5" customHeight="1">
      <c r="A143" s="69"/>
    </row>
    <row r="144" ht="16.5" customHeight="1"/>
    <row r="145" ht="16.5" customHeight="1"/>
    <row r="146" ht="16.5" customHeight="1"/>
    <row r="148" ht="24" customHeight="1">
      <c r="B148"/>
    </row>
    <row r="150" ht="26.25" customHeight="1">
      <c r="B150"/>
    </row>
  </sheetData>
  <mergeCells count="35">
    <mergeCell ref="N5:N7"/>
    <mergeCell ref="O5:O7"/>
    <mergeCell ref="P5:P7"/>
    <mergeCell ref="K78:K80"/>
    <mergeCell ref="N78:N80"/>
    <mergeCell ref="O78:O80"/>
    <mergeCell ref="P78:P80"/>
    <mergeCell ref="N70:Q70"/>
    <mergeCell ref="Q78:Q80"/>
    <mergeCell ref="I78:I80"/>
    <mergeCell ref="B77:B80"/>
    <mergeCell ref="D79:D80"/>
    <mergeCell ref="F79:F80"/>
    <mergeCell ref="H78:H80"/>
    <mergeCell ref="R4:V4"/>
    <mergeCell ref="R77:V77"/>
    <mergeCell ref="B4:B7"/>
    <mergeCell ref="D6:D7"/>
    <mergeCell ref="F6:F7"/>
    <mergeCell ref="H5:H7"/>
    <mergeCell ref="T6:T7"/>
    <mergeCell ref="I5:I7"/>
    <mergeCell ref="Q5:Q7"/>
    <mergeCell ref="K5:K7"/>
    <mergeCell ref="R5:R7"/>
    <mergeCell ref="S5:S7"/>
    <mergeCell ref="T5:V5"/>
    <mergeCell ref="U6:U7"/>
    <mergeCell ref="V6:V7"/>
    <mergeCell ref="R78:R80"/>
    <mergeCell ref="S78:S80"/>
    <mergeCell ref="T78:V78"/>
    <mergeCell ref="U79:U80"/>
    <mergeCell ref="V79:V80"/>
    <mergeCell ref="T79:T8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3" max="21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53"/>
  <sheetViews>
    <sheetView showGridLines="0" workbookViewId="0" topLeftCell="A1">
      <selection activeCell="G27" sqref="G27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4.125" style="1" customWidth="1"/>
    <col min="5" max="9" width="14.00390625" style="1" customWidth="1"/>
    <col min="10" max="12" width="13.75390625" style="1" customWidth="1"/>
    <col min="13" max="14" width="5.75390625" style="1" customWidth="1"/>
    <col min="15" max="15" width="16.25390625" style="14" customWidth="1"/>
    <col min="16" max="23" width="16.25390625" style="1" customWidth="1"/>
    <col min="24" max="24" width="4.00390625" style="1" customWidth="1"/>
    <col min="25" max="16384" width="8.625" style="1" customWidth="1"/>
  </cols>
  <sheetData>
    <row r="1" spans="2:23" ht="15.75" customHeight="1">
      <c r="B1" s="1" t="s">
        <v>199</v>
      </c>
      <c r="O1" s="90"/>
      <c r="U1" s="91" t="s">
        <v>200</v>
      </c>
      <c r="V1" s="6"/>
      <c r="W1" s="6"/>
    </row>
    <row r="2" spans="2:20" ht="24">
      <c r="B2" s="7" t="s">
        <v>201</v>
      </c>
      <c r="O2" s="92" t="s">
        <v>202</v>
      </c>
      <c r="T2" s="12" t="s">
        <v>76</v>
      </c>
    </row>
    <row r="3" ht="15.75" customHeight="1"/>
    <row r="4" spans="1:23" ht="15.7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O4" s="15"/>
      <c r="P4" s="8"/>
      <c r="Q4" s="8"/>
      <c r="R4" s="8"/>
      <c r="S4" s="8"/>
      <c r="T4" s="8"/>
      <c r="U4" s="8"/>
      <c r="V4" s="8"/>
      <c r="W4" s="8"/>
    </row>
    <row r="5" spans="2:23" ht="15.75" customHeight="1">
      <c r="B5" s="57" t="s">
        <v>6</v>
      </c>
      <c r="C5" s="9"/>
      <c r="D5" s="10" t="s">
        <v>7</v>
      </c>
      <c r="E5" s="93" t="s">
        <v>203</v>
      </c>
      <c r="F5" s="94"/>
      <c r="G5" s="95"/>
      <c r="H5" s="96"/>
      <c r="I5" s="97"/>
      <c r="J5" s="24" t="s">
        <v>204</v>
      </c>
      <c r="K5" s="23"/>
      <c r="L5" s="23"/>
      <c r="O5" s="14" t="s">
        <v>205</v>
      </c>
      <c r="P5" s="25" t="s">
        <v>206</v>
      </c>
      <c r="Q5" s="25" t="s">
        <v>207</v>
      </c>
      <c r="R5" s="98" t="s">
        <v>208</v>
      </c>
      <c r="S5" s="99"/>
      <c r="T5" s="99"/>
      <c r="U5" s="100"/>
      <c r="V5" s="98" t="s">
        <v>209</v>
      </c>
      <c r="W5" s="101"/>
    </row>
    <row r="6" spans="2:23" ht="15.75" customHeight="1">
      <c r="B6" s="102"/>
      <c r="C6" s="9"/>
      <c r="D6" s="46" t="s">
        <v>210</v>
      </c>
      <c r="E6" s="67" t="s">
        <v>211</v>
      </c>
      <c r="F6" s="45" t="s">
        <v>212</v>
      </c>
      <c r="G6" s="45" t="s">
        <v>213</v>
      </c>
      <c r="H6" s="103" t="s">
        <v>214</v>
      </c>
      <c r="I6" s="103" t="s">
        <v>214</v>
      </c>
      <c r="J6" s="45" t="s">
        <v>160</v>
      </c>
      <c r="K6" s="45" t="s">
        <v>161</v>
      </c>
      <c r="L6" s="63" t="s">
        <v>215</v>
      </c>
      <c r="O6" s="104" t="s">
        <v>216</v>
      </c>
      <c r="P6" s="46" t="s">
        <v>217</v>
      </c>
      <c r="Q6" s="46" t="s">
        <v>218</v>
      </c>
      <c r="R6" s="105"/>
      <c r="S6" s="106"/>
      <c r="T6" s="106"/>
      <c r="U6" s="107"/>
      <c r="V6" s="108"/>
      <c r="W6" s="109"/>
    </row>
    <row r="7" spans="2:23" ht="15.75" customHeight="1">
      <c r="B7" s="102"/>
      <c r="C7" s="9"/>
      <c r="D7" s="46"/>
      <c r="E7" s="110"/>
      <c r="F7" s="111"/>
      <c r="G7" s="111"/>
      <c r="H7" s="112" t="s">
        <v>219</v>
      </c>
      <c r="I7" s="112" t="s">
        <v>220</v>
      </c>
      <c r="J7" s="111"/>
      <c r="K7" s="111"/>
      <c r="L7" s="49"/>
      <c r="O7" s="104"/>
      <c r="P7" s="46"/>
      <c r="Q7" s="46"/>
      <c r="R7" s="24" t="s">
        <v>221</v>
      </c>
      <c r="S7" s="23"/>
      <c r="T7" s="23"/>
      <c r="U7" s="22" t="s">
        <v>222</v>
      </c>
      <c r="V7" s="45" t="s">
        <v>223</v>
      </c>
      <c r="W7" s="63" t="s">
        <v>224</v>
      </c>
    </row>
    <row r="8" spans="2:23" ht="15.75" customHeight="1">
      <c r="B8" s="102"/>
      <c r="C8" s="9"/>
      <c r="D8" s="46"/>
      <c r="E8" s="110"/>
      <c r="F8" s="111"/>
      <c r="G8" s="111"/>
      <c r="H8" s="113"/>
      <c r="I8" s="113"/>
      <c r="J8" s="111"/>
      <c r="K8" s="111"/>
      <c r="L8" s="49"/>
      <c r="O8" s="104"/>
      <c r="P8" s="46"/>
      <c r="Q8" s="46"/>
      <c r="R8" s="45" t="s">
        <v>225</v>
      </c>
      <c r="S8" s="45" t="s">
        <v>226</v>
      </c>
      <c r="T8" s="45" t="s">
        <v>227</v>
      </c>
      <c r="U8" s="22" t="s">
        <v>228</v>
      </c>
      <c r="V8" s="46"/>
      <c r="W8" s="49"/>
    </row>
    <row r="9" spans="1:23" ht="15.75" customHeight="1" thickBot="1">
      <c r="A9" s="8"/>
      <c r="B9" s="79"/>
      <c r="C9" s="13"/>
      <c r="D9" s="47"/>
      <c r="E9" s="114"/>
      <c r="F9" s="88"/>
      <c r="G9" s="88"/>
      <c r="H9" s="115"/>
      <c r="I9" s="115"/>
      <c r="J9" s="88"/>
      <c r="K9" s="88"/>
      <c r="L9" s="50"/>
      <c r="O9" s="15"/>
      <c r="P9" s="81"/>
      <c r="Q9" s="81"/>
      <c r="R9" s="78"/>
      <c r="S9" s="88"/>
      <c r="T9" s="88"/>
      <c r="U9" s="27" t="s">
        <v>229</v>
      </c>
      <c r="V9" s="47"/>
      <c r="W9" s="50"/>
    </row>
    <row r="10" spans="1:23" ht="17.25" customHeight="1" thickBot="1">
      <c r="A10" s="8"/>
      <c r="B10" s="28" t="s">
        <v>27</v>
      </c>
      <c r="C10" s="13"/>
      <c r="D10" s="28" t="s">
        <v>230</v>
      </c>
      <c r="E10" s="81" t="s">
        <v>231</v>
      </c>
      <c r="F10" s="8"/>
      <c r="G10" s="8"/>
      <c r="H10" s="27" t="s">
        <v>230</v>
      </c>
      <c r="I10" s="27" t="s">
        <v>230</v>
      </c>
      <c r="J10" s="31" t="s">
        <v>232</v>
      </c>
      <c r="K10" s="32"/>
      <c r="L10" s="27" t="s">
        <v>230</v>
      </c>
      <c r="O10" s="116" t="s">
        <v>233</v>
      </c>
      <c r="P10" s="116"/>
      <c r="Q10" s="117" t="s">
        <v>234</v>
      </c>
      <c r="R10" s="81" t="s">
        <v>235</v>
      </c>
      <c r="S10" s="8"/>
      <c r="T10" s="8"/>
      <c r="U10" s="27" t="s">
        <v>236</v>
      </c>
      <c r="V10" s="27" t="s">
        <v>237</v>
      </c>
      <c r="W10" s="27" t="s">
        <v>238</v>
      </c>
    </row>
    <row r="11" spans="1:23" ht="17.25" customHeight="1">
      <c r="A11" s="11"/>
      <c r="B11" s="33" t="s">
        <v>239</v>
      </c>
      <c r="C11" s="34"/>
      <c r="D11" s="33" t="s">
        <v>240</v>
      </c>
      <c r="E11" s="24" t="s">
        <v>241</v>
      </c>
      <c r="F11" s="23"/>
      <c r="G11" s="23"/>
      <c r="H11" s="36" t="s">
        <v>242</v>
      </c>
      <c r="I11" s="37" t="s">
        <v>241</v>
      </c>
      <c r="J11" s="37" t="s">
        <v>175</v>
      </c>
      <c r="K11" s="37" t="s">
        <v>29</v>
      </c>
      <c r="L11" s="36" t="s">
        <v>243</v>
      </c>
      <c r="O11" s="118" t="s">
        <v>244</v>
      </c>
      <c r="P11" s="36" t="s">
        <v>245</v>
      </c>
      <c r="Q11" s="37" t="s">
        <v>246</v>
      </c>
      <c r="R11" s="24" t="s">
        <v>247</v>
      </c>
      <c r="S11" s="23"/>
      <c r="T11" s="23"/>
      <c r="U11" s="36" t="s">
        <v>248</v>
      </c>
      <c r="V11" s="37" t="s">
        <v>247</v>
      </c>
      <c r="W11" s="36" t="s">
        <v>248</v>
      </c>
    </row>
    <row r="12" spans="2:23" ht="15.75" customHeight="1">
      <c r="B12" s="3" t="s">
        <v>31</v>
      </c>
      <c r="C12" s="9"/>
      <c r="D12" s="10">
        <v>13729</v>
      </c>
      <c r="E12" s="10">
        <v>62700</v>
      </c>
      <c r="F12" s="10">
        <v>6140</v>
      </c>
      <c r="G12" s="10">
        <v>14300</v>
      </c>
      <c r="H12" s="10">
        <f>SUM(H14:H16)</f>
        <v>12993</v>
      </c>
      <c r="I12" s="10">
        <v>350532</v>
      </c>
      <c r="J12" s="10">
        <f>SUM(J14:J16)</f>
        <v>2867</v>
      </c>
      <c r="K12" s="10">
        <f>SUM(K14:K16)</f>
        <v>72003</v>
      </c>
      <c r="L12" s="10">
        <v>1389703</v>
      </c>
      <c r="O12" s="14">
        <v>97.7</v>
      </c>
      <c r="P12" s="10">
        <f aca="true" t="shared" si="0" ref="P12:V12">SUM(P14:P16)</f>
        <v>634309</v>
      </c>
      <c r="Q12" s="10">
        <f t="shared" si="0"/>
        <v>466449</v>
      </c>
      <c r="R12" s="10">
        <f t="shared" si="0"/>
        <v>24843</v>
      </c>
      <c r="S12" s="10">
        <f t="shared" si="0"/>
        <v>3994</v>
      </c>
      <c r="T12" s="10">
        <f t="shared" si="0"/>
        <v>20849</v>
      </c>
      <c r="U12" s="10">
        <f t="shared" si="0"/>
        <v>379474852</v>
      </c>
      <c r="V12" s="10">
        <f t="shared" si="0"/>
        <v>4434</v>
      </c>
      <c r="W12" s="10">
        <v>9359797</v>
      </c>
    </row>
    <row r="13" spans="2:4" ht="15.75" customHeight="1">
      <c r="B13" s="3"/>
      <c r="C13" s="9"/>
      <c r="D13" s="10"/>
    </row>
    <row r="14" spans="2:23" ht="15.75" customHeight="1">
      <c r="B14" s="3" t="s">
        <v>32</v>
      </c>
      <c r="C14" s="9"/>
      <c r="D14" s="4" t="s">
        <v>249</v>
      </c>
      <c r="E14" s="4" t="s">
        <v>249</v>
      </c>
      <c r="F14" s="4" t="s">
        <v>249</v>
      </c>
      <c r="G14" s="4" t="s">
        <v>249</v>
      </c>
      <c r="H14" s="10">
        <f>SUM(H18:H26)</f>
        <v>3131</v>
      </c>
      <c r="I14" s="10">
        <f>SUM(I18:I26)</f>
        <v>81905</v>
      </c>
      <c r="J14" s="10">
        <f>SUM(J18:J26)</f>
        <v>1323</v>
      </c>
      <c r="K14" s="10">
        <f>SUM(K18:K26)</f>
        <v>42110</v>
      </c>
      <c r="L14" s="10">
        <v>894197</v>
      </c>
      <c r="O14" s="14">
        <v>98.2</v>
      </c>
      <c r="P14" s="10">
        <f aca="true" t="shared" si="1" ref="P14:V14">SUM(P18:P26)</f>
        <v>420748</v>
      </c>
      <c r="Q14" s="10">
        <f t="shared" si="1"/>
        <v>298308</v>
      </c>
      <c r="R14" s="10">
        <f t="shared" si="1"/>
        <v>15710</v>
      </c>
      <c r="S14" s="10">
        <f t="shared" si="1"/>
        <v>2925</v>
      </c>
      <c r="T14" s="10">
        <f t="shared" si="1"/>
        <v>12785</v>
      </c>
      <c r="U14" s="10">
        <f t="shared" si="1"/>
        <v>303212398</v>
      </c>
      <c r="V14" s="10">
        <f t="shared" si="1"/>
        <v>3215</v>
      </c>
      <c r="W14" s="10">
        <v>7600916</v>
      </c>
    </row>
    <row r="15" spans="2:12" ht="15.75" customHeight="1">
      <c r="B15" s="3"/>
      <c r="C15" s="9"/>
      <c r="D15" s="10"/>
      <c r="L15" s="90"/>
    </row>
    <row r="16" spans="2:23" ht="15.75" customHeight="1">
      <c r="B16" s="3" t="s">
        <v>33</v>
      </c>
      <c r="C16" s="9"/>
      <c r="D16" s="4" t="s">
        <v>249</v>
      </c>
      <c r="E16" s="4" t="s">
        <v>249</v>
      </c>
      <c r="F16" s="4" t="s">
        <v>249</v>
      </c>
      <c r="G16" s="4" t="s">
        <v>249</v>
      </c>
      <c r="H16" s="10">
        <f>SUM(H28,H48,H54,H61,H99,H117,H131,H138)</f>
        <v>9862</v>
      </c>
      <c r="I16" s="10">
        <f>SUM(I28,I48,I54,I61,I99,I117,I131,I138)</f>
        <v>268632</v>
      </c>
      <c r="J16" s="10">
        <f>SUM(J28,J48,J54,J61,J99,J117,J131,J138)</f>
        <v>1544</v>
      </c>
      <c r="K16" s="10">
        <v>29893</v>
      </c>
      <c r="L16" s="1">
        <v>495506</v>
      </c>
      <c r="O16" s="14">
        <v>96.9</v>
      </c>
      <c r="P16" s="10">
        <f aca="true" t="shared" si="2" ref="P16:V16">SUM(P28,P48,P54,P61,P99,P117,P131,P138)</f>
        <v>213561</v>
      </c>
      <c r="Q16" s="10">
        <f t="shared" si="2"/>
        <v>168141</v>
      </c>
      <c r="R16" s="10">
        <f t="shared" si="2"/>
        <v>9133</v>
      </c>
      <c r="S16" s="10">
        <f t="shared" si="2"/>
        <v>1069</v>
      </c>
      <c r="T16" s="10">
        <f t="shared" si="2"/>
        <v>8064</v>
      </c>
      <c r="U16" s="10">
        <f t="shared" si="2"/>
        <v>76262454</v>
      </c>
      <c r="V16" s="10">
        <f t="shared" si="2"/>
        <v>1219</v>
      </c>
      <c r="W16" s="10">
        <v>1758881</v>
      </c>
    </row>
    <row r="17" spans="2:4" ht="15.75" customHeight="1">
      <c r="B17" s="3"/>
      <c r="C17" s="9"/>
      <c r="D17" s="10"/>
    </row>
    <row r="18" spans="2:23" ht="15.75" customHeight="1">
      <c r="B18" s="3" t="s">
        <v>34</v>
      </c>
      <c r="C18" s="9"/>
      <c r="D18" s="10">
        <v>603</v>
      </c>
      <c r="E18" s="1">
        <v>363</v>
      </c>
      <c r="F18" s="2">
        <v>0</v>
      </c>
      <c r="G18" s="1">
        <v>902</v>
      </c>
      <c r="H18" s="1">
        <v>626</v>
      </c>
      <c r="I18" s="1">
        <v>51920</v>
      </c>
      <c r="J18" s="1">
        <v>463</v>
      </c>
      <c r="K18" s="1">
        <v>15970</v>
      </c>
      <c r="L18" s="1">
        <v>418526</v>
      </c>
      <c r="O18" s="14">
        <v>97.6</v>
      </c>
      <c r="P18" s="1">
        <v>196218</v>
      </c>
      <c r="Q18" s="1">
        <v>141767</v>
      </c>
      <c r="R18" s="10">
        <f>SUM(S18:T18)</f>
        <v>7073</v>
      </c>
      <c r="S18" s="1">
        <v>1294</v>
      </c>
      <c r="T18" s="1">
        <v>5779</v>
      </c>
      <c r="U18" s="1">
        <v>162944854</v>
      </c>
      <c r="V18" s="1">
        <v>1626</v>
      </c>
      <c r="W18" s="1">
        <v>3912374</v>
      </c>
    </row>
    <row r="19" spans="2:23" ht="15.75" customHeight="1">
      <c r="B19" s="3" t="s">
        <v>35</v>
      </c>
      <c r="C19" s="9"/>
      <c r="D19" s="10">
        <v>706</v>
      </c>
      <c r="E19" s="1">
        <v>4020</v>
      </c>
      <c r="F19" s="1">
        <v>3</v>
      </c>
      <c r="G19" s="1">
        <v>323</v>
      </c>
      <c r="H19" s="1">
        <v>504</v>
      </c>
      <c r="I19" s="1">
        <v>7509</v>
      </c>
      <c r="J19" s="1">
        <v>303</v>
      </c>
      <c r="K19" s="1">
        <v>7920</v>
      </c>
      <c r="L19" s="1">
        <v>141754</v>
      </c>
      <c r="O19" s="14">
        <v>99.9</v>
      </c>
      <c r="P19" s="1">
        <v>105333</v>
      </c>
      <c r="Q19" s="1">
        <v>71272</v>
      </c>
      <c r="R19" s="10">
        <f>SUM(S19:T19)</f>
        <v>3732</v>
      </c>
      <c r="S19" s="1">
        <v>795</v>
      </c>
      <c r="T19" s="1">
        <v>2937</v>
      </c>
      <c r="U19" s="1">
        <v>65341238</v>
      </c>
      <c r="V19" s="1">
        <v>751</v>
      </c>
      <c r="W19" s="1">
        <v>1807811</v>
      </c>
    </row>
    <row r="20" spans="2:23" ht="15.75" customHeight="1">
      <c r="B20" s="3" t="s">
        <v>36</v>
      </c>
      <c r="C20" s="9"/>
      <c r="D20" s="10">
        <v>510</v>
      </c>
      <c r="E20" s="1">
        <v>506</v>
      </c>
      <c r="F20" s="1">
        <v>6</v>
      </c>
      <c r="G20" s="1">
        <v>142</v>
      </c>
      <c r="H20" s="1">
        <v>277</v>
      </c>
      <c r="I20" s="1">
        <v>554</v>
      </c>
      <c r="J20" s="1">
        <v>90</v>
      </c>
      <c r="K20" s="1">
        <v>2197</v>
      </c>
      <c r="L20" s="1">
        <v>23751</v>
      </c>
      <c r="O20" s="14">
        <v>99.7</v>
      </c>
      <c r="P20" s="1">
        <v>16767</v>
      </c>
      <c r="Q20" s="1">
        <v>11860</v>
      </c>
      <c r="R20" s="10">
        <f>SUM(S20:T20)</f>
        <v>867</v>
      </c>
      <c r="S20" s="1">
        <v>153</v>
      </c>
      <c r="T20" s="1">
        <v>714</v>
      </c>
      <c r="U20" s="1">
        <v>9947655</v>
      </c>
      <c r="V20" s="1">
        <v>139</v>
      </c>
      <c r="W20" s="1">
        <v>210822</v>
      </c>
    </row>
    <row r="21" spans="2:23" ht="15.75" customHeight="1">
      <c r="B21" s="3" t="s">
        <v>37</v>
      </c>
      <c r="C21" s="9"/>
      <c r="D21" s="10">
        <v>531</v>
      </c>
      <c r="E21" s="1">
        <v>5720</v>
      </c>
      <c r="F21" s="1">
        <v>2490</v>
      </c>
      <c r="G21" s="1">
        <v>443</v>
      </c>
      <c r="H21" s="2">
        <v>46</v>
      </c>
      <c r="I21" s="2">
        <v>4441</v>
      </c>
      <c r="J21" s="1">
        <v>167</v>
      </c>
      <c r="K21" s="1">
        <v>8515</v>
      </c>
      <c r="L21" s="1">
        <v>197128</v>
      </c>
      <c r="O21" s="14">
        <v>97.2</v>
      </c>
      <c r="P21" s="1">
        <v>38933</v>
      </c>
      <c r="Q21" s="1">
        <v>26731</v>
      </c>
      <c r="R21" s="10">
        <f>SUM(S21:T21)</f>
        <v>1491</v>
      </c>
      <c r="S21" s="1">
        <v>349</v>
      </c>
      <c r="T21" s="1">
        <v>1142</v>
      </c>
      <c r="U21" s="1">
        <v>31402893</v>
      </c>
      <c r="V21" s="1">
        <v>264</v>
      </c>
      <c r="W21" s="1">
        <v>867289</v>
      </c>
    </row>
    <row r="22" spans="2:23" ht="15.75" customHeight="1">
      <c r="B22" s="3" t="s">
        <v>39</v>
      </c>
      <c r="C22" s="9"/>
      <c r="D22" s="10">
        <v>624</v>
      </c>
      <c r="E22" s="1">
        <v>2580</v>
      </c>
      <c r="F22" s="1">
        <v>130</v>
      </c>
      <c r="G22" s="1">
        <v>140</v>
      </c>
      <c r="H22" s="1">
        <v>200</v>
      </c>
      <c r="I22" s="1">
        <v>415</v>
      </c>
      <c r="J22" s="1">
        <v>154</v>
      </c>
      <c r="K22" s="1">
        <v>4473</v>
      </c>
      <c r="L22" s="1">
        <v>78256</v>
      </c>
      <c r="O22" s="14">
        <v>97.8</v>
      </c>
      <c r="P22" s="1">
        <v>32499</v>
      </c>
      <c r="Q22" s="1">
        <v>23439</v>
      </c>
      <c r="R22" s="10">
        <f>SUM(S22:T22)</f>
        <v>1062</v>
      </c>
      <c r="S22" s="1">
        <v>169</v>
      </c>
      <c r="T22" s="1">
        <v>893</v>
      </c>
      <c r="U22" s="1">
        <v>17808014</v>
      </c>
      <c r="V22" s="1">
        <v>189</v>
      </c>
      <c r="W22" s="1">
        <v>421638</v>
      </c>
    </row>
    <row r="23" spans="2:4" ht="15.75" customHeight="1">
      <c r="B23" s="3"/>
      <c r="C23" s="9"/>
      <c r="D23" s="10"/>
    </row>
    <row r="24" spans="2:23" ht="15.75" customHeight="1">
      <c r="B24" s="3" t="s">
        <v>40</v>
      </c>
      <c r="C24" s="9"/>
      <c r="D24" s="10">
        <v>299</v>
      </c>
      <c r="E24" s="1">
        <v>1300</v>
      </c>
      <c r="F24" s="1">
        <v>470</v>
      </c>
      <c r="G24" s="1">
        <v>2210</v>
      </c>
      <c r="H24" s="1">
        <v>475</v>
      </c>
      <c r="I24" s="1">
        <v>9005</v>
      </c>
      <c r="J24" s="1">
        <v>36</v>
      </c>
      <c r="K24" s="1">
        <v>545</v>
      </c>
      <c r="L24" s="1">
        <v>5864</v>
      </c>
      <c r="O24" s="14">
        <v>95.9</v>
      </c>
      <c r="P24" s="1">
        <v>13225</v>
      </c>
      <c r="Q24" s="1">
        <v>9769</v>
      </c>
      <c r="R24" s="10">
        <f>SUM(S24:T24)</f>
        <v>675</v>
      </c>
      <c r="S24" s="1">
        <v>83</v>
      </c>
      <c r="T24" s="1">
        <v>592</v>
      </c>
      <c r="U24" s="1">
        <v>5980311</v>
      </c>
      <c r="V24" s="1">
        <v>129</v>
      </c>
      <c r="W24" s="1">
        <v>218606</v>
      </c>
    </row>
    <row r="25" spans="2:23" ht="15.75" customHeight="1">
      <c r="B25" s="3" t="s">
        <v>41</v>
      </c>
      <c r="C25" s="9"/>
      <c r="D25" s="10">
        <v>260</v>
      </c>
      <c r="E25" s="1">
        <v>4090</v>
      </c>
      <c r="F25" s="1">
        <v>3</v>
      </c>
      <c r="G25" s="1">
        <v>221</v>
      </c>
      <c r="H25" s="1">
        <v>812</v>
      </c>
      <c r="I25" s="1">
        <v>5718</v>
      </c>
      <c r="J25" s="1">
        <v>69</v>
      </c>
      <c r="K25" s="1">
        <v>992</v>
      </c>
      <c r="L25" s="1">
        <v>6482</v>
      </c>
      <c r="O25" s="14">
        <v>96.8</v>
      </c>
      <c r="P25" s="1">
        <v>9148</v>
      </c>
      <c r="Q25" s="1">
        <v>7182</v>
      </c>
      <c r="R25" s="10">
        <f>SUM(S25:T25)</f>
        <v>441</v>
      </c>
      <c r="S25" s="1">
        <v>31</v>
      </c>
      <c r="T25" s="1">
        <v>410</v>
      </c>
      <c r="U25" s="1">
        <v>2021155</v>
      </c>
      <c r="V25" s="1">
        <v>66</v>
      </c>
      <c r="W25" s="1">
        <v>87445</v>
      </c>
    </row>
    <row r="26" spans="2:23" ht="15.75" customHeight="1">
      <c r="B26" s="3" t="s">
        <v>42</v>
      </c>
      <c r="C26" s="9"/>
      <c r="D26" s="10">
        <v>275</v>
      </c>
      <c r="E26" s="1">
        <v>2940</v>
      </c>
      <c r="F26" s="1">
        <v>17</v>
      </c>
      <c r="G26" s="1">
        <v>341</v>
      </c>
      <c r="H26" s="1">
        <v>191</v>
      </c>
      <c r="I26" s="1">
        <v>2343</v>
      </c>
      <c r="J26" s="1">
        <v>41</v>
      </c>
      <c r="K26" s="1">
        <v>1498</v>
      </c>
      <c r="L26" s="1">
        <v>22436</v>
      </c>
      <c r="O26" s="14">
        <v>97.4</v>
      </c>
      <c r="P26" s="1">
        <v>8625</v>
      </c>
      <c r="Q26" s="1">
        <v>6288</v>
      </c>
      <c r="R26" s="10">
        <f>SUM(S26:T26)</f>
        <v>369</v>
      </c>
      <c r="S26" s="1">
        <v>51</v>
      </c>
      <c r="T26" s="1">
        <v>318</v>
      </c>
      <c r="U26" s="1">
        <v>7766278</v>
      </c>
      <c r="V26" s="1">
        <v>51</v>
      </c>
      <c r="W26" s="1">
        <v>74931</v>
      </c>
    </row>
    <row r="27" spans="2:4" ht="15.75" customHeight="1">
      <c r="B27" s="3"/>
      <c r="C27" s="9"/>
      <c r="D27" s="10"/>
    </row>
    <row r="28" spans="2:23" ht="15.75" customHeight="1">
      <c r="B28" s="3" t="s">
        <v>43</v>
      </c>
      <c r="C28" s="9"/>
      <c r="D28" s="4" t="s">
        <v>249</v>
      </c>
      <c r="E28" s="4" t="s">
        <v>249</v>
      </c>
      <c r="F28" s="4" t="s">
        <v>249</v>
      </c>
      <c r="G28" s="4" t="s">
        <v>249</v>
      </c>
      <c r="H28" s="10">
        <f>SUM(H30:H46)</f>
        <v>1643</v>
      </c>
      <c r="I28" s="10">
        <f>SUM(I30:I46)</f>
        <v>6225</v>
      </c>
      <c r="J28" s="10">
        <f>SUM(J30:J46)</f>
        <v>322</v>
      </c>
      <c r="K28" s="10">
        <v>10088</v>
      </c>
      <c r="L28" s="10">
        <v>307807</v>
      </c>
      <c r="O28" s="14">
        <v>97.5</v>
      </c>
      <c r="P28" s="10">
        <f aca="true" t="shared" si="3" ref="P28:V28">SUM(P30:P46)</f>
        <v>63939</v>
      </c>
      <c r="Q28" s="10">
        <f t="shared" si="3"/>
        <v>50418</v>
      </c>
      <c r="R28" s="10">
        <f t="shared" si="3"/>
        <v>2076</v>
      </c>
      <c r="S28" s="10">
        <f t="shared" si="3"/>
        <v>317</v>
      </c>
      <c r="T28" s="10">
        <f t="shared" si="3"/>
        <v>1759</v>
      </c>
      <c r="U28" s="10">
        <f t="shared" si="3"/>
        <v>29099656</v>
      </c>
      <c r="V28" s="10">
        <f t="shared" si="3"/>
        <v>284</v>
      </c>
      <c r="W28" s="10">
        <v>561547</v>
      </c>
    </row>
    <row r="29" spans="3:4" ht="15.75" customHeight="1">
      <c r="C29" s="9"/>
      <c r="D29" s="10"/>
    </row>
    <row r="30" spans="2:23" ht="15.75" customHeight="1">
      <c r="B30" s="4" t="s">
        <v>44</v>
      </c>
      <c r="C30" s="9"/>
      <c r="D30" s="10">
        <v>0</v>
      </c>
      <c r="E30" s="2" t="s">
        <v>126</v>
      </c>
      <c r="F30" s="2" t="s">
        <v>126</v>
      </c>
      <c r="G30" s="1">
        <v>0</v>
      </c>
      <c r="H30" s="1">
        <v>8</v>
      </c>
      <c r="I30" s="1">
        <v>31</v>
      </c>
      <c r="J30" s="1">
        <v>19</v>
      </c>
      <c r="K30" s="1">
        <v>2001</v>
      </c>
      <c r="L30" s="1">
        <v>102408</v>
      </c>
      <c r="O30" s="14">
        <v>100</v>
      </c>
      <c r="P30" s="21">
        <v>1967</v>
      </c>
      <c r="Q30" s="1">
        <v>1401</v>
      </c>
      <c r="R30" s="10">
        <f>SUM(S30:T30)</f>
        <v>63</v>
      </c>
      <c r="S30" s="1">
        <v>5</v>
      </c>
      <c r="T30" s="1">
        <v>58</v>
      </c>
      <c r="U30" s="1">
        <v>263456</v>
      </c>
      <c r="V30" s="1">
        <v>6</v>
      </c>
      <c r="W30" s="1">
        <v>3488</v>
      </c>
    </row>
    <row r="31" spans="2:23" ht="15.75" customHeight="1">
      <c r="B31" s="4" t="s">
        <v>45</v>
      </c>
      <c r="C31" s="9"/>
      <c r="D31" s="10">
        <v>1</v>
      </c>
      <c r="E31" s="2" t="s">
        <v>126</v>
      </c>
      <c r="F31" s="2" t="s">
        <v>126</v>
      </c>
      <c r="G31" s="1">
        <v>17</v>
      </c>
      <c r="H31" s="1">
        <v>31</v>
      </c>
      <c r="I31" s="1">
        <v>33</v>
      </c>
      <c r="J31" s="1">
        <v>1</v>
      </c>
      <c r="K31" s="2" t="s">
        <v>179</v>
      </c>
      <c r="L31" s="2" t="s">
        <v>179</v>
      </c>
      <c r="O31" s="14">
        <v>100</v>
      </c>
      <c r="P31" s="1">
        <v>585</v>
      </c>
      <c r="Q31" s="1">
        <v>463</v>
      </c>
      <c r="R31" s="10">
        <f>SUM(S31:T31)</f>
        <v>19</v>
      </c>
      <c r="S31" s="2" t="s">
        <v>126</v>
      </c>
      <c r="T31" s="1">
        <v>19</v>
      </c>
      <c r="U31" s="1">
        <v>70418</v>
      </c>
      <c r="V31" s="1">
        <v>3</v>
      </c>
      <c r="W31" s="1">
        <v>1788</v>
      </c>
    </row>
    <row r="32" spans="2:23" ht="15.75" customHeight="1">
      <c r="B32" s="4" t="s">
        <v>46</v>
      </c>
      <c r="C32" s="9"/>
      <c r="D32" s="10">
        <v>4</v>
      </c>
      <c r="E32" s="2" t="s">
        <v>126</v>
      </c>
      <c r="F32" s="2" t="s">
        <v>126</v>
      </c>
      <c r="G32" s="2" t="s">
        <v>126</v>
      </c>
      <c r="H32" s="1">
        <v>16</v>
      </c>
      <c r="I32" s="1">
        <v>71</v>
      </c>
      <c r="J32" s="1">
        <v>1</v>
      </c>
      <c r="K32" s="2" t="s">
        <v>179</v>
      </c>
      <c r="L32" s="2" t="s">
        <v>179</v>
      </c>
      <c r="O32" s="14">
        <v>100</v>
      </c>
      <c r="P32" s="1">
        <v>551</v>
      </c>
      <c r="Q32" s="1">
        <v>358</v>
      </c>
      <c r="R32" s="10">
        <f>SUM(S32:T32)</f>
        <v>25</v>
      </c>
      <c r="S32" s="2" t="s">
        <v>126</v>
      </c>
      <c r="T32" s="1">
        <v>25</v>
      </c>
      <c r="U32" s="1">
        <v>39385</v>
      </c>
      <c r="V32" s="1">
        <v>3</v>
      </c>
      <c r="W32" s="2">
        <v>2429</v>
      </c>
    </row>
    <row r="33" spans="2:23" ht="15.75" customHeight="1">
      <c r="B33" s="4" t="s">
        <v>47</v>
      </c>
      <c r="C33" s="9"/>
      <c r="D33" s="10">
        <v>25</v>
      </c>
      <c r="E33" s="1">
        <v>15</v>
      </c>
      <c r="F33" s="2" t="s">
        <v>126</v>
      </c>
      <c r="G33" s="1">
        <v>270</v>
      </c>
      <c r="H33" s="1">
        <v>224</v>
      </c>
      <c r="I33" s="1">
        <v>3510</v>
      </c>
      <c r="J33" s="1">
        <v>38</v>
      </c>
      <c r="K33" s="1">
        <v>458</v>
      </c>
      <c r="L33" s="1">
        <v>2577</v>
      </c>
      <c r="O33" s="14">
        <v>94</v>
      </c>
      <c r="P33" s="1">
        <v>3244</v>
      </c>
      <c r="Q33" s="1">
        <v>2758</v>
      </c>
      <c r="R33" s="10">
        <f>SUM(S33:T33)</f>
        <v>121</v>
      </c>
      <c r="S33" s="1">
        <v>5</v>
      </c>
      <c r="T33" s="1">
        <v>116</v>
      </c>
      <c r="U33" s="1">
        <v>638044</v>
      </c>
      <c r="V33" s="1">
        <v>21</v>
      </c>
      <c r="W33" s="1">
        <v>14911</v>
      </c>
    </row>
    <row r="34" spans="2:23" ht="15.75" customHeight="1">
      <c r="B34" s="4" t="s">
        <v>48</v>
      </c>
      <c r="C34" s="9"/>
      <c r="D34" s="10">
        <v>63</v>
      </c>
      <c r="E34" s="1">
        <v>4</v>
      </c>
      <c r="F34" s="2">
        <v>0</v>
      </c>
      <c r="G34" s="1">
        <v>306</v>
      </c>
      <c r="H34" s="1">
        <v>74</v>
      </c>
      <c r="I34" s="1">
        <v>134</v>
      </c>
      <c r="J34" s="1">
        <v>18</v>
      </c>
      <c r="K34" s="1">
        <v>182</v>
      </c>
      <c r="L34" s="1">
        <v>1905</v>
      </c>
      <c r="O34" s="14">
        <v>99.3</v>
      </c>
      <c r="P34" s="1">
        <v>4430</v>
      </c>
      <c r="Q34" s="1">
        <v>3767</v>
      </c>
      <c r="R34" s="10">
        <f>SUM(S34:T34)</f>
        <v>87</v>
      </c>
      <c r="S34" s="2" t="s">
        <v>126</v>
      </c>
      <c r="T34" s="1">
        <v>87</v>
      </c>
      <c r="U34" s="1">
        <v>504843</v>
      </c>
      <c r="V34" s="1">
        <v>14</v>
      </c>
      <c r="W34" s="1">
        <v>23400</v>
      </c>
    </row>
    <row r="35" spans="3:4" ht="15.75" customHeight="1">
      <c r="C35" s="9"/>
      <c r="D35" s="10"/>
    </row>
    <row r="36" spans="2:23" ht="15.75" customHeight="1">
      <c r="B36" s="4" t="s">
        <v>49</v>
      </c>
      <c r="C36" s="9"/>
      <c r="D36" s="10">
        <v>145</v>
      </c>
      <c r="E36" s="1">
        <v>264</v>
      </c>
      <c r="F36" s="2" t="s">
        <v>126</v>
      </c>
      <c r="G36" s="1">
        <v>18</v>
      </c>
      <c r="H36" s="1">
        <v>82</v>
      </c>
      <c r="I36" s="1">
        <v>86</v>
      </c>
      <c r="J36" s="1">
        <v>38</v>
      </c>
      <c r="K36" s="1">
        <v>1427</v>
      </c>
      <c r="L36" s="1">
        <v>25363</v>
      </c>
      <c r="O36" s="14">
        <v>99.3</v>
      </c>
      <c r="P36" s="1">
        <v>6342</v>
      </c>
      <c r="Q36" s="1">
        <v>4846</v>
      </c>
      <c r="R36" s="10">
        <f>SUM(S36:T36)</f>
        <v>242</v>
      </c>
      <c r="S36" s="1">
        <v>70</v>
      </c>
      <c r="T36" s="1">
        <v>172</v>
      </c>
      <c r="U36" s="1">
        <v>6767266</v>
      </c>
      <c r="V36" s="1">
        <v>29</v>
      </c>
      <c r="W36" s="1">
        <v>92088</v>
      </c>
    </row>
    <row r="37" spans="2:23" ht="15.75" customHeight="1">
      <c r="B37" s="4" t="s">
        <v>50</v>
      </c>
      <c r="C37" s="9"/>
      <c r="D37" s="10">
        <v>120</v>
      </c>
      <c r="E37" s="1">
        <v>213</v>
      </c>
      <c r="F37" s="2" t="s">
        <v>126</v>
      </c>
      <c r="G37" s="1">
        <v>18</v>
      </c>
      <c r="H37" s="1">
        <v>34</v>
      </c>
      <c r="I37" s="1">
        <v>19</v>
      </c>
      <c r="J37" s="1">
        <v>35</v>
      </c>
      <c r="K37" s="1">
        <v>545</v>
      </c>
      <c r="L37" s="1">
        <v>5422</v>
      </c>
      <c r="O37" s="14">
        <v>98.2</v>
      </c>
      <c r="P37" s="1">
        <v>14125</v>
      </c>
      <c r="Q37" s="1">
        <v>11362</v>
      </c>
      <c r="R37" s="10">
        <f>SUM(S37:T37)</f>
        <v>389</v>
      </c>
      <c r="S37" s="1">
        <v>82</v>
      </c>
      <c r="T37" s="1">
        <v>307</v>
      </c>
      <c r="U37" s="1">
        <v>6419209</v>
      </c>
      <c r="V37" s="1">
        <v>44</v>
      </c>
      <c r="W37" s="1">
        <v>58241</v>
      </c>
    </row>
    <row r="38" spans="2:23" ht="15.75" customHeight="1">
      <c r="B38" s="4" t="s">
        <v>51</v>
      </c>
      <c r="C38" s="9"/>
      <c r="D38" s="10">
        <v>53</v>
      </c>
      <c r="E38" s="1">
        <v>132</v>
      </c>
      <c r="F38" s="2" t="s">
        <v>126</v>
      </c>
      <c r="G38" s="1">
        <v>18</v>
      </c>
      <c r="H38" s="1">
        <v>68</v>
      </c>
      <c r="I38" s="1">
        <v>28</v>
      </c>
      <c r="J38" s="1">
        <v>88</v>
      </c>
      <c r="K38" s="1">
        <v>2645</v>
      </c>
      <c r="L38" s="1">
        <v>97891</v>
      </c>
      <c r="O38" s="14">
        <v>99.2</v>
      </c>
      <c r="P38" s="1">
        <v>11054</v>
      </c>
      <c r="Q38" s="1">
        <v>7862</v>
      </c>
      <c r="R38" s="10">
        <f>SUM(S38:T38)</f>
        <v>430</v>
      </c>
      <c r="S38" s="1">
        <v>103</v>
      </c>
      <c r="T38" s="1">
        <v>327</v>
      </c>
      <c r="U38" s="1">
        <v>10469305</v>
      </c>
      <c r="V38" s="1">
        <v>63</v>
      </c>
      <c r="W38" s="1">
        <v>237240</v>
      </c>
    </row>
    <row r="39" spans="2:23" ht="15.75" customHeight="1">
      <c r="B39" s="4" t="s">
        <v>52</v>
      </c>
      <c r="C39" s="9"/>
      <c r="D39" s="10">
        <v>207</v>
      </c>
      <c r="E39" s="1">
        <v>580</v>
      </c>
      <c r="F39" s="2">
        <v>0</v>
      </c>
      <c r="G39" s="1">
        <v>55</v>
      </c>
      <c r="H39" s="1">
        <v>232</v>
      </c>
      <c r="I39" s="1">
        <v>101</v>
      </c>
      <c r="J39" s="1">
        <v>20</v>
      </c>
      <c r="K39" s="1">
        <v>437</v>
      </c>
      <c r="L39" s="1">
        <v>4320</v>
      </c>
      <c r="O39" s="14">
        <v>96.7</v>
      </c>
      <c r="P39" s="1">
        <v>4646</v>
      </c>
      <c r="Q39" s="1">
        <v>3522</v>
      </c>
      <c r="R39" s="10">
        <f>SUM(S39:T39)</f>
        <v>121</v>
      </c>
      <c r="S39" s="1">
        <v>12</v>
      </c>
      <c r="T39" s="1">
        <v>109</v>
      </c>
      <c r="U39" s="1">
        <v>1079941</v>
      </c>
      <c r="V39" s="1">
        <v>18</v>
      </c>
      <c r="W39" s="1">
        <v>23919</v>
      </c>
    </row>
    <row r="40" spans="2:23" ht="15.75" customHeight="1">
      <c r="B40" s="4" t="s">
        <v>53</v>
      </c>
      <c r="C40" s="9"/>
      <c r="D40" s="10">
        <v>313</v>
      </c>
      <c r="E40" s="1">
        <v>1140</v>
      </c>
      <c r="F40" s="2" t="s">
        <v>126</v>
      </c>
      <c r="G40" s="1">
        <v>92</v>
      </c>
      <c r="H40" s="1">
        <v>158</v>
      </c>
      <c r="I40" s="1">
        <v>175</v>
      </c>
      <c r="J40" s="1">
        <v>13</v>
      </c>
      <c r="K40" s="1">
        <v>325</v>
      </c>
      <c r="L40" s="1">
        <v>2671</v>
      </c>
      <c r="O40" s="14">
        <v>96.8</v>
      </c>
      <c r="P40" s="1">
        <v>3352</v>
      </c>
      <c r="Q40" s="1">
        <v>2512</v>
      </c>
      <c r="R40" s="10">
        <f>SUM(S40:T40)</f>
        <v>97</v>
      </c>
      <c r="S40" s="1">
        <v>7</v>
      </c>
      <c r="T40" s="1">
        <v>90</v>
      </c>
      <c r="U40" s="1">
        <v>736903</v>
      </c>
      <c r="V40" s="1">
        <v>24</v>
      </c>
      <c r="W40" s="1">
        <v>32231</v>
      </c>
    </row>
    <row r="41" spans="3:4" ht="15.75" customHeight="1">
      <c r="C41" s="9"/>
      <c r="D41" s="10"/>
    </row>
    <row r="42" spans="2:23" ht="15.75" customHeight="1">
      <c r="B42" s="4" t="s">
        <v>54</v>
      </c>
      <c r="C42" s="9"/>
      <c r="D42" s="10">
        <v>568</v>
      </c>
      <c r="E42" s="1">
        <v>997</v>
      </c>
      <c r="F42" s="1">
        <v>0</v>
      </c>
      <c r="G42" s="1">
        <v>950</v>
      </c>
      <c r="H42" s="1">
        <v>117</v>
      </c>
      <c r="I42" s="1">
        <v>1043</v>
      </c>
      <c r="J42" s="1">
        <v>10</v>
      </c>
      <c r="K42" s="1">
        <v>299</v>
      </c>
      <c r="L42" s="1">
        <v>1788</v>
      </c>
      <c r="O42" s="14">
        <v>98</v>
      </c>
      <c r="P42" s="1">
        <v>3058</v>
      </c>
      <c r="Q42" s="1">
        <v>2588</v>
      </c>
      <c r="R42" s="10">
        <f>SUM(S42:T42)</f>
        <v>90</v>
      </c>
      <c r="S42" s="1">
        <v>9</v>
      </c>
      <c r="T42" s="1">
        <v>81</v>
      </c>
      <c r="U42" s="1">
        <v>393521</v>
      </c>
      <c r="V42" s="1">
        <v>7</v>
      </c>
      <c r="W42" s="1">
        <v>5601</v>
      </c>
    </row>
    <row r="43" spans="2:23" ht="15.75" customHeight="1">
      <c r="B43" s="4" t="s">
        <v>55</v>
      </c>
      <c r="C43" s="9"/>
      <c r="D43" s="10">
        <v>16</v>
      </c>
      <c r="E43" s="1">
        <v>4</v>
      </c>
      <c r="F43" s="2" t="s">
        <v>126</v>
      </c>
      <c r="G43" s="1">
        <v>53</v>
      </c>
      <c r="H43" s="1">
        <v>99</v>
      </c>
      <c r="I43" s="1">
        <v>74</v>
      </c>
      <c r="J43" s="1">
        <v>18</v>
      </c>
      <c r="K43" s="1">
        <v>1342</v>
      </c>
      <c r="L43" s="1">
        <v>54357</v>
      </c>
      <c r="O43" s="14">
        <v>100</v>
      </c>
      <c r="P43" s="1">
        <v>2738</v>
      </c>
      <c r="Q43" s="1">
        <v>2538</v>
      </c>
      <c r="R43" s="10">
        <f>SUM(S43:T43)</f>
        <v>98</v>
      </c>
      <c r="S43" s="1">
        <v>9</v>
      </c>
      <c r="T43" s="1">
        <v>89</v>
      </c>
      <c r="U43" s="1">
        <v>609472</v>
      </c>
      <c r="V43" s="1">
        <v>14</v>
      </c>
      <c r="W43" s="1">
        <v>17629</v>
      </c>
    </row>
    <row r="44" spans="2:23" ht="15.75" customHeight="1">
      <c r="B44" s="4" t="s">
        <v>56</v>
      </c>
      <c r="C44" s="9"/>
      <c r="D44" s="10">
        <v>2</v>
      </c>
      <c r="E44" s="1">
        <v>11</v>
      </c>
      <c r="F44" s="2" t="s">
        <v>126</v>
      </c>
      <c r="G44" s="1">
        <v>104</v>
      </c>
      <c r="H44" s="1">
        <v>237</v>
      </c>
      <c r="I44" s="1">
        <v>181</v>
      </c>
      <c r="J44" s="1">
        <v>5</v>
      </c>
      <c r="K44" s="1">
        <v>126</v>
      </c>
      <c r="L44" s="1">
        <v>6489</v>
      </c>
      <c r="O44" s="14">
        <v>100</v>
      </c>
      <c r="P44" s="1">
        <v>1342</v>
      </c>
      <c r="Q44" s="1">
        <v>1111</v>
      </c>
      <c r="R44" s="10">
        <f>SUM(S44:T44)</f>
        <v>65</v>
      </c>
      <c r="S44" s="1">
        <v>6</v>
      </c>
      <c r="T44" s="1">
        <v>59</v>
      </c>
      <c r="U44" s="1">
        <v>154076</v>
      </c>
      <c r="V44" s="1">
        <v>5</v>
      </c>
      <c r="W44" s="2">
        <v>1704</v>
      </c>
    </row>
    <row r="45" spans="2:23" ht="15.75" customHeight="1">
      <c r="B45" s="4" t="s">
        <v>57</v>
      </c>
      <c r="C45" s="9"/>
      <c r="D45" s="10">
        <v>133</v>
      </c>
      <c r="E45" s="1">
        <v>482</v>
      </c>
      <c r="F45" s="1">
        <v>3</v>
      </c>
      <c r="G45" s="1">
        <v>291</v>
      </c>
      <c r="H45" s="1">
        <v>187</v>
      </c>
      <c r="I45" s="1">
        <v>656</v>
      </c>
      <c r="J45" s="1">
        <v>13</v>
      </c>
      <c r="K45" s="1">
        <v>185</v>
      </c>
      <c r="L45" s="1">
        <v>1872</v>
      </c>
      <c r="O45" s="14">
        <v>96.2</v>
      </c>
      <c r="P45" s="1">
        <v>3396</v>
      </c>
      <c r="Q45" s="1">
        <v>2829</v>
      </c>
      <c r="R45" s="10">
        <f>SUM(S45:T45)</f>
        <v>128</v>
      </c>
      <c r="S45" s="1">
        <v>9</v>
      </c>
      <c r="T45" s="1">
        <v>119</v>
      </c>
      <c r="U45" s="1">
        <v>579420</v>
      </c>
      <c r="V45" s="1">
        <v>20</v>
      </c>
      <c r="W45" s="1">
        <v>26348</v>
      </c>
    </row>
    <row r="46" spans="2:23" ht="15.75" customHeight="1">
      <c r="B46" s="4" t="s">
        <v>58</v>
      </c>
      <c r="C46" s="9"/>
      <c r="D46" s="10">
        <v>23</v>
      </c>
      <c r="E46" s="1">
        <v>82</v>
      </c>
      <c r="F46" s="2" t="s">
        <v>126</v>
      </c>
      <c r="G46" s="1">
        <v>255</v>
      </c>
      <c r="H46" s="1">
        <v>76</v>
      </c>
      <c r="I46" s="1">
        <v>83</v>
      </c>
      <c r="J46" s="1">
        <v>5</v>
      </c>
      <c r="K46" s="1">
        <v>68</v>
      </c>
      <c r="L46" s="1">
        <v>419</v>
      </c>
      <c r="O46" s="14">
        <v>81.9</v>
      </c>
      <c r="P46" s="1">
        <v>3109</v>
      </c>
      <c r="Q46" s="1">
        <v>2501</v>
      </c>
      <c r="R46" s="10">
        <f>SUM(S46:T46)</f>
        <v>101</v>
      </c>
      <c r="S46" s="2" t="s">
        <v>126</v>
      </c>
      <c r="T46" s="1">
        <v>101</v>
      </c>
      <c r="U46" s="1">
        <v>374397</v>
      </c>
      <c r="V46" s="1">
        <v>13</v>
      </c>
      <c r="W46" s="1">
        <v>20530</v>
      </c>
    </row>
    <row r="47" spans="3:4" ht="15.75" customHeight="1">
      <c r="C47" s="9"/>
      <c r="D47" s="10"/>
    </row>
    <row r="48" spans="2:23" ht="15.75" customHeight="1">
      <c r="B48" s="3" t="s">
        <v>59</v>
      </c>
      <c r="C48" s="9"/>
      <c r="D48" s="4" t="s">
        <v>249</v>
      </c>
      <c r="E48" s="4" t="s">
        <v>249</v>
      </c>
      <c r="F48" s="4" t="s">
        <v>249</v>
      </c>
      <c r="G48" s="4" t="s">
        <v>249</v>
      </c>
      <c r="H48" s="10">
        <f>SUM(H50:H52)</f>
        <v>129</v>
      </c>
      <c r="I48" s="10">
        <f>SUM(I50:I52)</f>
        <v>288</v>
      </c>
      <c r="J48" s="10">
        <f>SUM(J50:J52)</f>
        <v>246</v>
      </c>
      <c r="K48" s="10">
        <f>SUM(K50:K52)</f>
        <v>4297</v>
      </c>
      <c r="L48" s="10">
        <v>42188</v>
      </c>
      <c r="O48" s="14">
        <v>97.7</v>
      </c>
      <c r="P48" s="10">
        <f aca="true" t="shared" si="4" ref="P48:V48">SUM(P50:P52)</f>
        <v>14037</v>
      </c>
      <c r="Q48" s="10">
        <f t="shared" si="4"/>
        <v>11151</v>
      </c>
      <c r="R48" s="10">
        <f t="shared" si="4"/>
        <v>632</v>
      </c>
      <c r="S48" s="10">
        <f t="shared" si="4"/>
        <v>129</v>
      </c>
      <c r="T48" s="10">
        <f t="shared" si="4"/>
        <v>503</v>
      </c>
      <c r="U48" s="10">
        <f t="shared" si="4"/>
        <v>5839492</v>
      </c>
      <c r="V48" s="10">
        <f t="shared" si="4"/>
        <v>94</v>
      </c>
      <c r="W48" s="10">
        <v>131737</v>
      </c>
    </row>
    <row r="49" spans="3:4" ht="15.75" customHeight="1">
      <c r="C49" s="9"/>
      <c r="D49" s="10"/>
    </row>
    <row r="50" spans="2:23" ht="15.75" customHeight="1">
      <c r="B50" s="2" t="s">
        <v>60</v>
      </c>
      <c r="C50" s="9"/>
      <c r="D50" s="10">
        <v>352</v>
      </c>
      <c r="E50" s="1">
        <v>1520</v>
      </c>
      <c r="F50" s="1">
        <v>7</v>
      </c>
      <c r="G50" s="1">
        <v>72</v>
      </c>
      <c r="H50" s="1">
        <v>54</v>
      </c>
      <c r="I50" s="1">
        <v>117</v>
      </c>
      <c r="J50" s="1">
        <v>20</v>
      </c>
      <c r="K50" s="1">
        <v>376</v>
      </c>
      <c r="L50" s="1">
        <v>3854</v>
      </c>
      <c r="O50" s="14">
        <v>94</v>
      </c>
      <c r="P50" s="1">
        <v>3271</v>
      </c>
      <c r="Q50" s="1">
        <v>2597</v>
      </c>
      <c r="R50" s="10">
        <f>SUM(S50:T50)</f>
        <v>130</v>
      </c>
      <c r="S50" s="1">
        <v>20</v>
      </c>
      <c r="T50" s="1">
        <v>110</v>
      </c>
      <c r="U50" s="1">
        <v>894894</v>
      </c>
      <c r="V50" s="1">
        <v>21</v>
      </c>
      <c r="W50" s="1">
        <v>37737</v>
      </c>
    </row>
    <row r="51" spans="2:23" ht="15.75" customHeight="1">
      <c r="B51" s="2" t="s">
        <v>61</v>
      </c>
      <c r="C51" s="9"/>
      <c r="D51" s="10">
        <v>118</v>
      </c>
      <c r="E51" s="1">
        <v>723</v>
      </c>
      <c r="F51" s="1">
        <v>27</v>
      </c>
      <c r="G51" s="1">
        <v>39</v>
      </c>
      <c r="H51" s="1">
        <v>75</v>
      </c>
      <c r="I51" s="1">
        <v>171</v>
      </c>
      <c r="J51" s="1">
        <v>36</v>
      </c>
      <c r="K51" s="1">
        <v>1271</v>
      </c>
      <c r="L51" s="1">
        <v>20621</v>
      </c>
      <c r="O51" s="14">
        <v>98.9</v>
      </c>
      <c r="P51" s="1">
        <v>5719</v>
      </c>
      <c r="Q51" s="1">
        <v>4462</v>
      </c>
      <c r="R51" s="10">
        <f>SUM(S51:T51)</f>
        <v>224</v>
      </c>
      <c r="S51" s="1">
        <v>23</v>
      </c>
      <c r="T51" s="1">
        <v>201</v>
      </c>
      <c r="U51" s="1">
        <v>1450708</v>
      </c>
      <c r="V51" s="1">
        <v>42</v>
      </c>
      <c r="W51" s="1">
        <v>45581</v>
      </c>
    </row>
    <row r="52" spans="2:23" ht="15.75" customHeight="1">
      <c r="B52" s="2" t="s">
        <v>62</v>
      </c>
      <c r="C52" s="9"/>
      <c r="D52" s="10">
        <v>131</v>
      </c>
      <c r="E52" s="1">
        <v>1690</v>
      </c>
      <c r="F52" s="1">
        <v>378</v>
      </c>
      <c r="G52" s="1">
        <v>39</v>
      </c>
      <c r="H52" s="2" t="s">
        <v>126</v>
      </c>
      <c r="I52" s="2" t="s">
        <v>126</v>
      </c>
      <c r="J52" s="1">
        <v>190</v>
      </c>
      <c r="K52" s="1">
        <v>2650</v>
      </c>
      <c r="L52" s="1">
        <v>17712</v>
      </c>
      <c r="O52" s="14">
        <v>98.8</v>
      </c>
      <c r="P52" s="1">
        <v>5047</v>
      </c>
      <c r="Q52" s="1">
        <v>4092</v>
      </c>
      <c r="R52" s="10">
        <f>SUM(S52:T52)</f>
        <v>278</v>
      </c>
      <c r="S52" s="1">
        <v>86</v>
      </c>
      <c r="T52" s="1">
        <v>192</v>
      </c>
      <c r="U52" s="1">
        <v>3493890</v>
      </c>
      <c r="V52" s="1">
        <v>31</v>
      </c>
      <c r="W52" s="1">
        <v>48419</v>
      </c>
    </row>
    <row r="53" spans="3:4" ht="15.75" customHeight="1">
      <c r="C53" s="9"/>
      <c r="D53" s="10"/>
    </row>
    <row r="54" spans="2:23" ht="15.75" customHeight="1">
      <c r="B54" s="3" t="s">
        <v>63</v>
      </c>
      <c r="C54" s="9"/>
      <c r="D54" s="4" t="s">
        <v>249</v>
      </c>
      <c r="E54" s="4" t="s">
        <v>249</v>
      </c>
      <c r="F54" s="4" t="s">
        <v>249</v>
      </c>
      <c r="G54" s="4" t="s">
        <v>249</v>
      </c>
      <c r="H54" s="10">
        <f>SUM(H56:H59)</f>
        <v>192</v>
      </c>
      <c r="I54" s="10">
        <f>SUM(I56:I59)</f>
        <v>588</v>
      </c>
      <c r="J54" s="10">
        <f>SUM(J56:J59)</f>
        <v>50</v>
      </c>
      <c r="K54" s="10">
        <f>SUM(K56:K59)</f>
        <v>1121</v>
      </c>
      <c r="L54" s="10">
        <v>13376</v>
      </c>
      <c r="O54" s="14">
        <v>96.5</v>
      </c>
      <c r="P54" s="10">
        <f aca="true" t="shared" si="5" ref="P54:V54">SUM(P56:P59)</f>
        <v>10427</v>
      </c>
      <c r="Q54" s="10">
        <f t="shared" si="5"/>
        <v>8310</v>
      </c>
      <c r="R54" s="10">
        <f t="shared" si="5"/>
        <v>365</v>
      </c>
      <c r="S54" s="10">
        <f t="shared" si="5"/>
        <v>45</v>
      </c>
      <c r="T54" s="10">
        <f t="shared" si="5"/>
        <v>320</v>
      </c>
      <c r="U54" s="10">
        <f t="shared" si="5"/>
        <v>2750784</v>
      </c>
      <c r="V54" s="10">
        <f t="shared" si="5"/>
        <v>56</v>
      </c>
      <c r="W54" s="10">
        <v>95104</v>
      </c>
    </row>
    <row r="55" spans="3:4" ht="15.75" customHeight="1">
      <c r="C55" s="9"/>
      <c r="D55" s="10"/>
    </row>
    <row r="56" spans="2:23" ht="15.75" customHeight="1">
      <c r="B56" s="2" t="s">
        <v>64</v>
      </c>
      <c r="C56" s="9"/>
      <c r="D56" s="10">
        <v>132</v>
      </c>
      <c r="E56" s="1">
        <v>2520</v>
      </c>
      <c r="F56" s="1">
        <v>1190</v>
      </c>
      <c r="G56" s="1">
        <v>54</v>
      </c>
      <c r="H56" s="1">
        <v>2</v>
      </c>
      <c r="I56" s="1">
        <v>2</v>
      </c>
      <c r="J56" s="1">
        <v>5</v>
      </c>
      <c r="K56" s="1">
        <v>84</v>
      </c>
      <c r="L56" s="1">
        <v>718</v>
      </c>
      <c r="O56" s="14">
        <v>99.5</v>
      </c>
      <c r="P56" s="1">
        <v>2035</v>
      </c>
      <c r="Q56" s="1">
        <v>1549</v>
      </c>
      <c r="R56" s="10">
        <f>SUM(S56:T56)</f>
        <v>65</v>
      </c>
      <c r="S56" s="1">
        <v>5</v>
      </c>
      <c r="T56" s="1">
        <v>60</v>
      </c>
      <c r="U56" s="1">
        <v>588241</v>
      </c>
      <c r="V56" s="1">
        <v>19</v>
      </c>
      <c r="W56" s="1">
        <v>46742</v>
      </c>
    </row>
    <row r="57" spans="2:23" ht="15.75" customHeight="1">
      <c r="B57" s="2" t="s">
        <v>65</v>
      </c>
      <c r="C57" s="9"/>
      <c r="D57" s="10">
        <v>278</v>
      </c>
      <c r="E57" s="1">
        <v>316</v>
      </c>
      <c r="F57" s="2" t="s">
        <v>126</v>
      </c>
      <c r="G57" s="1">
        <v>41</v>
      </c>
      <c r="H57" s="1">
        <v>88</v>
      </c>
      <c r="I57" s="1">
        <v>171</v>
      </c>
      <c r="J57" s="1">
        <v>20</v>
      </c>
      <c r="K57" s="1">
        <v>267</v>
      </c>
      <c r="L57" s="1">
        <v>2758</v>
      </c>
      <c r="O57" s="14">
        <v>97.8</v>
      </c>
      <c r="P57" s="1">
        <v>2710</v>
      </c>
      <c r="Q57" s="1">
        <v>2134</v>
      </c>
      <c r="R57" s="10">
        <f>SUM(S57:T57)</f>
        <v>98</v>
      </c>
      <c r="S57" s="1">
        <v>20</v>
      </c>
      <c r="T57" s="1">
        <v>78</v>
      </c>
      <c r="U57" s="1">
        <v>700784</v>
      </c>
      <c r="V57" s="1">
        <v>14</v>
      </c>
      <c r="W57" s="1">
        <v>16806</v>
      </c>
    </row>
    <row r="58" spans="2:23" ht="15.75" customHeight="1">
      <c r="B58" s="2" t="s">
        <v>66</v>
      </c>
      <c r="C58" s="9"/>
      <c r="D58" s="10">
        <v>157</v>
      </c>
      <c r="E58" s="1">
        <v>1440</v>
      </c>
      <c r="F58" s="1">
        <v>28</v>
      </c>
      <c r="G58" s="1">
        <v>70</v>
      </c>
      <c r="H58" s="2" t="s">
        <v>126</v>
      </c>
      <c r="I58" s="2" t="s">
        <v>126</v>
      </c>
      <c r="J58" s="1">
        <v>17</v>
      </c>
      <c r="K58" s="1">
        <v>608</v>
      </c>
      <c r="L58" s="1">
        <v>8303</v>
      </c>
      <c r="O58" s="14">
        <v>95</v>
      </c>
      <c r="P58" s="1">
        <v>3624</v>
      </c>
      <c r="Q58" s="1">
        <v>2980</v>
      </c>
      <c r="R58" s="10">
        <f>SUM(S58:T58)</f>
        <v>131</v>
      </c>
      <c r="S58" s="1">
        <v>8</v>
      </c>
      <c r="T58" s="1">
        <v>123</v>
      </c>
      <c r="U58" s="1">
        <v>656148</v>
      </c>
      <c r="V58" s="1">
        <v>14</v>
      </c>
      <c r="W58" s="1">
        <v>14407</v>
      </c>
    </row>
    <row r="59" spans="2:23" ht="15.75" customHeight="1">
      <c r="B59" s="2" t="s">
        <v>67</v>
      </c>
      <c r="C59" s="9"/>
      <c r="D59" s="10">
        <v>159</v>
      </c>
      <c r="E59" s="1">
        <v>694</v>
      </c>
      <c r="F59" s="1">
        <v>8</v>
      </c>
      <c r="G59" s="1">
        <v>28</v>
      </c>
      <c r="H59" s="1">
        <v>102</v>
      </c>
      <c r="I59" s="1">
        <v>415</v>
      </c>
      <c r="J59" s="1">
        <v>8</v>
      </c>
      <c r="K59" s="1">
        <v>162</v>
      </c>
      <c r="L59" s="1">
        <v>1597</v>
      </c>
      <c r="O59" s="14">
        <v>94.7</v>
      </c>
      <c r="P59" s="1">
        <v>2058</v>
      </c>
      <c r="Q59" s="1">
        <v>1647</v>
      </c>
      <c r="R59" s="10">
        <f>SUM(S59:T59)</f>
        <v>71</v>
      </c>
      <c r="S59" s="1">
        <v>12</v>
      </c>
      <c r="T59" s="1">
        <v>59</v>
      </c>
      <c r="U59" s="1">
        <v>805611</v>
      </c>
      <c r="V59" s="1">
        <v>9</v>
      </c>
      <c r="W59" s="1">
        <v>17149</v>
      </c>
    </row>
    <row r="60" spans="3:4" ht="15.75" customHeight="1">
      <c r="C60" s="9"/>
      <c r="D60" s="10"/>
    </row>
    <row r="61" spans="2:23" ht="15.75" customHeight="1">
      <c r="B61" s="3" t="s">
        <v>68</v>
      </c>
      <c r="C61" s="9"/>
      <c r="D61" s="4" t="s">
        <v>249</v>
      </c>
      <c r="E61" s="4" t="s">
        <v>249</v>
      </c>
      <c r="F61" s="4" t="s">
        <v>249</v>
      </c>
      <c r="G61" s="4" t="s">
        <v>249</v>
      </c>
      <c r="H61" s="10">
        <f>SUM(H63:H70,H88:H97)</f>
        <v>1055</v>
      </c>
      <c r="I61" s="10">
        <f>SUM(I63:I70,I88:I97)</f>
        <v>8024</v>
      </c>
      <c r="J61" s="10">
        <f>SUM(J63:J70,J88:J97)</f>
        <v>498</v>
      </c>
      <c r="K61" s="10">
        <f>SUM(K63:K70,K88:K97)</f>
        <v>6895</v>
      </c>
      <c r="L61" s="10">
        <v>58008</v>
      </c>
      <c r="O61" s="14">
        <v>94</v>
      </c>
      <c r="P61" s="10">
        <f aca="true" t="shared" si="6" ref="P61:V61">SUM(P63:P70,P88:P97)</f>
        <v>41700</v>
      </c>
      <c r="Q61" s="10">
        <f t="shared" si="6"/>
        <v>33210</v>
      </c>
      <c r="R61" s="10">
        <f t="shared" si="6"/>
        <v>2079</v>
      </c>
      <c r="S61" s="10">
        <f t="shared" si="6"/>
        <v>233</v>
      </c>
      <c r="T61" s="10">
        <f t="shared" si="6"/>
        <v>1846</v>
      </c>
      <c r="U61" s="10">
        <f t="shared" si="6"/>
        <v>14363202</v>
      </c>
      <c r="V61" s="10">
        <f t="shared" si="6"/>
        <v>292</v>
      </c>
      <c r="W61" s="10">
        <v>378439</v>
      </c>
    </row>
    <row r="62" spans="3:4" ht="15.75" customHeight="1">
      <c r="C62" s="9"/>
      <c r="D62" s="10"/>
    </row>
    <row r="63" spans="2:23" ht="15.75" customHeight="1">
      <c r="B63" s="2" t="s">
        <v>69</v>
      </c>
      <c r="C63" s="9"/>
      <c r="D63" s="10">
        <v>785</v>
      </c>
      <c r="E63" s="1">
        <v>651</v>
      </c>
      <c r="F63" s="1">
        <v>2</v>
      </c>
      <c r="G63" s="1">
        <v>162</v>
      </c>
      <c r="H63" s="1">
        <v>110</v>
      </c>
      <c r="I63" s="1">
        <v>287</v>
      </c>
      <c r="J63" s="1">
        <v>35</v>
      </c>
      <c r="K63" s="1">
        <v>909</v>
      </c>
      <c r="L63" s="1">
        <v>9585</v>
      </c>
      <c r="O63" s="14">
        <v>94.4</v>
      </c>
      <c r="P63" s="1">
        <v>3712</v>
      </c>
      <c r="Q63" s="1">
        <v>2938</v>
      </c>
      <c r="R63" s="10">
        <f>SUM(S63:T63)</f>
        <v>163</v>
      </c>
      <c r="S63" s="1">
        <v>24</v>
      </c>
      <c r="T63" s="1">
        <v>139</v>
      </c>
      <c r="U63" s="1">
        <v>1710038</v>
      </c>
      <c r="V63" s="1">
        <v>14</v>
      </c>
      <c r="W63" s="1">
        <v>29593</v>
      </c>
    </row>
    <row r="64" spans="2:23" ht="15.75" customHeight="1">
      <c r="B64" s="2" t="s">
        <v>70</v>
      </c>
      <c r="C64" s="9"/>
      <c r="D64" s="10">
        <v>606</v>
      </c>
      <c r="E64" s="1">
        <v>1440</v>
      </c>
      <c r="F64" s="1">
        <v>114</v>
      </c>
      <c r="G64" s="1">
        <v>86</v>
      </c>
      <c r="H64" s="1">
        <v>119</v>
      </c>
      <c r="I64" s="1">
        <v>152</v>
      </c>
      <c r="J64" s="1">
        <v>38</v>
      </c>
      <c r="K64" s="1">
        <v>598</v>
      </c>
      <c r="L64" s="1">
        <v>6555</v>
      </c>
      <c r="O64" s="14">
        <v>89.6</v>
      </c>
      <c r="P64" s="1">
        <v>3747</v>
      </c>
      <c r="Q64" s="1">
        <v>2937</v>
      </c>
      <c r="R64" s="10">
        <f>SUM(S64:T64)</f>
        <v>199</v>
      </c>
      <c r="S64" s="1">
        <v>24</v>
      </c>
      <c r="T64" s="1">
        <v>175</v>
      </c>
      <c r="U64" s="1">
        <v>1148891</v>
      </c>
      <c r="V64" s="1">
        <v>34</v>
      </c>
      <c r="W64" s="1">
        <v>56722</v>
      </c>
    </row>
    <row r="65" spans="2:23" ht="15.75" customHeight="1">
      <c r="B65" s="2" t="s">
        <v>71</v>
      </c>
      <c r="C65" s="9"/>
      <c r="D65" s="10">
        <v>334</v>
      </c>
      <c r="E65" s="1">
        <v>1000</v>
      </c>
      <c r="F65" s="1">
        <v>36</v>
      </c>
      <c r="G65" s="1">
        <v>50</v>
      </c>
      <c r="H65" s="2">
        <v>50</v>
      </c>
      <c r="I65" s="1">
        <v>181</v>
      </c>
      <c r="J65" s="1">
        <v>11</v>
      </c>
      <c r="K65" s="1">
        <v>951</v>
      </c>
      <c r="L65" s="1">
        <v>8665</v>
      </c>
      <c r="O65" s="14">
        <v>93.7</v>
      </c>
      <c r="P65" s="1">
        <v>1854</v>
      </c>
      <c r="Q65" s="1">
        <v>1463</v>
      </c>
      <c r="R65" s="10">
        <f>SUM(S65:T65)</f>
        <v>53</v>
      </c>
      <c r="S65" s="1">
        <v>2</v>
      </c>
      <c r="T65" s="1">
        <v>51</v>
      </c>
      <c r="U65" s="1">
        <v>277502</v>
      </c>
      <c r="V65" s="1">
        <v>14</v>
      </c>
      <c r="W65" s="1">
        <v>8579</v>
      </c>
    </row>
    <row r="66" spans="2:23" ht="15.75" customHeight="1">
      <c r="B66" s="2" t="s">
        <v>72</v>
      </c>
      <c r="C66" s="9"/>
      <c r="D66" s="10">
        <v>373</v>
      </c>
      <c r="E66" s="1">
        <v>1780</v>
      </c>
      <c r="F66" s="1">
        <v>170</v>
      </c>
      <c r="G66" s="1">
        <v>75</v>
      </c>
      <c r="H66" s="2" t="s">
        <v>126</v>
      </c>
      <c r="I66" s="2" t="s">
        <v>126</v>
      </c>
      <c r="J66" s="1">
        <v>21</v>
      </c>
      <c r="K66" s="1">
        <v>557</v>
      </c>
      <c r="L66" s="1">
        <v>4822</v>
      </c>
      <c r="O66" s="14">
        <v>97.1</v>
      </c>
      <c r="P66" s="1">
        <v>2452</v>
      </c>
      <c r="Q66" s="1">
        <v>2028</v>
      </c>
      <c r="R66" s="10">
        <f>SUM(S66:T66)</f>
        <v>100</v>
      </c>
      <c r="S66" s="1">
        <v>10</v>
      </c>
      <c r="T66" s="1">
        <v>90</v>
      </c>
      <c r="U66" s="1">
        <v>491104</v>
      </c>
      <c r="V66" s="1">
        <v>9</v>
      </c>
      <c r="W66" s="1">
        <v>20881</v>
      </c>
    </row>
    <row r="67" spans="2:23" ht="15.75" customHeight="1">
      <c r="B67" s="4" t="s">
        <v>73</v>
      </c>
      <c r="C67" s="9"/>
      <c r="D67" s="10">
        <v>147</v>
      </c>
      <c r="E67" s="1">
        <v>541</v>
      </c>
      <c r="F67" s="1">
        <v>23</v>
      </c>
      <c r="G67" s="1">
        <v>34</v>
      </c>
      <c r="H67" s="2" t="s">
        <v>126</v>
      </c>
      <c r="I67" s="2" t="s">
        <v>126</v>
      </c>
      <c r="J67" s="1">
        <v>6</v>
      </c>
      <c r="K67" s="1">
        <v>313</v>
      </c>
      <c r="L67" s="1">
        <v>3740</v>
      </c>
      <c r="O67" s="14">
        <v>95.6</v>
      </c>
      <c r="P67" s="1">
        <v>1698</v>
      </c>
      <c r="Q67" s="1">
        <v>1211</v>
      </c>
      <c r="R67" s="10">
        <f>SUM(S67:T67)</f>
        <v>79</v>
      </c>
      <c r="S67" s="1">
        <v>10</v>
      </c>
      <c r="T67" s="1">
        <v>69</v>
      </c>
      <c r="U67" s="1">
        <v>1203831</v>
      </c>
      <c r="V67" s="1">
        <v>13</v>
      </c>
      <c r="W67" s="1">
        <v>26542</v>
      </c>
    </row>
    <row r="68" spans="3:4" ht="15.75" customHeight="1">
      <c r="C68" s="9"/>
      <c r="D68" s="10"/>
    </row>
    <row r="69" spans="2:23" ht="15.75" customHeight="1">
      <c r="B69" s="4" t="s">
        <v>74</v>
      </c>
      <c r="C69" s="9"/>
      <c r="D69" s="10">
        <v>137</v>
      </c>
      <c r="E69" s="1">
        <v>596</v>
      </c>
      <c r="F69" s="1">
        <v>0</v>
      </c>
      <c r="G69" s="1">
        <v>73</v>
      </c>
      <c r="H69" s="1">
        <v>28</v>
      </c>
      <c r="I69" s="1">
        <v>247</v>
      </c>
      <c r="J69" s="1">
        <v>13</v>
      </c>
      <c r="K69" s="1">
        <v>156</v>
      </c>
      <c r="L69" s="1">
        <v>1082</v>
      </c>
      <c r="O69" s="14">
        <v>95.4</v>
      </c>
      <c r="P69" s="1">
        <v>1909</v>
      </c>
      <c r="Q69" s="1">
        <v>1590</v>
      </c>
      <c r="R69" s="10">
        <f>SUM(S69:T69)</f>
        <v>104</v>
      </c>
      <c r="S69" s="1">
        <v>8</v>
      </c>
      <c r="T69" s="1">
        <v>96</v>
      </c>
      <c r="U69" s="1">
        <v>509966</v>
      </c>
      <c r="V69" s="1">
        <v>8</v>
      </c>
      <c r="W69" s="1">
        <v>9495</v>
      </c>
    </row>
    <row r="70" spans="1:23" ht="15.75" customHeight="1" thickBot="1">
      <c r="A70" s="8"/>
      <c r="B70" s="5" t="s">
        <v>75</v>
      </c>
      <c r="C70" s="13"/>
      <c r="D70" s="8">
        <v>261</v>
      </c>
      <c r="E70" s="8">
        <v>345</v>
      </c>
      <c r="F70" s="5" t="s">
        <v>126</v>
      </c>
      <c r="G70" s="8">
        <v>173</v>
      </c>
      <c r="H70" s="8">
        <v>79</v>
      </c>
      <c r="I70" s="8">
        <v>1637</v>
      </c>
      <c r="J70" s="8">
        <v>21</v>
      </c>
      <c r="K70" s="8">
        <v>283</v>
      </c>
      <c r="L70" s="8">
        <v>1646</v>
      </c>
      <c r="O70" s="15">
        <v>83.1</v>
      </c>
      <c r="P70" s="8">
        <v>4654</v>
      </c>
      <c r="Q70" s="8">
        <v>4542</v>
      </c>
      <c r="R70" s="8">
        <f>SUM(S70:T70)</f>
        <v>269</v>
      </c>
      <c r="S70" s="8">
        <v>31</v>
      </c>
      <c r="T70" s="8">
        <v>238</v>
      </c>
      <c r="U70" s="8">
        <v>1302098</v>
      </c>
      <c r="V70" s="8">
        <v>59</v>
      </c>
      <c r="W70" s="8">
        <v>71116</v>
      </c>
    </row>
    <row r="71" spans="2:15" ht="16.5" customHeight="1">
      <c r="B71" s="1" t="s">
        <v>250</v>
      </c>
      <c r="O71" s="14" t="s">
        <v>251</v>
      </c>
    </row>
    <row r="72" spans="2:15" ht="16.5" customHeight="1">
      <c r="B72" s="1" t="s">
        <v>253</v>
      </c>
      <c r="O72" s="14" t="s">
        <v>254</v>
      </c>
    </row>
    <row r="73" ht="16.5" customHeight="1">
      <c r="O73" s="14" t="s">
        <v>255</v>
      </c>
    </row>
    <row r="74" ht="16.5" customHeight="1">
      <c r="O74" s="14" t="s">
        <v>256</v>
      </c>
    </row>
    <row r="75" spans="1:23" ht="15.75" customHeight="1">
      <c r="A75" s="10"/>
      <c r="B75" s="4"/>
      <c r="C75" s="10"/>
      <c r="D75" s="10"/>
      <c r="E75" s="10"/>
      <c r="F75" s="4"/>
      <c r="G75" s="10"/>
      <c r="H75" s="10"/>
      <c r="I75" s="10"/>
      <c r="J75" s="10"/>
      <c r="K75" s="10"/>
      <c r="L75" s="10"/>
      <c r="O75" s="119"/>
      <c r="P75" s="10"/>
      <c r="Q75" s="10"/>
      <c r="R75" s="10"/>
      <c r="S75" s="10"/>
      <c r="T75" s="10"/>
      <c r="U75" s="10"/>
      <c r="V75" s="10"/>
      <c r="W75" s="10"/>
    </row>
    <row r="76" ht="14.25" hidden="1"/>
    <row r="77" spans="2:23" ht="15" customHeight="1">
      <c r="B77" s="1" t="s">
        <v>257</v>
      </c>
      <c r="O77" s="90"/>
      <c r="U77" s="91" t="s">
        <v>258</v>
      </c>
      <c r="V77" s="6"/>
      <c r="W77" s="6"/>
    </row>
    <row r="78" spans="2:20" ht="24">
      <c r="B78" s="7" t="s">
        <v>201</v>
      </c>
      <c r="O78" s="92" t="s">
        <v>202</v>
      </c>
      <c r="T78" s="12" t="s">
        <v>76</v>
      </c>
    </row>
    <row r="79" ht="15.75" customHeight="1"/>
    <row r="80" spans="1:23" ht="15.75" customHeight="1" thickBo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O80" s="15"/>
      <c r="P80" s="8"/>
      <c r="Q80" s="8"/>
      <c r="R80" s="8"/>
      <c r="S80" s="8"/>
      <c r="T80" s="8"/>
      <c r="U80" s="8"/>
      <c r="V80" s="8"/>
      <c r="W80" s="8"/>
    </row>
    <row r="81" spans="2:23" ht="15.75" customHeight="1">
      <c r="B81" s="57" t="s">
        <v>6</v>
      </c>
      <c r="C81" s="9"/>
      <c r="D81" s="10" t="s">
        <v>7</v>
      </c>
      <c r="E81" s="93" t="s">
        <v>259</v>
      </c>
      <c r="F81" s="94"/>
      <c r="G81" s="95"/>
      <c r="H81" s="96"/>
      <c r="I81" s="97"/>
      <c r="J81" s="24" t="s">
        <v>260</v>
      </c>
      <c r="K81" s="23"/>
      <c r="L81" s="23"/>
      <c r="O81" s="14" t="s">
        <v>261</v>
      </c>
      <c r="P81" s="25" t="s">
        <v>262</v>
      </c>
      <c r="Q81" s="25" t="s">
        <v>263</v>
      </c>
      <c r="R81" s="98" t="s">
        <v>264</v>
      </c>
      <c r="S81" s="99"/>
      <c r="T81" s="99"/>
      <c r="U81" s="100"/>
      <c r="V81" s="98" t="s">
        <v>265</v>
      </c>
      <c r="W81" s="101"/>
    </row>
    <row r="82" spans="2:23" ht="15.75" customHeight="1">
      <c r="B82" s="102"/>
      <c r="C82" s="9"/>
      <c r="D82" s="46" t="s">
        <v>266</v>
      </c>
      <c r="E82" s="67" t="s">
        <v>211</v>
      </c>
      <c r="F82" s="45" t="s">
        <v>212</v>
      </c>
      <c r="G82" s="45" t="s">
        <v>213</v>
      </c>
      <c r="H82" s="103" t="s">
        <v>267</v>
      </c>
      <c r="I82" s="103" t="s">
        <v>267</v>
      </c>
      <c r="J82" s="45" t="s">
        <v>160</v>
      </c>
      <c r="K82" s="45" t="s">
        <v>161</v>
      </c>
      <c r="L82" s="63" t="s">
        <v>268</v>
      </c>
      <c r="O82" s="104" t="s">
        <v>269</v>
      </c>
      <c r="P82" s="46" t="s">
        <v>270</v>
      </c>
      <c r="Q82" s="46" t="s">
        <v>271</v>
      </c>
      <c r="R82" s="105"/>
      <c r="S82" s="106"/>
      <c r="T82" s="106"/>
      <c r="U82" s="107"/>
      <c r="V82" s="108"/>
      <c r="W82" s="109"/>
    </row>
    <row r="83" spans="2:23" ht="15.75" customHeight="1">
      <c r="B83" s="102"/>
      <c r="C83" s="9"/>
      <c r="D83" s="46"/>
      <c r="E83" s="110"/>
      <c r="F83" s="111"/>
      <c r="G83" s="111"/>
      <c r="H83" s="112" t="s">
        <v>219</v>
      </c>
      <c r="I83" s="112" t="s">
        <v>220</v>
      </c>
      <c r="J83" s="111"/>
      <c r="K83" s="111"/>
      <c r="L83" s="49"/>
      <c r="O83" s="104"/>
      <c r="P83" s="46"/>
      <c r="Q83" s="46"/>
      <c r="R83" s="24" t="s">
        <v>221</v>
      </c>
      <c r="S83" s="23"/>
      <c r="T83" s="23"/>
      <c r="U83" s="22" t="s">
        <v>222</v>
      </c>
      <c r="V83" s="45" t="s">
        <v>223</v>
      </c>
      <c r="W83" s="63" t="s">
        <v>272</v>
      </c>
    </row>
    <row r="84" spans="2:23" ht="15.75" customHeight="1">
      <c r="B84" s="102"/>
      <c r="C84" s="9"/>
      <c r="D84" s="46"/>
      <c r="E84" s="110"/>
      <c r="F84" s="111"/>
      <c r="G84" s="111"/>
      <c r="H84" s="113"/>
      <c r="I84" s="113"/>
      <c r="J84" s="111"/>
      <c r="K84" s="111"/>
      <c r="L84" s="49"/>
      <c r="O84" s="104"/>
      <c r="P84" s="46"/>
      <c r="Q84" s="46"/>
      <c r="R84" s="45" t="s">
        <v>225</v>
      </c>
      <c r="S84" s="45" t="s">
        <v>226</v>
      </c>
      <c r="T84" s="45" t="s">
        <v>227</v>
      </c>
      <c r="U84" s="22" t="s">
        <v>228</v>
      </c>
      <c r="V84" s="46"/>
      <c r="W84" s="49"/>
    </row>
    <row r="85" spans="1:23" ht="15.75" customHeight="1" thickBot="1">
      <c r="A85" s="8"/>
      <c r="B85" s="79"/>
      <c r="C85" s="13"/>
      <c r="D85" s="47"/>
      <c r="E85" s="114"/>
      <c r="F85" s="88"/>
      <c r="G85" s="88"/>
      <c r="H85" s="115"/>
      <c r="I85" s="115"/>
      <c r="J85" s="88"/>
      <c r="K85" s="88"/>
      <c r="L85" s="50"/>
      <c r="O85" s="15"/>
      <c r="P85" s="81"/>
      <c r="Q85" s="81"/>
      <c r="R85" s="78"/>
      <c r="S85" s="88"/>
      <c r="T85" s="88"/>
      <c r="U85" s="27" t="s">
        <v>229</v>
      </c>
      <c r="V85" s="47"/>
      <c r="W85" s="50"/>
    </row>
    <row r="86" spans="1:23" ht="17.25" customHeight="1" thickBot="1">
      <c r="A86" s="8"/>
      <c r="B86" s="28" t="s">
        <v>27</v>
      </c>
      <c r="C86" s="13"/>
      <c r="D86" s="28" t="s">
        <v>273</v>
      </c>
      <c r="E86" s="81" t="s">
        <v>274</v>
      </c>
      <c r="F86" s="8"/>
      <c r="G86" s="8"/>
      <c r="H86" s="27" t="s">
        <v>273</v>
      </c>
      <c r="I86" s="27" t="s">
        <v>273</v>
      </c>
      <c r="J86" s="31" t="s">
        <v>275</v>
      </c>
      <c r="K86" s="32"/>
      <c r="L86" s="27" t="s">
        <v>273</v>
      </c>
      <c r="O86" s="116" t="s">
        <v>276</v>
      </c>
      <c r="P86" s="116"/>
      <c r="Q86" s="117" t="s">
        <v>277</v>
      </c>
      <c r="R86" s="81" t="s">
        <v>278</v>
      </c>
      <c r="S86" s="8"/>
      <c r="T86" s="8"/>
      <c r="U86" s="27" t="s">
        <v>279</v>
      </c>
      <c r="V86" s="27" t="s">
        <v>237</v>
      </c>
      <c r="W86" s="27" t="s">
        <v>238</v>
      </c>
    </row>
    <row r="87" spans="1:23" ht="17.25" customHeight="1">
      <c r="A87" s="11"/>
      <c r="B87" s="33" t="s">
        <v>28</v>
      </c>
      <c r="C87" s="34"/>
      <c r="D87" s="33" t="s">
        <v>280</v>
      </c>
      <c r="E87" s="24" t="s">
        <v>241</v>
      </c>
      <c r="F87" s="23"/>
      <c r="G87" s="23"/>
      <c r="H87" s="36" t="s">
        <v>242</v>
      </c>
      <c r="I87" s="37" t="s">
        <v>241</v>
      </c>
      <c r="J87" s="37" t="s">
        <v>175</v>
      </c>
      <c r="K87" s="37" t="s">
        <v>29</v>
      </c>
      <c r="L87" s="36" t="s">
        <v>243</v>
      </c>
      <c r="O87" s="118" t="s">
        <v>252</v>
      </c>
      <c r="P87" s="36" t="s">
        <v>245</v>
      </c>
      <c r="Q87" s="37" t="s">
        <v>246</v>
      </c>
      <c r="R87" s="24" t="s">
        <v>247</v>
      </c>
      <c r="S87" s="23"/>
      <c r="T87" s="23"/>
      <c r="U87" s="36" t="s">
        <v>248</v>
      </c>
      <c r="V87" s="37" t="s">
        <v>247</v>
      </c>
      <c r="W87" s="36" t="s">
        <v>248</v>
      </c>
    </row>
    <row r="88" spans="2:23" ht="15.75" customHeight="1">
      <c r="B88" s="2" t="s">
        <v>77</v>
      </c>
      <c r="C88" s="9"/>
      <c r="D88" s="1">
        <v>252</v>
      </c>
      <c r="E88" s="1">
        <v>225</v>
      </c>
      <c r="F88" s="2" t="s">
        <v>281</v>
      </c>
      <c r="G88" s="1">
        <v>96</v>
      </c>
      <c r="H88" s="1">
        <v>68</v>
      </c>
      <c r="I88" s="1">
        <v>2207</v>
      </c>
      <c r="J88" s="1">
        <v>18</v>
      </c>
      <c r="K88" s="1">
        <v>185</v>
      </c>
      <c r="L88" s="1">
        <v>438</v>
      </c>
      <c r="O88" s="14">
        <v>94.5</v>
      </c>
      <c r="P88" s="1">
        <v>1494</v>
      </c>
      <c r="Q88" s="1">
        <v>1203</v>
      </c>
      <c r="R88" s="10">
        <f>SUM(S88:T88)</f>
        <v>60</v>
      </c>
      <c r="S88" s="1">
        <v>4</v>
      </c>
      <c r="T88" s="1">
        <v>56</v>
      </c>
      <c r="U88" s="1">
        <v>498303</v>
      </c>
      <c r="V88" s="1">
        <v>3</v>
      </c>
      <c r="W88" s="1">
        <v>1354</v>
      </c>
    </row>
    <row r="89" spans="2:23" ht="15.75" customHeight="1">
      <c r="B89" s="4" t="s">
        <v>78</v>
      </c>
      <c r="C89" s="9"/>
      <c r="D89" s="1">
        <v>282</v>
      </c>
      <c r="E89" s="1">
        <v>632</v>
      </c>
      <c r="F89" s="2">
        <v>0</v>
      </c>
      <c r="G89" s="1">
        <v>154</v>
      </c>
      <c r="H89" s="1">
        <v>111</v>
      </c>
      <c r="I89" s="1">
        <v>123</v>
      </c>
      <c r="J89" s="1">
        <v>7</v>
      </c>
      <c r="K89" s="1">
        <v>150</v>
      </c>
      <c r="L89" s="1">
        <v>735</v>
      </c>
      <c r="O89" s="14">
        <v>91.3</v>
      </c>
      <c r="P89" s="1">
        <v>3045</v>
      </c>
      <c r="Q89" s="1">
        <v>2490</v>
      </c>
      <c r="R89" s="10">
        <f>SUM(S89:T89)</f>
        <v>158</v>
      </c>
      <c r="S89" s="1">
        <v>19</v>
      </c>
      <c r="T89" s="1">
        <v>139</v>
      </c>
      <c r="U89" s="1">
        <v>1121135</v>
      </c>
      <c r="V89" s="1">
        <v>15</v>
      </c>
      <c r="W89" s="1">
        <v>34701</v>
      </c>
    </row>
    <row r="90" spans="2:23" ht="15.75" customHeight="1">
      <c r="B90" s="2" t="s">
        <v>79</v>
      </c>
      <c r="C90" s="9"/>
      <c r="D90" s="1">
        <v>132</v>
      </c>
      <c r="E90" s="1">
        <v>142</v>
      </c>
      <c r="F90" s="2" t="s">
        <v>281</v>
      </c>
      <c r="G90" s="1">
        <v>252</v>
      </c>
      <c r="H90" s="1">
        <v>109</v>
      </c>
      <c r="I90" s="1">
        <v>114</v>
      </c>
      <c r="J90" s="1">
        <v>13</v>
      </c>
      <c r="K90" s="1">
        <v>294</v>
      </c>
      <c r="L90" s="1">
        <v>2378</v>
      </c>
      <c r="O90" s="14">
        <v>98.9</v>
      </c>
      <c r="P90" s="1">
        <v>2797</v>
      </c>
      <c r="Q90" s="1">
        <v>2290</v>
      </c>
      <c r="R90" s="10">
        <f>SUM(S90:T90)</f>
        <v>142</v>
      </c>
      <c r="S90" s="1">
        <v>16</v>
      </c>
      <c r="T90" s="1">
        <v>126</v>
      </c>
      <c r="U90" s="1">
        <v>1002492</v>
      </c>
      <c r="V90" s="1">
        <v>28</v>
      </c>
      <c r="W90" s="1">
        <v>24635</v>
      </c>
    </row>
    <row r="91" spans="2:23" ht="15.75" customHeight="1">
      <c r="B91" s="2" t="s">
        <v>80</v>
      </c>
      <c r="C91" s="9"/>
      <c r="D91" s="1">
        <v>350</v>
      </c>
      <c r="E91" s="1">
        <v>1110</v>
      </c>
      <c r="F91" s="2" t="s">
        <v>281</v>
      </c>
      <c r="G91" s="1">
        <v>57</v>
      </c>
      <c r="H91" s="1">
        <v>76</v>
      </c>
      <c r="I91" s="1">
        <v>184</v>
      </c>
      <c r="J91" s="1">
        <v>15</v>
      </c>
      <c r="K91" s="1">
        <v>155</v>
      </c>
      <c r="L91" s="1">
        <v>1157</v>
      </c>
      <c r="O91" s="14">
        <v>98.3</v>
      </c>
      <c r="P91" s="1">
        <v>2194</v>
      </c>
      <c r="Q91" s="1">
        <v>1884</v>
      </c>
      <c r="R91" s="10">
        <f>SUM(S91:T91)</f>
        <v>119</v>
      </c>
      <c r="S91" s="1">
        <v>10</v>
      </c>
      <c r="T91" s="1">
        <v>109</v>
      </c>
      <c r="U91" s="1">
        <v>641181</v>
      </c>
      <c r="V91" s="1">
        <v>16</v>
      </c>
      <c r="W91" s="1">
        <v>14779</v>
      </c>
    </row>
    <row r="92" spans="2:23" ht="15.75" customHeight="1">
      <c r="B92" s="2" t="s">
        <v>81</v>
      </c>
      <c r="C92" s="9"/>
      <c r="D92" s="1">
        <v>286</v>
      </c>
      <c r="E92" s="1">
        <v>948</v>
      </c>
      <c r="F92" s="1">
        <v>0</v>
      </c>
      <c r="G92" s="1">
        <v>198</v>
      </c>
      <c r="H92" s="2" t="s">
        <v>281</v>
      </c>
      <c r="I92" s="2" t="s">
        <v>281</v>
      </c>
      <c r="J92" s="1">
        <v>9</v>
      </c>
      <c r="K92" s="1">
        <v>77</v>
      </c>
      <c r="L92" s="1">
        <v>255</v>
      </c>
      <c r="O92" s="14">
        <v>94.6</v>
      </c>
      <c r="P92" s="1">
        <v>1484</v>
      </c>
      <c r="Q92" s="1">
        <v>1082</v>
      </c>
      <c r="R92" s="10">
        <f>SUM(S92:T92)</f>
        <v>55</v>
      </c>
      <c r="S92" s="1">
        <v>2</v>
      </c>
      <c r="T92" s="1">
        <v>53</v>
      </c>
      <c r="U92" s="1">
        <v>506546</v>
      </c>
      <c r="V92" s="1">
        <v>6</v>
      </c>
      <c r="W92" s="1">
        <v>4660</v>
      </c>
    </row>
    <row r="93" spans="3:23" ht="15.75" customHeight="1">
      <c r="C93" s="9"/>
      <c r="V93" s="69"/>
      <c r="W93" s="69"/>
    </row>
    <row r="94" spans="2:23" ht="15.75" customHeight="1">
      <c r="B94" s="2" t="s">
        <v>82</v>
      </c>
      <c r="C94" s="9"/>
      <c r="D94" s="1">
        <v>226</v>
      </c>
      <c r="E94" s="1">
        <v>718</v>
      </c>
      <c r="F94" s="1">
        <v>6</v>
      </c>
      <c r="G94" s="1">
        <v>244</v>
      </c>
      <c r="H94" s="1">
        <v>106</v>
      </c>
      <c r="I94" s="1">
        <v>1898</v>
      </c>
      <c r="J94" s="1">
        <v>135</v>
      </c>
      <c r="K94" s="1">
        <v>1067</v>
      </c>
      <c r="L94" s="1">
        <v>9046</v>
      </c>
      <c r="O94" s="14">
        <v>98.9</v>
      </c>
      <c r="P94" s="21">
        <v>3016</v>
      </c>
      <c r="Q94" s="1">
        <v>2276</v>
      </c>
      <c r="R94" s="10">
        <f>SUM(S94:T94)</f>
        <v>182</v>
      </c>
      <c r="S94" s="1">
        <v>24</v>
      </c>
      <c r="T94" s="1">
        <v>158</v>
      </c>
      <c r="U94" s="1">
        <v>1016174</v>
      </c>
      <c r="V94" s="1">
        <v>28</v>
      </c>
      <c r="W94" s="1">
        <v>29030</v>
      </c>
    </row>
    <row r="95" spans="2:23" ht="15.75" customHeight="1">
      <c r="B95" s="2" t="s">
        <v>83</v>
      </c>
      <c r="C95" s="9"/>
      <c r="D95" s="1">
        <v>410</v>
      </c>
      <c r="E95" s="1">
        <v>719</v>
      </c>
      <c r="F95" s="1">
        <v>4</v>
      </c>
      <c r="G95" s="1">
        <v>500</v>
      </c>
      <c r="H95" s="1">
        <v>69</v>
      </c>
      <c r="I95" s="1">
        <v>190</v>
      </c>
      <c r="J95" s="1">
        <v>125</v>
      </c>
      <c r="K95" s="1">
        <v>765</v>
      </c>
      <c r="L95" s="1">
        <v>4024</v>
      </c>
      <c r="O95" s="14">
        <v>96.4</v>
      </c>
      <c r="P95" s="1">
        <v>3162</v>
      </c>
      <c r="Q95" s="1">
        <v>2252</v>
      </c>
      <c r="R95" s="10">
        <f>SUM(S95:T95)</f>
        <v>184</v>
      </c>
      <c r="S95" s="1">
        <v>20</v>
      </c>
      <c r="T95" s="1">
        <v>164</v>
      </c>
      <c r="U95" s="1">
        <v>1426416</v>
      </c>
      <c r="V95" s="1">
        <v>21</v>
      </c>
      <c r="W95" s="1">
        <v>16259</v>
      </c>
    </row>
    <row r="96" spans="2:23" ht="15.75" customHeight="1">
      <c r="B96" s="2" t="s">
        <v>84</v>
      </c>
      <c r="C96" s="9"/>
      <c r="D96" s="1">
        <v>251</v>
      </c>
      <c r="E96" s="1">
        <v>160</v>
      </c>
      <c r="F96" s="2" t="s">
        <v>281</v>
      </c>
      <c r="G96" s="1">
        <v>359</v>
      </c>
      <c r="H96" s="1">
        <v>84</v>
      </c>
      <c r="I96" s="1">
        <v>619</v>
      </c>
      <c r="J96" s="1">
        <v>13</v>
      </c>
      <c r="K96" s="1">
        <v>164</v>
      </c>
      <c r="L96" s="1">
        <v>1082</v>
      </c>
      <c r="O96" s="14">
        <v>98.5</v>
      </c>
      <c r="P96" s="21">
        <v>1652</v>
      </c>
      <c r="Q96" s="1">
        <v>1188</v>
      </c>
      <c r="R96" s="10">
        <f>SUM(S96:T96)</f>
        <v>78</v>
      </c>
      <c r="S96" s="1">
        <v>11</v>
      </c>
      <c r="T96" s="1">
        <v>67</v>
      </c>
      <c r="U96" s="1">
        <v>304218</v>
      </c>
      <c r="V96" s="1">
        <v>11</v>
      </c>
      <c r="W96" s="1">
        <v>18342</v>
      </c>
    </row>
    <row r="97" spans="2:23" ht="15.75" customHeight="1">
      <c r="B97" s="2" t="s">
        <v>85</v>
      </c>
      <c r="C97" s="9"/>
      <c r="D97" s="1">
        <v>335</v>
      </c>
      <c r="E97" s="1">
        <v>250</v>
      </c>
      <c r="F97" s="1">
        <v>1</v>
      </c>
      <c r="G97" s="1">
        <v>198</v>
      </c>
      <c r="H97" s="1">
        <v>46</v>
      </c>
      <c r="I97" s="1">
        <v>185</v>
      </c>
      <c r="J97" s="1">
        <v>18</v>
      </c>
      <c r="K97" s="1">
        <v>271</v>
      </c>
      <c r="L97" s="1">
        <v>2797</v>
      </c>
      <c r="O97" s="14">
        <v>94.3</v>
      </c>
      <c r="P97" s="1">
        <v>2830</v>
      </c>
      <c r="Q97" s="1">
        <v>1836</v>
      </c>
      <c r="R97" s="10">
        <f>SUM(S97:T97)</f>
        <v>134</v>
      </c>
      <c r="S97" s="1">
        <v>18</v>
      </c>
      <c r="T97" s="1">
        <v>116</v>
      </c>
      <c r="U97" s="1">
        <v>1203307</v>
      </c>
      <c r="V97" s="1">
        <v>13</v>
      </c>
      <c r="W97" s="1">
        <v>11751</v>
      </c>
    </row>
    <row r="98" spans="3:23" ht="15.75" customHeight="1">
      <c r="C98" s="9"/>
      <c r="V98" s="69"/>
      <c r="W98" s="69"/>
    </row>
    <row r="99" spans="2:23" ht="15.75" customHeight="1">
      <c r="B99" s="3" t="s">
        <v>86</v>
      </c>
      <c r="C99" s="9"/>
      <c r="D99" s="4" t="s">
        <v>282</v>
      </c>
      <c r="E99" s="4" t="s">
        <v>249</v>
      </c>
      <c r="F99" s="4" t="s">
        <v>249</v>
      </c>
      <c r="G99" s="4" t="s">
        <v>249</v>
      </c>
      <c r="H99" s="1">
        <f>SUM(H101:H115)</f>
        <v>1330</v>
      </c>
      <c r="I99" s="1">
        <f>SUM(I101:I115)</f>
        <v>104521</v>
      </c>
      <c r="J99" s="1">
        <f>SUM(J101:J115)</f>
        <v>201</v>
      </c>
      <c r="K99" s="1">
        <v>4618</v>
      </c>
      <c r="L99" s="1">
        <v>50175</v>
      </c>
      <c r="O99" s="14">
        <v>97.1</v>
      </c>
      <c r="P99" s="1">
        <f aca="true" t="shared" si="7" ref="P99:V99">SUM(P101:P115)</f>
        <v>28943</v>
      </c>
      <c r="Q99" s="1">
        <f t="shared" si="7"/>
        <v>23149</v>
      </c>
      <c r="R99" s="1">
        <f t="shared" si="7"/>
        <v>1307</v>
      </c>
      <c r="S99" s="1">
        <f t="shared" si="7"/>
        <v>97</v>
      </c>
      <c r="T99" s="1">
        <f t="shared" si="7"/>
        <v>1210</v>
      </c>
      <c r="U99" s="1">
        <f t="shared" si="7"/>
        <v>8563811</v>
      </c>
      <c r="V99" s="1">
        <f t="shared" si="7"/>
        <v>162</v>
      </c>
      <c r="W99" s="1">
        <v>224182</v>
      </c>
    </row>
    <row r="100" spans="3:23" ht="15.75" customHeight="1">
      <c r="C100" s="9"/>
      <c r="V100" s="69"/>
      <c r="W100" s="69"/>
    </row>
    <row r="101" spans="2:23" ht="15.75" customHeight="1">
      <c r="B101" s="2" t="s">
        <v>87</v>
      </c>
      <c r="C101" s="9"/>
      <c r="D101" s="1">
        <v>49</v>
      </c>
      <c r="E101" s="1">
        <v>410</v>
      </c>
      <c r="F101" s="1">
        <v>0</v>
      </c>
      <c r="G101" s="1">
        <v>41</v>
      </c>
      <c r="H101" s="1">
        <v>94</v>
      </c>
      <c r="I101" s="1">
        <v>605</v>
      </c>
      <c r="J101" s="1">
        <v>2</v>
      </c>
      <c r="K101" s="120" t="s">
        <v>180</v>
      </c>
      <c r="L101" s="121" t="s">
        <v>180</v>
      </c>
      <c r="O101" s="14">
        <v>100</v>
      </c>
      <c r="P101" s="1">
        <v>770</v>
      </c>
      <c r="Q101" s="1">
        <v>654</v>
      </c>
      <c r="R101" s="10">
        <f>SUM(S101:T101)</f>
        <v>50</v>
      </c>
      <c r="S101" s="1">
        <v>1</v>
      </c>
      <c r="T101" s="1">
        <v>49</v>
      </c>
      <c r="U101" s="1">
        <v>81675</v>
      </c>
      <c r="V101" s="1">
        <v>1</v>
      </c>
      <c r="W101" s="2" t="s">
        <v>180</v>
      </c>
    </row>
    <row r="102" spans="2:23" ht="15.75" customHeight="1">
      <c r="B102" s="2" t="s">
        <v>88</v>
      </c>
      <c r="C102" s="9"/>
      <c r="D102" s="1">
        <v>39</v>
      </c>
      <c r="E102" s="1">
        <v>554</v>
      </c>
      <c r="F102" s="1">
        <v>0</v>
      </c>
      <c r="G102" s="1">
        <v>136</v>
      </c>
      <c r="H102" s="1">
        <v>144</v>
      </c>
      <c r="I102" s="1">
        <v>54456</v>
      </c>
      <c r="J102" s="1">
        <v>25</v>
      </c>
      <c r="K102" s="1">
        <v>398</v>
      </c>
      <c r="L102" s="1">
        <v>1367</v>
      </c>
      <c r="O102" s="14">
        <v>99.9</v>
      </c>
      <c r="P102" s="1">
        <v>2742</v>
      </c>
      <c r="Q102" s="1">
        <v>2339</v>
      </c>
      <c r="R102" s="10">
        <f>SUM(S102:T102)</f>
        <v>127</v>
      </c>
      <c r="S102" s="1">
        <v>4</v>
      </c>
      <c r="T102" s="1">
        <v>123</v>
      </c>
      <c r="U102" s="1">
        <v>617180</v>
      </c>
      <c r="V102" s="1">
        <v>12</v>
      </c>
      <c r="W102" s="1">
        <v>25380</v>
      </c>
    </row>
    <row r="103" spans="2:23" ht="15.75" customHeight="1">
      <c r="B103" s="2" t="s">
        <v>89</v>
      </c>
      <c r="C103" s="9"/>
      <c r="D103" s="1">
        <v>49</v>
      </c>
      <c r="E103" s="1">
        <v>397</v>
      </c>
      <c r="F103" s="1">
        <v>12</v>
      </c>
      <c r="G103" s="1">
        <v>180</v>
      </c>
      <c r="H103" s="1">
        <v>388</v>
      </c>
      <c r="I103" s="1">
        <v>1814</v>
      </c>
      <c r="J103" s="2">
        <v>1</v>
      </c>
      <c r="K103" s="120" t="s">
        <v>180</v>
      </c>
      <c r="L103" s="120" t="s">
        <v>180</v>
      </c>
      <c r="O103" s="14">
        <v>100</v>
      </c>
      <c r="P103" s="1">
        <v>1643</v>
      </c>
      <c r="Q103" s="1">
        <v>1464</v>
      </c>
      <c r="R103" s="10">
        <f>SUM(S103:T103)</f>
        <v>89</v>
      </c>
      <c r="S103" s="1">
        <v>7</v>
      </c>
      <c r="T103" s="1">
        <v>82</v>
      </c>
      <c r="U103" s="1">
        <v>317322</v>
      </c>
      <c r="V103" s="1">
        <v>10</v>
      </c>
      <c r="W103" s="1">
        <v>9665</v>
      </c>
    </row>
    <row r="104" spans="2:23" ht="15.75" customHeight="1">
      <c r="B104" s="2" t="s">
        <v>90</v>
      </c>
      <c r="C104" s="9"/>
      <c r="D104" s="1">
        <v>59</v>
      </c>
      <c r="E104" s="1">
        <v>411</v>
      </c>
      <c r="F104" s="1">
        <v>0</v>
      </c>
      <c r="G104" s="1">
        <v>90</v>
      </c>
      <c r="H104" s="1">
        <v>163</v>
      </c>
      <c r="I104" s="1">
        <v>755</v>
      </c>
      <c r="J104" s="1">
        <v>8</v>
      </c>
      <c r="K104" s="1">
        <v>92</v>
      </c>
      <c r="L104" s="122">
        <v>548</v>
      </c>
      <c r="O104" s="14">
        <v>100</v>
      </c>
      <c r="P104" s="1">
        <v>1989</v>
      </c>
      <c r="Q104" s="1">
        <v>1661</v>
      </c>
      <c r="R104" s="10">
        <f>SUM(S104:T104)</f>
        <v>93</v>
      </c>
      <c r="S104" s="1">
        <v>6</v>
      </c>
      <c r="T104" s="1">
        <v>87</v>
      </c>
      <c r="U104" s="1">
        <v>288681</v>
      </c>
      <c r="V104" s="1">
        <v>6</v>
      </c>
      <c r="W104" s="1">
        <v>4152</v>
      </c>
    </row>
    <row r="105" spans="2:23" ht="15.75" customHeight="1">
      <c r="B105" s="2" t="s">
        <v>91</v>
      </c>
      <c r="C105" s="9"/>
      <c r="D105" s="1">
        <v>93</v>
      </c>
      <c r="E105" s="1">
        <v>912</v>
      </c>
      <c r="F105" s="1">
        <v>0</v>
      </c>
      <c r="G105" s="1">
        <v>142</v>
      </c>
      <c r="H105" s="2">
        <v>97</v>
      </c>
      <c r="I105" s="1">
        <v>263</v>
      </c>
      <c r="J105" s="1">
        <v>10</v>
      </c>
      <c r="K105" s="1">
        <v>395</v>
      </c>
      <c r="L105" s="1">
        <v>2441</v>
      </c>
      <c r="O105" s="14">
        <v>80.5</v>
      </c>
      <c r="P105" s="1">
        <v>3122</v>
      </c>
      <c r="Q105" s="1">
        <v>2203</v>
      </c>
      <c r="R105" s="10">
        <f>SUM(S105:T105)</f>
        <v>130</v>
      </c>
      <c r="S105" s="1">
        <v>17</v>
      </c>
      <c r="T105" s="1">
        <v>113</v>
      </c>
      <c r="U105" s="1">
        <v>2116911</v>
      </c>
      <c r="V105" s="1">
        <v>18</v>
      </c>
      <c r="W105" s="1">
        <v>26942</v>
      </c>
    </row>
    <row r="106" spans="3:23" ht="15.75" customHeight="1">
      <c r="C106" s="9"/>
      <c r="L106" s="44"/>
      <c r="V106" s="69"/>
      <c r="W106" s="69"/>
    </row>
    <row r="107" spans="2:23" ht="15.75" customHeight="1">
      <c r="B107" s="2" t="s">
        <v>92</v>
      </c>
      <c r="C107" s="9"/>
      <c r="D107" s="1">
        <v>46</v>
      </c>
      <c r="E107" s="1">
        <v>541</v>
      </c>
      <c r="F107" s="1">
        <v>5</v>
      </c>
      <c r="G107" s="1">
        <v>14</v>
      </c>
      <c r="H107" s="1">
        <v>57</v>
      </c>
      <c r="I107" s="1">
        <v>479</v>
      </c>
      <c r="J107" s="1">
        <v>8</v>
      </c>
      <c r="K107" s="1">
        <v>189</v>
      </c>
      <c r="L107" s="1">
        <v>1002</v>
      </c>
      <c r="O107" s="14">
        <v>99.6</v>
      </c>
      <c r="P107" s="1">
        <v>1222</v>
      </c>
      <c r="Q107" s="1">
        <v>1050</v>
      </c>
      <c r="R107" s="10">
        <f>SUM(S107:T107)</f>
        <v>49</v>
      </c>
      <c r="S107" s="1">
        <v>4</v>
      </c>
      <c r="T107" s="1">
        <v>45</v>
      </c>
      <c r="U107" s="1">
        <v>344229</v>
      </c>
      <c r="V107" s="1">
        <v>5</v>
      </c>
      <c r="W107" s="2" t="s">
        <v>180</v>
      </c>
    </row>
    <row r="108" spans="2:23" ht="15.75" customHeight="1">
      <c r="B108" s="2" t="s">
        <v>93</v>
      </c>
      <c r="C108" s="9"/>
      <c r="D108" s="1">
        <v>72</v>
      </c>
      <c r="E108" s="1">
        <v>252</v>
      </c>
      <c r="F108" s="1">
        <v>3</v>
      </c>
      <c r="G108" s="1">
        <v>14</v>
      </c>
      <c r="H108" s="1">
        <v>153</v>
      </c>
      <c r="I108" s="1">
        <v>1127</v>
      </c>
      <c r="J108" s="1">
        <v>3</v>
      </c>
      <c r="K108" s="1">
        <v>33</v>
      </c>
      <c r="L108" s="1">
        <v>223</v>
      </c>
      <c r="O108" s="14">
        <v>100</v>
      </c>
      <c r="P108" s="1">
        <v>1157</v>
      </c>
      <c r="Q108" s="1">
        <v>1006</v>
      </c>
      <c r="R108" s="10">
        <f>SUM(S108:T108)</f>
        <v>117</v>
      </c>
      <c r="S108" s="1">
        <v>8</v>
      </c>
      <c r="T108" s="1">
        <v>109</v>
      </c>
      <c r="U108" s="1">
        <v>294771</v>
      </c>
      <c r="V108" s="1">
        <v>6</v>
      </c>
      <c r="W108" s="1">
        <v>5156</v>
      </c>
    </row>
    <row r="109" spans="2:23" ht="15.75" customHeight="1">
      <c r="B109" s="2" t="s">
        <v>94</v>
      </c>
      <c r="C109" s="9"/>
      <c r="D109" s="1">
        <v>59</v>
      </c>
      <c r="E109" s="1">
        <v>655</v>
      </c>
      <c r="F109" s="1">
        <v>0</v>
      </c>
      <c r="G109" s="1">
        <v>57</v>
      </c>
      <c r="H109" s="2" t="s">
        <v>281</v>
      </c>
      <c r="I109" s="2" t="s">
        <v>281</v>
      </c>
      <c r="J109" s="1">
        <v>18</v>
      </c>
      <c r="K109" s="1">
        <v>705</v>
      </c>
      <c r="L109" s="1">
        <v>9457</v>
      </c>
      <c r="O109" s="14">
        <v>99.6</v>
      </c>
      <c r="P109" s="1">
        <v>2594</v>
      </c>
      <c r="Q109" s="1">
        <v>2014</v>
      </c>
      <c r="R109" s="10">
        <f>SUM(S109:T109)</f>
        <v>139</v>
      </c>
      <c r="S109" s="1">
        <v>10</v>
      </c>
      <c r="T109" s="1">
        <v>129</v>
      </c>
      <c r="U109" s="1">
        <v>873798</v>
      </c>
      <c r="V109" s="1">
        <v>26</v>
      </c>
      <c r="W109" s="1">
        <v>28468</v>
      </c>
    </row>
    <row r="110" spans="2:23" ht="15.75" customHeight="1">
      <c r="B110" s="2" t="s">
        <v>95</v>
      </c>
      <c r="C110" s="9"/>
      <c r="D110" s="1">
        <v>35</v>
      </c>
      <c r="E110" s="1">
        <v>323</v>
      </c>
      <c r="F110" s="2">
        <v>0</v>
      </c>
      <c r="G110" s="1">
        <v>14</v>
      </c>
      <c r="H110" s="1">
        <v>76</v>
      </c>
      <c r="I110" s="1">
        <v>9473</v>
      </c>
      <c r="J110" s="1">
        <v>27</v>
      </c>
      <c r="K110" s="1">
        <v>533</v>
      </c>
      <c r="L110" s="1">
        <v>4149</v>
      </c>
      <c r="O110" s="14">
        <v>98.3</v>
      </c>
      <c r="P110" s="1">
        <v>2153</v>
      </c>
      <c r="Q110" s="1">
        <v>1755</v>
      </c>
      <c r="R110" s="10">
        <f>SUM(S110:T110)</f>
        <v>78</v>
      </c>
      <c r="S110" s="1">
        <v>4</v>
      </c>
      <c r="T110" s="1">
        <v>74</v>
      </c>
      <c r="U110" s="1">
        <v>326598</v>
      </c>
      <c r="V110" s="1">
        <v>12</v>
      </c>
      <c r="W110" s="1">
        <v>8915</v>
      </c>
    </row>
    <row r="111" spans="2:23" ht="15.75" customHeight="1">
      <c r="B111" s="2" t="s">
        <v>96</v>
      </c>
      <c r="C111" s="9"/>
      <c r="D111" s="1">
        <v>27</v>
      </c>
      <c r="E111" s="1">
        <v>187</v>
      </c>
      <c r="F111" s="2" t="s">
        <v>281</v>
      </c>
      <c r="G111" s="1">
        <v>14</v>
      </c>
      <c r="H111" s="1">
        <v>158</v>
      </c>
      <c r="I111" s="1">
        <v>35549</v>
      </c>
      <c r="J111" s="1">
        <v>49</v>
      </c>
      <c r="K111" s="1">
        <v>766</v>
      </c>
      <c r="L111" s="1">
        <v>8824</v>
      </c>
      <c r="O111" s="14">
        <v>98.9</v>
      </c>
      <c r="P111" s="1">
        <v>2630</v>
      </c>
      <c r="Q111" s="1">
        <v>2124</v>
      </c>
      <c r="R111" s="10">
        <f>SUM(S111:T111)</f>
        <v>88</v>
      </c>
      <c r="S111" s="1">
        <v>7</v>
      </c>
      <c r="T111" s="1">
        <v>81</v>
      </c>
      <c r="U111" s="1">
        <v>449060</v>
      </c>
      <c r="V111" s="1">
        <v>11</v>
      </c>
      <c r="W111" s="1">
        <v>12289</v>
      </c>
    </row>
    <row r="112" spans="3:23" ht="15.75" customHeight="1">
      <c r="C112" s="9"/>
      <c r="V112" s="69"/>
      <c r="W112" s="69"/>
    </row>
    <row r="113" spans="2:23" ht="15.75" customHeight="1">
      <c r="B113" s="2" t="s">
        <v>97</v>
      </c>
      <c r="C113" s="9"/>
      <c r="D113" s="1">
        <v>64</v>
      </c>
      <c r="E113" s="1">
        <v>826</v>
      </c>
      <c r="F113" s="1">
        <v>7</v>
      </c>
      <c r="G113" s="1">
        <v>44</v>
      </c>
      <c r="H113" s="2" t="s">
        <v>281</v>
      </c>
      <c r="I113" s="2" t="s">
        <v>281</v>
      </c>
      <c r="J113" s="1">
        <v>22</v>
      </c>
      <c r="K113" s="1">
        <v>830</v>
      </c>
      <c r="L113" s="1">
        <v>15942</v>
      </c>
      <c r="O113" s="14">
        <v>99.4</v>
      </c>
      <c r="P113" s="1">
        <v>5095</v>
      </c>
      <c r="Q113" s="1">
        <v>3791</v>
      </c>
      <c r="R113" s="10">
        <f>SUM(S113:T113)</f>
        <v>217</v>
      </c>
      <c r="S113" s="1">
        <v>22</v>
      </c>
      <c r="T113" s="1">
        <v>195</v>
      </c>
      <c r="U113" s="1">
        <v>2037072</v>
      </c>
      <c r="V113" s="1">
        <v>38</v>
      </c>
      <c r="W113" s="1">
        <v>68021</v>
      </c>
    </row>
    <row r="114" spans="2:23" ht="15.75" customHeight="1">
      <c r="B114" s="2" t="s">
        <v>98</v>
      </c>
      <c r="C114" s="9"/>
      <c r="D114" s="1">
        <v>69</v>
      </c>
      <c r="E114" s="1">
        <v>804</v>
      </c>
      <c r="F114" s="2" t="s">
        <v>281</v>
      </c>
      <c r="G114" s="1">
        <v>15</v>
      </c>
      <c r="H114" s="2" t="s">
        <v>281</v>
      </c>
      <c r="I114" s="2" t="s">
        <v>281</v>
      </c>
      <c r="J114" s="1">
        <v>16</v>
      </c>
      <c r="K114" s="1">
        <v>392</v>
      </c>
      <c r="L114" s="1">
        <v>2721</v>
      </c>
      <c r="O114" s="14">
        <v>97.5</v>
      </c>
      <c r="P114" s="1">
        <v>2316</v>
      </c>
      <c r="Q114" s="1">
        <v>1780</v>
      </c>
      <c r="R114" s="10">
        <f>SUM(S114:T114)</f>
        <v>71</v>
      </c>
      <c r="S114" s="1">
        <v>4</v>
      </c>
      <c r="T114" s="1">
        <v>67</v>
      </c>
      <c r="U114" s="1">
        <v>575430</v>
      </c>
      <c r="V114" s="1">
        <v>14</v>
      </c>
      <c r="W114" s="1">
        <v>27024</v>
      </c>
    </row>
    <row r="115" spans="2:23" ht="15.75" customHeight="1">
      <c r="B115" s="2" t="s">
        <v>99</v>
      </c>
      <c r="C115" s="9"/>
      <c r="D115" s="1">
        <v>55</v>
      </c>
      <c r="E115" s="1">
        <v>762</v>
      </c>
      <c r="F115" s="1">
        <v>0</v>
      </c>
      <c r="G115" s="1">
        <v>29</v>
      </c>
      <c r="H115" s="2" t="s">
        <v>281</v>
      </c>
      <c r="I115" s="2" t="s">
        <v>281</v>
      </c>
      <c r="J115" s="1">
        <v>12</v>
      </c>
      <c r="K115" s="1">
        <v>250</v>
      </c>
      <c r="L115" s="1">
        <v>3416</v>
      </c>
      <c r="O115" s="14">
        <v>95.4</v>
      </c>
      <c r="P115" s="1">
        <v>1510</v>
      </c>
      <c r="Q115" s="1">
        <v>1308</v>
      </c>
      <c r="R115" s="10">
        <f>SUM(S115:T115)</f>
        <v>59</v>
      </c>
      <c r="S115" s="1">
        <v>3</v>
      </c>
      <c r="T115" s="1">
        <v>56</v>
      </c>
      <c r="U115" s="1">
        <v>241084</v>
      </c>
      <c r="V115" s="1">
        <v>3</v>
      </c>
      <c r="W115" s="1">
        <v>2028</v>
      </c>
    </row>
    <row r="116" ht="15.75" customHeight="1">
      <c r="C116" s="9"/>
    </row>
    <row r="117" spans="2:23" ht="15.75" customHeight="1">
      <c r="B117" s="3" t="s">
        <v>100</v>
      </c>
      <c r="C117" s="9"/>
      <c r="D117" s="4" t="s">
        <v>249</v>
      </c>
      <c r="E117" s="4" t="s">
        <v>249</v>
      </c>
      <c r="F117" s="4" t="s">
        <v>249</v>
      </c>
      <c r="G117" s="4" t="s">
        <v>249</v>
      </c>
      <c r="H117" s="1">
        <f>SUM(H119:H129)</f>
        <v>1865</v>
      </c>
      <c r="I117" s="1">
        <f>SUM(I119:I129)</f>
        <v>115470</v>
      </c>
      <c r="J117" s="1">
        <f>SUM(J119:J129)</f>
        <v>92</v>
      </c>
      <c r="K117" s="1">
        <f>SUM(K119:K129)</f>
        <v>937</v>
      </c>
      <c r="L117" s="1">
        <v>6931</v>
      </c>
      <c r="O117" s="14">
        <v>99.6</v>
      </c>
      <c r="P117" s="1">
        <f>SUM(P119:P129)</f>
        <v>22148</v>
      </c>
      <c r="Q117" s="1">
        <f>SUM(Q119:Q129)</f>
        <v>18587</v>
      </c>
      <c r="R117" s="1">
        <f>SUM(R119:R129)</f>
        <v>1093</v>
      </c>
      <c r="S117" s="1">
        <f>SUM(S119:S129)</f>
        <v>76</v>
      </c>
      <c r="T117" s="1">
        <f>SUM(T119:T129)</f>
        <v>1017</v>
      </c>
      <c r="U117" s="1">
        <v>4653471</v>
      </c>
      <c r="V117" s="1">
        <f>SUM(V119:V129)</f>
        <v>133</v>
      </c>
      <c r="W117" s="1">
        <v>133053</v>
      </c>
    </row>
    <row r="118" spans="3:23" ht="15.75" customHeight="1">
      <c r="C118" s="9"/>
      <c r="V118" s="69"/>
      <c r="W118" s="69"/>
    </row>
    <row r="119" spans="2:23" ht="15.75" customHeight="1">
      <c r="B119" s="2" t="s">
        <v>101</v>
      </c>
      <c r="C119" s="9"/>
      <c r="D119" s="1">
        <v>126</v>
      </c>
      <c r="E119" s="1">
        <v>363</v>
      </c>
      <c r="F119" s="1">
        <v>461</v>
      </c>
      <c r="G119" s="1">
        <v>400</v>
      </c>
      <c r="H119" s="1">
        <v>238</v>
      </c>
      <c r="I119" s="1">
        <v>918</v>
      </c>
      <c r="J119" s="1">
        <v>11</v>
      </c>
      <c r="K119" s="1">
        <v>141</v>
      </c>
      <c r="L119" s="1">
        <v>720</v>
      </c>
      <c r="O119" s="14">
        <v>98.2</v>
      </c>
      <c r="P119" s="1">
        <v>2940</v>
      </c>
      <c r="Q119" s="1">
        <v>2327</v>
      </c>
      <c r="R119" s="10">
        <f>SUM(S119:T119)</f>
        <v>128</v>
      </c>
      <c r="S119" s="1">
        <v>7</v>
      </c>
      <c r="T119" s="1">
        <v>121</v>
      </c>
      <c r="U119" s="1">
        <v>524865</v>
      </c>
      <c r="V119" s="1">
        <v>14</v>
      </c>
      <c r="W119" s="1">
        <v>12162</v>
      </c>
    </row>
    <row r="120" spans="2:23" ht="15.75" customHeight="1">
      <c r="B120" s="2" t="s">
        <v>102</v>
      </c>
      <c r="C120" s="9"/>
      <c r="D120" s="1">
        <v>22</v>
      </c>
      <c r="E120" s="1">
        <v>300</v>
      </c>
      <c r="F120" s="2" t="s">
        <v>281</v>
      </c>
      <c r="G120" s="1">
        <v>29</v>
      </c>
      <c r="H120" s="1">
        <v>121</v>
      </c>
      <c r="I120" s="1">
        <v>707</v>
      </c>
      <c r="J120" s="1">
        <v>5</v>
      </c>
      <c r="K120" s="1">
        <v>45</v>
      </c>
      <c r="L120" s="1">
        <v>179</v>
      </c>
      <c r="O120" s="14">
        <v>99.2</v>
      </c>
      <c r="P120" s="1">
        <v>1117</v>
      </c>
      <c r="Q120" s="1">
        <v>1035</v>
      </c>
      <c r="R120" s="10">
        <f>SUM(S120:T120)</f>
        <v>44</v>
      </c>
      <c r="S120" s="2" t="s">
        <v>281</v>
      </c>
      <c r="T120" s="1">
        <v>44</v>
      </c>
      <c r="U120" s="2" t="s">
        <v>283</v>
      </c>
      <c r="V120" s="1">
        <v>7</v>
      </c>
      <c r="W120" s="1">
        <v>2308</v>
      </c>
    </row>
    <row r="121" spans="2:23" ht="15.75" customHeight="1">
      <c r="B121" s="2" t="s">
        <v>103</v>
      </c>
      <c r="C121" s="9"/>
      <c r="D121" s="1">
        <v>97</v>
      </c>
      <c r="E121" s="1">
        <v>380</v>
      </c>
      <c r="F121" s="1">
        <v>368</v>
      </c>
      <c r="G121" s="1">
        <v>283</v>
      </c>
      <c r="H121" s="1">
        <v>170</v>
      </c>
      <c r="I121" s="1">
        <v>1356</v>
      </c>
      <c r="J121" s="1">
        <v>6</v>
      </c>
      <c r="K121" s="1">
        <v>75</v>
      </c>
      <c r="L121" s="1">
        <v>653</v>
      </c>
      <c r="O121" s="14">
        <v>99.9</v>
      </c>
      <c r="P121" s="1">
        <v>1749</v>
      </c>
      <c r="Q121" s="1">
        <v>1461</v>
      </c>
      <c r="R121" s="10">
        <f>SUM(S121:T121)</f>
        <v>80</v>
      </c>
      <c r="S121" s="1">
        <v>4</v>
      </c>
      <c r="T121" s="1">
        <v>76</v>
      </c>
      <c r="U121" s="1">
        <v>266047</v>
      </c>
      <c r="V121" s="10">
        <v>8</v>
      </c>
      <c r="W121" s="10">
        <v>3696</v>
      </c>
    </row>
    <row r="122" spans="2:23" ht="15.75" customHeight="1">
      <c r="B122" s="2" t="s">
        <v>104</v>
      </c>
      <c r="C122" s="9"/>
      <c r="D122" s="1">
        <v>88</v>
      </c>
      <c r="E122" s="1">
        <v>1340</v>
      </c>
      <c r="F122" s="1">
        <v>24</v>
      </c>
      <c r="G122" s="1">
        <v>92</v>
      </c>
      <c r="H122" s="1">
        <v>75</v>
      </c>
      <c r="I122" s="1">
        <v>789</v>
      </c>
      <c r="J122" s="1">
        <v>8</v>
      </c>
      <c r="K122" s="1">
        <v>143</v>
      </c>
      <c r="L122" s="1">
        <v>1685</v>
      </c>
      <c r="O122" s="14">
        <v>99.3</v>
      </c>
      <c r="P122" s="1">
        <v>1927</v>
      </c>
      <c r="Q122" s="1">
        <v>1430</v>
      </c>
      <c r="R122" s="10">
        <f>SUM(S122:T122)</f>
        <v>68</v>
      </c>
      <c r="S122" s="1">
        <v>1</v>
      </c>
      <c r="T122" s="1">
        <v>67</v>
      </c>
      <c r="U122" s="1">
        <v>212966</v>
      </c>
      <c r="V122" s="1">
        <v>8</v>
      </c>
      <c r="W122" s="1">
        <v>5190</v>
      </c>
    </row>
    <row r="123" spans="2:23" ht="15.75" customHeight="1">
      <c r="B123" s="2" t="s">
        <v>105</v>
      </c>
      <c r="C123" s="9"/>
      <c r="D123" s="1">
        <v>2</v>
      </c>
      <c r="E123" s="2" t="s">
        <v>281</v>
      </c>
      <c r="F123" s="2" t="s">
        <v>281</v>
      </c>
      <c r="G123" s="1">
        <v>76</v>
      </c>
      <c r="H123" s="1">
        <v>232</v>
      </c>
      <c r="I123" s="1">
        <v>10962</v>
      </c>
      <c r="J123" s="1">
        <v>3</v>
      </c>
      <c r="K123" s="1">
        <v>15</v>
      </c>
      <c r="L123" s="1">
        <v>281</v>
      </c>
      <c r="O123" s="14">
        <v>99.6</v>
      </c>
      <c r="P123" s="1">
        <v>1942</v>
      </c>
      <c r="Q123" s="1">
        <v>1636</v>
      </c>
      <c r="R123" s="10">
        <f>SUM(S123:T123)</f>
        <v>113</v>
      </c>
      <c r="S123" s="1">
        <v>15</v>
      </c>
      <c r="T123" s="1">
        <v>98</v>
      </c>
      <c r="U123" s="1">
        <v>442891</v>
      </c>
      <c r="V123" s="1">
        <v>10</v>
      </c>
      <c r="W123" s="1">
        <v>10609</v>
      </c>
    </row>
    <row r="124" ht="15.75" customHeight="1">
      <c r="C124" s="9"/>
    </row>
    <row r="125" spans="2:23" ht="15.75" customHeight="1">
      <c r="B125" s="2" t="s">
        <v>106</v>
      </c>
      <c r="C125" s="9"/>
      <c r="D125" s="1">
        <v>3</v>
      </c>
      <c r="E125" s="2" t="s">
        <v>281</v>
      </c>
      <c r="F125" s="2" t="s">
        <v>281</v>
      </c>
      <c r="G125" s="1">
        <v>123</v>
      </c>
      <c r="H125" s="1">
        <v>315</v>
      </c>
      <c r="I125" s="1">
        <v>4233</v>
      </c>
      <c r="J125" s="1">
        <v>7</v>
      </c>
      <c r="K125" s="1">
        <v>44</v>
      </c>
      <c r="L125" s="1">
        <v>272</v>
      </c>
      <c r="O125" s="14">
        <v>100</v>
      </c>
      <c r="P125" s="1">
        <v>1952</v>
      </c>
      <c r="Q125" s="1">
        <v>1725</v>
      </c>
      <c r="R125" s="10">
        <f>SUM(S125:T125)</f>
        <v>95</v>
      </c>
      <c r="S125" s="1">
        <v>3</v>
      </c>
      <c r="T125" s="1">
        <v>92</v>
      </c>
      <c r="U125" s="2" t="s">
        <v>283</v>
      </c>
      <c r="V125" s="1">
        <v>9</v>
      </c>
      <c r="W125" s="1">
        <v>4465</v>
      </c>
    </row>
    <row r="126" spans="2:23" ht="15.75" customHeight="1">
      <c r="B126" s="2" t="s">
        <v>107</v>
      </c>
      <c r="C126" s="9"/>
      <c r="D126" s="1">
        <v>9</v>
      </c>
      <c r="E126" s="1">
        <v>30</v>
      </c>
      <c r="F126" s="2" t="s">
        <v>281</v>
      </c>
      <c r="G126" s="1">
        <v>338</v>
      </c>
      <c r="H126" s="1">
        <v>210</v>
      </c>
      <c r="I126" s="1">
        <v>4316</v>
      </c>
      <c r="J126" s="1">
        <v>18</v>
      </c>
      <c r="K126" s="1">
        <v>126</v>
      </c>
      <c r="L126" s="1">
        <v>1139</v>
      </c>
      <c r="O126" s="14">
        <v>99.7</v>
      </c>
      <c r="P126" s="1">
        <v>3289</v>
      </c>
      <c r="Q126" s="1">
        <v>2774</v>
      </c>
      <c r="R126" s="10">
        <f>SUM(S126:T126)</f>
        <v>150</v>
      </c>
      <c r="S126" s="1">
        <v>10</v>
      </c>
      <c r="T126" s="1">
        <v>140</v>
      </c>
      <c r="U126" s="1">
        <v>986821</v>
      </c>
      <c r="V126" s="1">
        <v>25</v>
      </c>
      <c r="W126" s="1">
        <v>38218</v>
      </c>
    </row>
    <row r="127" spans="2:23" ht="15.75" customHeight="1">
      <c r="B127" s="2" t="s">
        <v>108</v>
      </c>
      <c r="C127" s="9"/>
      <c r="D127" s="1">
        <v>8</v>
      </c>
      <c r="E127" s="1">
        <v>4</v>
      </c>
      <c r="F127" s="2" t="s">
        <v>281</v>
      </c>
      <c r="G127" s="1">
        <v>308</v>
      </c>
      <c r="H127" s="1">
        <v>154</v>
      </c>
      <c r="I127" s="1">
        <v>5117</v>
      </c>
      <c r="J127" s="1">
        <v>12</v>
      </c>
      <c r="K127" s="1">
        <v>131</v>
      </c>
      <c r="L127" s="1">
        <v>508</v>
      </c>
      <c r="O127" s="14">
        <v>100</v>
      </c>
      <c r="P127" s="1">
        <v>2261</v>
      </c>
      <c r="Q127" s="1">
        <v>1854</v>
      </c>
      <c r="R127" s="10">
        <f>SUM(S127:T127)</f>
        <v>103</v>
      </c>
      <c r="S127" s="1">
        <v>5</v>
      </c>
      <c r="T127" s="1">
        <v>98</v>
      </c>
      <c r="U127" s="1">
        <v>500069</v>
      </c>
      <c r="V127" s="1">
        <v>9</v>
      </c>
      <c r="W127" s="1">
        <v>5300</v>
      </c>
    </row>
    <row r="128" spans="2:23" ht="15.75" customHeight="1">
      <c r="B128" s="2" t="s">
        <v>109</v>
      </c>
      <c r="C128" s="9"/>
      <c r="D128" s="1">
        <v>9</v>
      </c>
      <c r="E128" s="1">
        <v>4</v>
      </c>
      <c r="F128" s="2" t="s">
        <v>281</v>
      </c>
      <c r="G128" s="1">
        <v>302</v>
      </c>
      <c r="H128" s="1">
        <v>255</v>
      </c>
      <c r="I128" s="1">
        <v>2806</v>
      </c>
      <c r="J128" s="1">
        <v>16</v>
      </c>
      <c r="K128" s="1">
        <v>136</v>
      </c>
      <c r="L128" s="1">
        <v>931</v>
      </c>
      <c r="O128" s="14">
        <v>99.9</v>
      </c>
      <c r="P128" s="1">
        <v>3324</v>
      </c>
      <c r="Q128" s="1">
        <v>2906</v>
      </c>
      <c r="R128" s="10">
        <f>SUM(S128:T128)</f>
        <v>194</v>
      </c>
      <c r="S128" s="1">
        <v>24</v>
      </c>
      <c r="T128" s="1">
        <v>170</v>
      </c>
      <c r="U128" s="1">
        <v>1059539</v>
      </c>
      <c r="V128" s="1">
        <v>28</v>
      </c>
      <c r="W128" s="1">
        <v>38254</v>
      </c>
    </row>
    <row r="129" spans="2:23" ht="15.75" customHeight="1">
      <c r="B129" s="2" t="s">
        <v>110</v>
      </c>
      <c r="C129" s="9"/>
      <c r="D129" s="1">
        <v>3</v>
      </c>
      <c r="E129" s="2" t="s">
        <v>281</v>
      </c>
      <c r="F129" s="2" t="s">
        <v>281</v>
      </c>
      <c r="G129" s="1">
        <v>125</v>
      </c>
      <c r="H129" s="1">
        <v>95</v>
      </c>
      <c r="I129" s="1">
        <v>84266</v>
      </c>
      <c r="J129" s="1">
        <v>6</v>
      </c>
      <c r="K129" s="1">
        <v>81</v>
      </c>
      <c r="L129" s="1">
        <v>563</v>
      </c>
      <c r="O129" s="14">
        <v>99.8</v>
      </c>
      <c r="P129" s="1">
        <v>1647</v>
      </c>
      <c r="Q129" s="1">
        <v>1439</v>
      </c>
      <c r="R129" s="10">
        <f>SUM(S129:T129)</f>
        <v>118</v>
      </c>
      <c r="S129" s="1">
        <v>7</v>
      </c>
      <c r="T129" s="1">
        <v>111</v>
      </c>
      <c r="U129" s="1">
        <v>361761</v>
      </c>
      <c r="V129" s="1">
        <v>15</v>
      </c>
      <c r="W129" s="1">
        <v>12851</v>
      </c>
    </row>
    <row r="130" ht="15.75" customHeight="1">
      <c r="C130" s="9"/>
    </row>
    <row r="131" spans="2:23" ht="15.75" customHeight="1">
      <c r="B131" s="3" t="s">
        <v>111</v>
      </c>
      <c r="C131" s="9"/>
      <c r="D131" s="4" t="s">
        <v>249</v>
      </c>
      <c r="E131" s="4" t="s">
        <v>249</v>
      </c>
      <c r="F131" s="4" t="s">
        <v>249</v>
      </c>
      <c r="G131" s="4" t="s">
        <v>249</v>
      </c>
      <c r="H131" s="1">
        <f>SUM(H133:H136)</f>
        <v>1222</v>
      </c>
      <c r="I131" s="1">
        <f>SUM(I133:I136)</f>
        <v>9286</v>
      </c>
      <c r="J131" s="1">
        <f>SUM(J133:J136)</f>
        <v>62</v>
      </c>
      <c r="K131" s="1">
        <f>SUM(K133:K136)</f>
        <v>1060</v>
      </c>
      <c r="L131" s="1">
        <v>7703</v>
      </c>
      <c r="O131" s="14">
        <v>97.8</v>
      </c>
      <c r="P131" s="1">
        <f aca="true" t="shared" si="8" ref="P131:V131">SUM(P133:P136)</f>
        <v>13503</v>
      </c>
      <c r="Q131" s="1">
        <f t="shared" si="8"/>
        <v>8752</v>
      </c>
      <c r="R131" s="1">
        <f t="shared" si="8"/>
        <v>734</v>
      </c>
      <c r="S131" s="1">
        <f t="shared" si="8"/>
        <v>75</v>
      </c>
      <c r="T131" s="1">
        <f t="shared" si="8"/>
        <v>659</v>
      </c>
      <c r="U131" s="1">
        <f t="shared" si="8"/>
        <v>4966567</v>
      </c>
      <c r="V131" s="1">
        <f t="shared" si="8"/>
        <v>83</v>
      </c>
      <c r="W131" s="1">
        <v>109369</v>
      </c>
    </row>
    <row r="132" ht="15.75" customHeight="1">
      <c r="C132" s="9"/>
    </row>
    <row r="133" spans="2:23" ht="15.75" customHeight="1">
      <c r="B133" s="2" t="s">
        <v>112</v>
      </c>
      <c r="C133" s="9"/>
      <c r="D133" s="1">
        <v>173</v>
      </c>
      <c r="E133" s="1">
        <v>1620</v>
      </c>
      <c r="F133" s="1">
        <v>41</v>
      </c>
      <c r="G133" s="1">
        <v>205</v>
      </c>
      <c r="H133" s="1">
        <v>336</v>
      </c>
      <c r="I133" s="1">
        <v>1487</v>
      </c>
      <c r="J133" s="1">
        <v>30</v>
      </c>
      <c r="K133" s="1">
        <v>571</v>
      </c>
      <c r="L133" s="1">
        <v>4438</v>
      </c>
      <c r="O133" s="14">
        <v>95.3</v>
      </c>
      <c r="P133" s="1">
        <v>5438</v>
      </c>
      <c r="Q133" s="1">
        <v>3306</v>
      </c>
      <c r="R133" s="10">
        <f>SUM(S133:T133)</f>
        <v>280</v>
      </c>
      <c r="S133" s="1">
        <v>30</v>
      </c>
      <c r="T133" s="1">
        <v>250</v>
      </c>
      <c r="U133" s="1">
        <v>2668436</v>
      </c>
      <c r="V133" s="1">
        <v>38</v>
      </c>
      <c r="W133" s="1">
        <v>55239</v>
      </c>
    </row>
    <row r="134" spans="2:23" ht="15.75" customHeight="1">
      <c r="B134" s="2" t="s">
        <v>113</v>
      </c>
      <c r="C134" s="9"/>
      <c r="D134" s="1">
        <v>109</v>
      </c>
      <c r="E134" s="1">
        <v>1320</v>
      </c>
      <c r="F134" s="1">
        <v>3</v>
      </c>
      <c r="G134" s="1">
        <v>135</v>
      </c>
      <c r="H134" s="1">
        <v>378</v>
      </c>
      <c r="I134" s="1">
        <v>5385</v>
      </c>
      <c r="J134" s="1">
        <v>11</v>
      </c>
      <c r="K134" s="1">
        <v>95</v>
      </c>
      <c r="L134" s="1">
        <v>633</v>
      </c>
      <c r="O134" s="14">
        <v>99.6</v>
      </c>
      <c r="P134" s="1">
        <v>2610</v>
      </c>
      <c r="Q134" s="1">
        <v>1750</v>
      </c>
      <c r="R134" s="10">
        <f>SUM(S134:T134)</f>
        <v>151</v>
      </c>
      <c r="S134" s="1">
        <v>8</v>
      </c>
      <c r="T134" s="1">
        <v>143</v>
      </c>
      <c r="U134" s="1">
        <v>590296</v>
      </c>
      <c r="V134" s="1">
        <v>12</v>
      </c>
      <c r="W134" s="1">
        <v>19562</v>
      </c>
    </row>
    <row r="135" spans="2:23" ht="15.75" customHeight="1">
      <c r="B135" s="2" t="s">
        <v>114</v>
      </c>
      <c r="C135" s="9"/>
      <c r="D135" s="1">
        <v>195</v>
      </c>
      <c r="E135" s="1">
        <v>2230</v>
      </c>
      <c r="F135" s="1">
        <v>36</v>
      </c>
      <c r="G135" s="1">
        <v>188</v>
      </c>
      <c r="H135" s="1">
        <v>383</v>
      </c>
      <c r="I135" s="1">
        <v>1997</v>
      </c>
      <c r="J135" s="1">
        <v>13</v>
      </c>
      <c r="K135" s="1">
        <v>162</v>
      </c>
      <c r="L135" s="1">
        <v>1499</v>
      </c>
      <c r="O135" s="14">
        <v>99.5</v>
      </c>
      <c r="P135" s="1">
        <v>3649</v>
      </c>
      <c r="Q135" s="1">
        <v>2419</v>
      </c>
      <c r="R135" s="10">
        <f>SUM(S135:T135)</f>
        <v>192</v>
      </c>
      <c r="S135" s="1">
        <v>20</v>
      </c>
      <c r="T135" s="1">
        <v>172</v>
      </c>
      <c r="U135" s="1">
        <v>1342743</v>
      </c>
      <c r="V135" s="1">
        <v>15</v>
      </c>
      <c r="W135" s="1">
        <v>17520</v>
      </c>
    </row>
    <row r="136" spans="2:23" ht="15.75" customHeight="1">
      <c r="B136" s="2" t="s">
        <v>115</v>
      </c>
      <c r="C136" s="9"/>
      <c r="D136" s="1">
        <v>101</v>
      </c>
      <c r="E136" s="1">
        <v>1090</v>
      </c>
      <c r="F136" s="1">
        <v>35</v>
      </c>
      <c r="G136" s="1">
        <v>50</v>
      </c>
      <c r="H136" s="1">
        <v>125</v>
      </c>
      <c r="I136" s="1">
        <v>417</v>
      </c>
      <c r="J136" s="1">
        <v>8</v>
      </c>
      <c r="K136" s="1">
        <v>232</v>
      </c>
      <c r="L136" s="1">
        <v>1133</v>
      </c>
      <c r="O136" s="14">
        <v>98.5</v>
      </c>
      <c r="P136" s="1">
        <v>1806</v>
      </c>
      <c r="Q136" s="1">
        <v>1277</v>
      </c>
      <c r="R136" s="10">
        <f>SUM(S136:T136)</f>
        <v>111</v>
      </c>
      <c r="S136" s="1">
        <v>17</v>
      </c>
      <c r="T136" s="1">
        <v>94</v>
      </c>
      <c r="U136" s="1">
        <v>365092</v>
      </c>
      <c r="V136" s="1">
        <v>18</v>
      </c>
      <c r="W136" s="1">
        <v>17048</v>
      </c>
    </row>
    <row r="137" ht="15.75" customHeight="1">
      <c r="C137" s="9"/>
    </row>
    <row r="138" spans="2:23" ht="15.75" customHeight="1">
      <c r="B138" s="3" t="s">
        <v>116</v>
      </c>
      <c r="C138" s="9"/>
      <c r="D138" s="4" t="s">
        <v>249</v>
      </c>
      <c r="E138" s="4" t="s">
        <v>249</v>
      </c>
      <c r="F138" s="4" t="s">
        <v>249</v>
      </c>
      <c r="G138" s="4" t="s">
        <v>249</v>
      </c>
      <c r="H138" s="1">
        <f>SUM(H140:H146)</f>
        <v>2426</v>
      </c>
      <c r="I138" s="1">
        <f>SUM(I140:I146)</f>
        <v>24230</v>
      </c>
      <c r="J138" s="1">
        <f>SUM(J140:J146)</f>
        <v>73</v>
      </c>
      <c r="K138" s="1">
        <f>SUM(K140:K146)</f>
        <v>877</v>
      </c>
      <c r="L138" s="1">
        <v>9319</v>
      </c>
      <c r="O138" s="14">
        <v>99</v>
      </c>
      <c r="P138" s="1">
        <f aca="true" t="shared" si="9" ref="P138:V138">SUM(P140:P146)</f>
        <v>18864</v>
      </c>
      <c r="Q138" s="1">
        <f t="shared" si="9"/>
        <v>14564</v>
      </c>
      <c r="R138" s="1">
        <f t="shared" si="9"/>
        <v>847</v>
      </c>
      <c r="S138" s="1">
        <f t="shared" si="9"/>
        <v>97</v>
      </c>
      <c r="T138" s="1">
        <f t="shared" si="9"/>
        <v>750</v>
      </c>
      <c r="U138" s="1">
        <f t="shared" si="9"/>
        <v>6025471</v>
      </c>
      <c r="V138" s="1">
        <f t="shared" si="9"/>
        <v>115</v>
      </c>
      <c r="W138" s="1">
        <v>125450</v>
      </c>
    </row>
    <row r="139" ht="15.75" customHeight="1">
      <c r="C139" s="9"/>
    </row>
    <row r="140" spans="2:23" ht="15.75" customHeight="1">
      <c r="B140" s="2" t="s">
        <v>117</v>
      </c>
      <c r="C140" s="9"/>
      <c r="D140" s="1">
        <v>28</v>
      </c>
      <c r="E140" s="1">
        <v>550</v>
      </c>
      <c r="F140" s="2">
        <v>33</v>
      </c>
      <c r="G140" s="1">
        <v>125</v>
      </c>
      <c r="H140" s="1">
        <v>668</v>
      </c>
      <c r="I140" s="1">
        <v>3540</v>
      </c>
      <c r="J140" s="1">
        <v>29</v>
      </c>
      <c r="K140" s="1">
        <v>367</v>
      </c>
      <c r="L140" s="1">
        <v>3537</v>
      </c>
      <c r="O140" s="14">
        <v>98.5</v>
      </c>
      <c r="P140" s="1">
        <v>7478</v>
      </c>
      <c r="Q140" s="1">
        <v>5660</v>
      </c>
      <c r="R140" s="10">
        <f>SUM(S140:T140)</f>
        <v>364</v>
      </c>
      <c r="S140" s="1">
        <v>56</v>
      </c>
      <c r="T140" s="1">
        <v>308</v>
      </c>
      <c r="U140" s="1">
        <v>3372462</v>
      </c>
      <c r="V140" s="1">
        <v>58</v>
      </c>
      <c r="W140" s="1">
        <v>64076</v>
      </c>
    </row>
    <row r="141" spans="2:23" ht="15.75" customHeight="1">
      <c r="B141" s="2" t="s">
        <v>118</v>
      </c>
      <c r="C141" s="9"/>
      <c r="D141" s="1">
        <v>15</v>
      </c>
      <c r="E141" s="1">
        <v>145</v>
      </c>
      <c r="F141" s="2" t="s">
        <v>281</v>
      </c>
      <c r="G141" s="1">
        <v>86</v>
      </c>
      <c r="H141" s="1">
        <v>562</v>
      </c>
      <c r="I141" s="1">
        <v>6053</v>
      </c>
      <c r="J141" s="1">
        <v>18</v>
      </c>
      <c r="K141" s="1">
        <v>180</v>
      </c>
      <c r="L141" s="1">
        <v>2253</v>
      </c>
      <c r="O141" s="14">
        <v>99.8</v>
      </c>
      <c r="P141" s="1">
        <v>3473</v>
      </c>
      <c r="Q141" s="1">
        <v>2584</v>
      </c>
      <c r="R141" s="10">
        <f>SUM(S141:T141)</f>
        <v>157</v>
      </c>
      <c r="S141" s="1">
        <v>21</v>
      </c>
      <c r="T141" s="1">
        <v>136</v>
      </c>
      <c r="U141" s="1">
        <v>1115633</v>
      </c>
      <c r="V141" s="1">
        <v>20</v>
      </c>
      <c r="W141" s="1">
        <v>20469</v>
      </c>
    </row>
    <row r="142" spans="2:23" ht="15.75" customHeight="1">
      <c r="B142" s="2" t="s">
        <v>119</v>
      </c>
      <c r="C142" s="9"/>
      <c r="D142" s="1">
        <v>11</v>
      </c>
      <c r="E142" s="1">
        <v>153</v>
      </c>
      <c r="F142" s="1">
        <v>0</v>
      </c>
      <c r="G142" s="1">
        <v>74</v>
      </c>
      <c r="H142" s="1">
        <v>346</v>
      </c>
      <c r="I142" s="1">
        <v>3959</v>
      </c>
      <c r="J142" s="1">
        <v>5</v>
      </c>
      <c r="K142" s="1">
        <v>103</v>
      </c>
      <c r="L142" s="1">
        <v>933</v>
      </c>
      <c r="O142" s="14">
        <v>99.7</v>
      </c>
      <c r="P142" s="1">
        <v>1983</v>
      </c>
      <c r="Q142" s="1">
        <v>1588</v>
      </c>
      <c r="R142" s="10">
        <f>SUM(S142:T142)</f>
        <v>71</v>
      </c>
      <c r="S142" s="2" t="s">
        <v>281</v>
      </c>
      <c r="T142" s="1">
        <v>71</v>
      </c>
      <c r="U142" s="1">
        <v>394856</v>
      </c>
      <c r="V142" s="1">
        <v>12</v>
      </c>
      <c r="W142" s="1">
        <v>10348</v>
      </c>
    </row>
    <row r="143" spans="2:23" ht="15.75" customHeight="1">
      <c r="B143" s="2" t="s">
        <v>120</v>
      </c>
      <c r="C143" s="9"/>
      <c r="D143" s="1">
        <v>15</v>
      </c>
      <c r="E143" s="1">
        <v>178</v>
      </c>
      <c r="F143" s="1">
        <v>1</v>
      </c>
      <c r="G143" s="1">
        <v>98</v>
      </c>
      <c r="H143" s="1">
        <v>222</v>
      </c>
      <c r="I143" s="1">
        <v>2986</v>
      </c>
      <c r="J143" s="1">
        <v>6</v>
      </c>
      <c r="K143" s="1">
        <v>60</v>
      </c>
      <c r="L143" s="1">
        <v>509</v>
      </c>
      <c r="O143" s="14">
        <v>98.7</v>
      </c>
      <c r="P143" s="1">
        <v>1307</v>
      </c>
      <c r="Q143" s="1">
        <v>1090</v>
      </c>
      <c r="R143" s="10">
        <f>SUM(S143:T143)</f>
        <v>53</v>
      </c>
      <c r="S143" s="1">
        <v>6</v>
      </c>
      <c r="T143" s="1">
        <v>47</v>
      </c>
      <c r="U143" s="1">
        <v>271872</v>
      </c>
      <c r="V143" s="1">
        <v>7</v>
      </c>
      <c r="W143" s="1">
        <v>11600</v>
      </c>
    </row>
    <row r="144" spans="2:23" ht="15.75" customHeight="1">
      <c r="B144" s="2" t="s">
        <v>121</v>
      </c>
      <c r="C144" s="9"/>
      <c r="D144" s="1">
        <v>19</v>
      </c>
      <c r="E144" s="1">
        <v>417</v>
      </c>
      <c r="F144" s="2" t="s">
        <v>281</v>
      </c>
      <c r="G144" s="1">
        <v>118</v>
      </c>
      <c r="H144" s="1">
        <v>292</v>
      </c>
      <c r="I144" s="1">
        <v>2288</v>
      </c>
      <c r="J144" s="1">
        <v>5</v>
      </c>
      <c r="K144" s="1">
        <v>63</v>
      </c>
      <c r="L144" s="1">
        <v>1175</v>
      </c>
      <c r="O144" s="14">
        <v>99.4</v>
      </c>
      <c r="P144" s="1">
        <v>2044</v>
      </c>
      <c r="Q144" s="1">
        <v>1594</v>
      </c>
      <c r="R144" s="10">
        <f>SUM(S144:T144)</f>
        <v>90</v>
      </c>
      <c r="S144" s="1">
        <v>7</v>
      </c>
      <c r="T144" s="1">
        <v>83</v>
      </c>
      <c r="U144" s="1">
        <v>309214</v>
      </c>
      <c r="V144" s="1">
        <v>8</v>
      </c>
      <c r="W144" s="1">
        <v>6446</v>
      </c>
    </row>
    <row r="145" ht="15.75" customHeight="1">
      <c r="C145" s="9"/>
    </row>
    <row r="146" spans="1:23" ht="15.75" customHeight="1" thickBot="1">
      <c r="A146" s="8"/>
      <c r="B146" s="5" t="s">
        <v>122</v>
      </c>
      <c r="C146" s="13"/>
      <c r="D146" s="8">
        <v>5</v>
      </c>
      <c r="E146" s="8">
        <v>22</v>
      </c>
      <c r="F146" s="5" t="s">
        <v>281</v>
      </c>
      <c r="G146" s="8">
        <v>106</v>
      </c>
      <c r="H146" s="8">
        <v>336</v>
      </c>
      <c r="I146" s="8">
        <v>5404</v>
      </c>
      <c r="J146" s="8">
        <v>10</v>
      </c>
      <c r="K146" s="8">
        <v>104</v>
      </c>
      <c r="L146" s="8">
        <v>912</v>
      </c>
      <c r="O146" s="15">
        <v>98.2</v>
      </c>
      <c r="P146" s="8">
        <v>2579</v>
      </c>
      <c r="Q146" s="8">
        <v>2048</v>
      </c>
      <c r="R146" s="8">
        <f>SUM(S146:T146)</f>
        <v>112</v>
      </c>
      <c r="S146" s="8">
        <v>7</v>
      </c>
      <c r="T146" s="8">
        <v>105</v>
      </c>
      <c r="U146" s="8">
        <v>561434</v>
      </c>
      <c r="V146" s="8">
        <v>10</v>
      </c>
      <c r="W146" s="8">
        <v>12508</v>
      </c>
    </row>
    <row r="147" ht="16.5" customHeight="1">
      <c r="O147" s="14" t="s">
        <v>284</v>
      </c>
    </row>
    <row r="148" ht="16.5" customHeight="1"/>
    <row r="149" ht="16.5" customHeight="1"/>
    <row r="150" ht="16.5" customHeight="1"/>
    <row r="151" ht="24.75" customHeight="1">
      <c r="B151"/>
    </row>
    <row r="152" ht="14.25" hidden="1"/>
    <row r="153" ht="20.25" customHeight="1">
      <c r="B153"/>
    </row>
  </sheetData>
  <mergeCells count="42">
    <mergeCell ref="E5:G5"/>
    <mergeCell ref="H7:H9"/>
    <mergeCell ref="I7:I9"/>
    <mergeCell ref="E6:E9"/>
    <mergeCell ref="F6:F9"/>
    <mergeCell ref="G6:G9"/>
    <mergeCell ref="V81:W82"/>
    <mergeCell ref="R81:U82"/>
    <mergeCell ref="S84:S85"/>
    <mergeCell ref="T84:T85"/>
    <mergeCell ref="V83:V85"/>
    <mergeCell ref="W83:W85"/>
    <mergeCell ref="T8:T9"/>
    <mergeCell ref="F82:F85"/>
    <mergeCell ref="G82:G85"/>
    <mergeCell ref="J82:J85"/>
    <mergeCell ref="R84:R85"/>
    <mergeCell ref="K82:K85"/>
    <mergeCell ref="L82:L85"/>
    <mergeCell ref="O82:O84"/>
    <mergeCell ref="P82:P84"/>
    <mergeCell ref="J6:J9"/>
    <mergeCell ref="E82:E85"/>
    <mergeCell ref="V7:V9"/>
    <mergeCell ref="W7:W9"/>
    <mergeCell ref="B5:B9"/>
    <mergeCell ref="L6:L9"/>
    <mergeCell ref="O6:O8"/>
    <mergeCell ref="V5:W6"/>
    <mergeCell ref="R5:U6"/>
    <mergeCell ref="R8:R9"/>
    <mergeCell ref="S8:S9"/>
    <mergeCell ref="D82:D85"/>
    <mergeCell ref="D6:D9"/>
    <mergeCell ref="Q82:Q84"/>
    <mergeCell ref="B81:B85"/>
    <mergeCell ref="P6:P8"/>
    <mergeCell ref="Q6:Q8"/>
    <mergeCell ref="K6:K9"/>
    <mergeCell ref="E81:G81"/>
    <mergeCell ref="H83:H85"/>
    <mergeCell ref="I83:I8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6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49"/>
  <sheetViews>
    <sheetView showGridLines="0" workbookViewId="0" topLeftCell="A1">
      <selection activeCell="E26" sqref="E26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5" width="12.375" style="1" customWidth="1"/>
    <col min="6" max="6" width="12.375" style="16" customWidth="1"/>
    <col min="7" max="13" width="12.375" style="1" customWidth="1"/>
    <col min="14" max="14" width="5.75390625" style="1" customWidth="1"/>
    <col min="15" max="15" width="5.625" style="10" customWidth="1"/>
    <col min="16" max="16" width="21.75390625" style="1" customWidth="1"/>
    <col min="17" max="17" width="1.75390625" style="1" customWidth="1"/>
    <col min="18" max="21" width="12.00390625" style="1" customWidth="1"/>
    <col min="22" max="23" width="13.375" style="1" customWidth="1"/>
    <col min="24" max="25" width="12.00390625" style="1" customWidth="1"/>
    <col min="26" max="27" width="12.25390625" style="1" customWidth="1"/>
    <col min="28" max="16384" width="8.625" style="1" customWidth="1"/>
  </cols>
  <sheetData>
    <row r="1" spans="1:27" ht="15.75" customHeight="1">
      <c r="A1" s="69"/>
      <c r="B1" s="1" t="s">
        <v>305</v>
      </c>
      <c r="O1" s="123"/>
      <c r="P1" s="69"/>
      <c r="T1" s="16"/>
      <c r="Y1" s="6" t="s">
        <v>306</v>
      </c>
      <c r="Z1" s="6"/>
      <c r="AA1" s="6"/>
    </row>
    <row r="2" spans="1:22" ht="24">
      <c r="A2" s="69"/>
      <c r="B2" s="7" t="s">
        <v>201</v>
      </c>
      <c r="O2" s="123"/>
      <c r="P2" s="7" t="s">
        <v>285</v>
      </c>
      <c r="T2" s="16"/>
      <c r="V2" s="12" t="s">
        <v>76</v>
      </c>
    </row>
    <row r="3" spans="1:27" ht="15.75" customHeight="1" thickBot="1">
      <c r="A3" s="80"/>
      <c r="B3" s="8"/>
      <c r="C3" s="8"/>
      <c r="D3" s="8"/>
      <c r="E3" s="8"/>
      <c r="F3" s="17"/>
      <c r="G3" s="8"/>
      <c r="H3" s="8"/>
      <c r="I3" s="8"/>
      <c r="J3" s="8"/>
      <c r="K3" s="8"/>
      <c r="L3" s="8"/>
      <c r="M3" s="8"/>
      <c r="O3" s="123"/>
      <c r="P3" s="8"/>
      <c r="Q3" s="8"/>
      <c r="R3" s="8"/>
      <c r="S3" s="8"/>
      <c r="T3" s="17"/>
      <c r="U3" s="8"/>
      <c r="V3" s="8"/>
      <c r="W3" s="8"/>
      <c r="X3" s="8"/>
      <c r="Y3" s="8"/>
      <c r="Z3" s="8"/>
      <c r="AA3" s="8"/>
    </row>
    <row r="4" spans="1:27" ht="15.75" customHeight="1">
      <c r="A4" s="69"/>
      <c r="B4" s="57" t="s">
        <v>6</v>
      </c>
      <c r="C4" s="9"/>
      <c r="D4" s="23" t="s">
        <v>286</v>
      </c>
      <c r="E4" s="23"/>
      <c r="F4" s="124"/>
      <c r="G4" s="24" t="s">
        <v>287</v>
      </c>
      <c r="H4" s="23"/>
      <c r="I4" s="23"/>
      <c r="J4" s="23"/>
      <c r="K4" s="23"/>
      <c r="L4" s="24" t="s">
        <v>288</v>
      </c>
      <c r="M4" s="23"/>
      <c r="O4" s="123"/>
      <c r="P4" s="57" t="s">
        <v>6</v>
      </c>
      <c r="Q4" s="9"/>
      <c r="R4" s="23" t="s">
        <v>286</v>
      </c>
      <c r="S4" s="23"/>
      <c r="T4" s="124"/>
      <c r="U4" s="24" t="s">
        <v>287</v>
      </c>
      <c r="V4" s="23"/>
      <c r="W4" s="23"/>
      <c r="X4" s="23"/>
      <c r="Y4" s="23"/>
      <c r="Z4" s="24" t="s">
        <v>288</v>
      </c>
      <c r="AA4" s="23"/>
    </row>
    <row r="5" spans="1:27" ht="15.75" customHeight="1">
      <c r="A5" s="69"/>
      <c r="B5" s="72"/>
      <c r="C5" s="9"/>
      <c r="D5" s="45" t="s">
        <v>289</v>
      </c>
      <c r="E5" s="45" t="s">
        <v>290</v>
      </c>
      <c r="F5" s="125" t="s">
        <v>291</v>
      </c>
      <c r="G5" s="25" t="s">
        <v>292</v>
      </c>
      <c r="H5" s="25" t="s">
        <v>292</v>
      </c>
      <c r="I5" s="25" t="s">
        <v>292</v>
      </c>
      <c r="J5" s="45" t="s">
        <v>293</v>
      </c>
      <c r="K5" s="45" t="s">
        <v>307</v>
      </c>
      <c r="L5" s="45" t="s">
        <v>294</v>
      </c>
      <c r="M5" s="63" t="s">
        <v>295</v>
      </c>
      <c r="O5" s="123"/>
      <c r="P5" s="72"/>
      <c r="Q5" s="9"/>
      <c r="R5" s="45" t="s">
        <v>289</v>
      </c>
      <c r="S5" s="45" t="s">
        <v>290</v>
      </c>
      <c r="T5" s="125" t="s">
        <v>291</v>
      </c>
      <c r="U5" s="25" t="s">
        <v>292</v>
      </c>
      <c r="V5" s="25" t="s">
        <v>292</v>
      </c>
      <c r="W5" s="25" t="s">
        <v>292</v>
      </c>
      <c r="X5" s="45" t="s">
        <v>293</v>
      </c>
      <c r="Y5" s="45" t="s">
        <v>307</v>
      </c>
      <c r="Z5" s="45" t="s">
        <v>294</v>
      </c>
      <c r="AA5" s="63" t="s">
        <v>295</v>
      </c>
    </row>
    <row r="6" spans="1:27" ht="15.75" customHeight="1">
      <c r="A6" s="69"/>
      <c r="B6" s="72"/>
      <c r="C6" s="9"/>
      <c r="D6" s="46"/>
      <c r="E6" s="46"/>
      <c r="F6" s="125" t="s">
        <v>308</v>
      </c>
      <c r="G6" s="22" t="s">
        <v>296</v>
      </c>
      <c r="H6" s="22" t="s">
        <v>297</v>
      </c>
      <c r="I6" s="22" t="s">
        <v>298</v>
      </c>
      <c r="J6" s="46"/>
      <c r="K6" s="46"/>
      <c r="L6" s="46"/>
      <c r="M6" s="49"/>
      <c r="O6" s="123"/>
      <c r="P6" s="72"/>
      <c r="Q6" s="9"/>
      <c r="R6" s="46"/>
      <c r="S6" s="46"/>
      <c r="T6" s="125" t="s">
        <v>308</v>
      </c>
      <c r="U6" s="22" t="s">
        <v>296</v>
      </c>
      <c r="V6" s="22" t="s">
        <v>297</v>
      </c>
      <c r="W6" s="22" t="s">
        <v>298</v>
      </c>
      <c r="X6" s="46"/>
      <c r="Y6" s="46"/>
      <c r="Z6" s="46"/>
      <c r="AA6" s="49"/>
    </row>
    <row r="7" spans="1:27" ht="15.75" customHeight="1" thickBot="1">
      <c r="A7" s="80"/>
      <c r="B7" s="77"/>
      <c r="C7" s="13"/>
      <c r="D7" s="47"/>
      <c r="E7" s="47"/>
      <c r="F7" s="126" t="s">
        <v>309</v>
      </c>
      <c r="G7" s="81"/>
      <c r="H7" s="27" t="s">
        <v>299</v>
      </c>
      <c r="I7" s="27" t="s">
        <v>299</v>
      </c>
      <c r="J7" s="47"/>
      <c r="K7" s="47"/>
      <c r="L7" s="47"/>
      <c r="M7" s="50"/>
      <c r="O7" s="123"/>
      <c r="P7" s="77"/>
      <c r="Q7" s="13"/>
      <c r="R7" s="47"/>
      <c r="S7" s="47"/>
      <c r="T7" s="126" t="s">
        <v>309</v>
      </c>
      <c r="U7" s="81"/>
      <c r="V7" s="27" t="s">
        <v>299</v>
      </c>
      <c r="W7" s="27" t="s">
        <v>299</v>
      </c>
      <c r="X7" s="47"/>
      <c r="Y7" s="47"/>
      <c r="Z7" s="47"/>
      <c r="AA7" s="50"/>
    </row>
    <row r="8" spans="1:27" ht="17.25" customHeight="1" thickBot="1">
      <c r="A8" s="80"/>
      <c r="B8" s="28" t="s">
        <v>27</v>
      </c>
      <c r="C8" s="13"/>
      <c r="D8" s="32" t="s">
        <v>310</v>
      </c>
      <c r="E8" s="32"/>
      <c r="F8" s="127"/>
      <c r="G8" s="31" t="s">
        <v>311</v>
      </c>
      <c r="H8" s="32"/>
      <c r="I8" s="32"/>
      <c r="J8" s="31" t="s">
        <v>312</v>
      </c>
      <c r="K8" s="32"/>
      <c r="L8" s="31" t="s">
        <v>313</v>
      </c>
      <c r="M8" s="32"/>
      <c r="O8" s="123"/>
      <c r="P8" s="28" t="s">
        <v>27</v>
      </c>
      <c r="Q8" s="13"/>
      <c r="R8" s="32" t="s">
        <v>314</v>
      </c>
      <c r="S8" s="32"/>
      <c r="T8" s="127"/>
      <c r="U8" s="31" t="s">
        <v>315</v>
      </c>
      <c r="V8" s="32"/>
      <c r="W8" s="32"/>
      <c r="X8" s="31" t="s">
        <v>316</v>
      </c>
      <c r="Y8" s="32"/>
      <c r="Z8" s="31" t="s">
        <v>313</v>
      </c>
      <c r="AA8" s="32"/>
    </row>
    <row r="9" spans="1:27" ht="17.25" customHeight="1">
      <c r="A9" s="82"/>
      <c r="B9" s="33" t="s">
        <v>317</v>
      </c>
      <c r="C9" s="34"/>
      <c r="D9" s="33" t="s">
        <v>30</v>
      </c>
      <c r="E9" s="37" t="s">
        <v>29</v>
      </c>
      <c r="F9" s="128" t="s">
        <v>300</v>
      </c>
      <c r="G9" s="24" t="s">
        <v>318</v>
      </c>
      <c r="H9" s="23"/>
      <c r="I9" s="23"/>
      <c r="J9" s="24" t="s">
        <v>29</v>
      </c>
      <c r="K9" s="23"/>
      <c r="L9" s="24" t="s">
        <v>29</v>
      </c>
      <c r="M9" s="23"/>
      <c r="O9" s="123"/>
      <c r="P9" s="33" t="s">
        <v>319</v>
      </c>
      <c r="Q9" s="34"/>
      <c r="R9" s="33" t="s">
        <v>30</v>
      </c>
      <c r="S9" s="37" t="s">
        <v>29</v>
      </c>
      <c r="T9" s="128" t="s">
        <v>300</v>
      </c>
      <c r="U9" s="24" t="s">
        <v>175</v>
      </c>
      <c r="V9" s="23"/>
      <c r="W9" s="23"/>
      <c r="X9" s="24" t="s">
        <v>29</v>
      </c>
      <c r="Y9" s="23"/>
      <c r="Z9" s="24" t="s">
        <v>29</v>
      </c>
      <c r="AA9" s="23"/>
    </row>
    <row r="10" spans="1:27" ht="15.75" customHeight="1">
      <c r="A10" s="69"/>
      <c r="B10" s="3" t="s">
        <v>31</v>
      </c>
      <c r="C10" s="9"/>
      <c r="D10" s="10">
        <f>SUM(D12:D14)</f>
        <v>11273</v>
      </c>
      <c r="E10" s="10">
        <f>SUM(E12:E14)</f>
        <v>16649</v>
      </c>
      <c r="F10" s="16">
        <v>10.91</v>
      </c>
      <c r="G10" s="1">
        <f aca="true" t="shared" si="0" ref="G10:M10">SUM(G12:G14)</f>
        <v>177</v>
      </c>
      <c r="H10" s="1">
        <f t="shared" si="0"/>
        <v>1393</v>
      </c>
      <c r="I10" s="1">
        <f t="shared" si="0"/>
        <v>716</v>
      </c>
      <c r="J10" s="1">
        <f t="shared" si="0"/>
        <v>3616</v>
      </c>
      <c r="K10" s="1">
        <f t="shared" si="0"/>
        <v>1108</v>
      </c>
      <c r="L10" s="1">
        <f t="shared" si="0"/>
        <v>100265</v>
      </c>
      <c r="M10" s="1">
        <f t="shared" si="0"/>
        <v>57879</v>
      </c>
      <c r="O10" s="123"/>
      <c r="P10" s="2" t="s">
        <v>77</v>
      </c>
      <c r="Q10" s="9"/>
      <c r="R10" s="10">
        <v>12</v>
      </c>
      <c r="S10" s="1">
        <v>20</v>
      </c>
      <c r="T10" s="16">
        <v>4.2</v>
      </c>
      <c r="U10" s="2" t="s">
        <v>198</v>
      </c>
      <c r="V10" s="1">
        <v>6</v>
      </c>
      <c r="W10" s="1">
        <v>2</v>
      </c>
      <c r="X10" s="1">
        <v>6</v>
      </c>
      <c r="Y10" s="1">
        <v>3</v>
      </c>
      <c r="Z10" s="1">
        <v>325</v>
      </c>
      <c r="AA10" s="1">
        <v>191</v>
      </c>
    </row>
    <row r="11" spans="1:27" ht="15.75" customHeight="1">
      <c r="A11" s="69"/>
      <c r="B11" s="3"/>
      <c r="C11" s="9"/>
      <c r="D11" s="10"/>
      <c r="O11" s="123"/>
      <c r="P11" s="4" t="s">
        <v>78</v>
      </c>
      <c r="Q11" s="9"/>
      <c r="R11" s="10">
        <v>44</v>
      </c>
      <c r="S11" s="1">
        <v>66</v>
      </c>
      <c r="T11" s="16">
        <v>7.98</v>
      </c>
      <c r="U11" s="2" t="s">
        <v>198</v>
      </c>
      <c r="V11" s="1">
        <v>5</v>
      </c>
      <c r="W11" s="1">
        <v>5</v>
      </c>
      <c r="X11" s="1">
        <v>4</v>
      </c>
      <c r="Y11" s="1">
        <v>6</v>
      </c>
      <c r="Z11" s="1">
        <v>455</v>
      </c>
      <c r="AA11" s="1">
        <v>352</v>
      </c>
    </row>
    <row r="12" spans="1:27" ht="15.75" customHeight="1">
      <c r="A12" s="69"/>
      <c r="B12" s="3" t="s">
        <v>32</v>
      </c>
      <c r="C12" s="9"/>
      <c r="D12" s="10">
        <v>7608</v>
      </c>
      <c r="E12" s="10">
        <v>11227</v>
      </c>
      <c r="F12" s="16">
        <v>11.65</v>
      </c>
      <c r="G12" s="1">
        <f aca="true" t="shared" si="1" ref="G12:M12">SUM(G17:G25)</f>
        <v>120</v>
      </c>
      <c r="H12" s="1">
        <f t="shared" si="1"/>
        <v>1020</v>
      </c>
      <c r="I12" s="1">
        <f t="shared" si="1"/>
        <v>522</v>
      </c>
      <c r="J12" s="1">
        <f t="shared" si="1"/>
        <v>2923</v>
      </c>
      <c r="K12" s="1">
        <f t="shared" si="1"/>
        <v>883</v>
      </c>
      <c r="L12" s="1">
        <f t="shared" si="1"/>
        <v>61861</v>
      </c>
      <c r="M12" s="1">
        <f t="shared" si="1"/>
        <v>35301</v>
      </c>
      <c r="O12" s="123"/>
      <c r="P12" s="2" t="s">
        <v>79</v>
      </c>
      <c r="Q12" s="9"/>
      <c r="R12" s="10">
        <v>27</v>
      </c>
      <c r="S12" s="1">
        <v>42</v>
      </c>
      <c r="T12" s="16">
        <v>6.1</v>
      </c>
      <c r="U12" s="1">
        <v>2</v>
      </c>
      <c r="V12" s="1">
        <v>6</v>
      </c>
      <c r="W12" s="1">
        <v>3</v>
      </c>
      <c r="X12" s="1">
        <v>20</v>
      </c>
      <c r="Y12" s="1">
        <v>4</v>
      </c>
      <c r="Z12" s="1">
        <v>386</v>
      </c>
      <c r="AA12" s="1">
        <v>209</v>
      </c>
    </row>
    <row r="13" spans="1:27" ht="15.75" customHeight="1">
      <c r="A13" s="69"/>
      <c r="B13" s="3"/>
      <c r="C13" s="9"/>
      <c r="D13" s="10"/>
      <c r="O13" s="123"/>
      <c r="P13" s="2" t="s">
        <v>80</v>
      </c>
      <c r="Q13" s="9"/>
      <c r="R13" s="10">
        <v>28</v>
      </c>
      <c r="S13" s="1">
        <v>42</v>
      </c>
      <c r="T13" s="16">
        <v>6.44</v>
      </c>
      <c r="U13" s="1">
        <v>1</v>
      </c>
      <c r="V13" s="1">
        <v>3</v>
      </c>
      <c r="W13" s="1">
        <v>3</v>
      </c>
      <c r="X13" s="1">
        <v>4</v>
      </c>
      <c r="Y13" s="1">
        <v>4</v>
      </c>
      <c r="Z13" s="1">
        <v>406</v>
      </c>
      <c r="AA13" s="1">
        <v>236</v>
      </c>
    </row>
    <row r="14" spans="1:27" ht="15.75" customHeight="1">
      <c r="A14" s="69"/>
      <c r="B14" s="3" t="s">
        <v>33</v>
      </c>
      <c r="C14" s="9"/>
      <c r="D14" s="1">
        <v>3665</v>
      </c>
      <c r="E14" s="1">
        <v>5422</v>
      </c>
      <c r="F14" s="16">
        <v>9.64</v>
      </c>
      <c r="G14" s="1">
        <f aca="true" t="shared" si="2" ref="G14:M14">SUM(G27,G47,G53,G60,U21,U39,U53,U60)</f>
        <v>57</v>
      </c>
      <c r="H14" s="1">
        <f t="shared" si="2"/>
        <v>373</v>
      </c>
      <c r="I14" s="1">
        <f t="shared" si="2"/>
        <v>194</v>
      </c>
      <c r="J14" s="1">
        <f t="shared" si="2"/>
        <v>693</v>
      </c>
      <c r="K14" s="1">
        <f t="shared" si="2"/>
        <v>225</v>
      </c>
      <c r="L14" s="1">
        <f t="shared" si="2"/>
        <v>38404</v>
      </c>
      <c r="M14" s="1">
        <f t="shared" si="2"/>
        <v>22578</v>
      </c>
      <c r="O14" s="123"/>
      <c r="P14" s="2" t="s">
        <v>81</v>
      </c>
      <c r="Q14" s="9"/>
      <c r="R14" s="10">
        <v>20</v>
      </c>
      <c r="S14" s="1">
        <v>28</v>
      </c>
      <c r="T14" s="16">
        <v>6.38</v>
      </c>
      <c r="U14" s="2" t="s">
        <v>198</v>
      </c>
      <c r="V14" s="1">
        <v>4</v>
      </c>
      <c r="W14" s="1">
        <v>1</v>
      </c>
      <c r="X14" s="1">
        <v>3</v>
      </c>
      <c r="Y14" s="1">
        <v>3</v>
      </c>
      <c r="Z14" s="1">
        <v>298</v>
      </c>
      <c r="AA14" s="1">
        <v>178</v>
      </c>
    </row>
    <row r="15" spans="1:20" ht="15.75" customHeight="1">
      <c r="A15" s="69"/>
      <c r="B15" s="3"/>
      <c r="C15" s="9"/>
      <c r="D15" s="10"/>
      <c r="O15" s="123"/>
      <c r="Q15" s="9"/>
      <c r="R15" s="10"/>
      <c r="T15" s="16"/>
    </row>
    <row r="16" spans="1:27" ht="15.75" customHeight="1">
      <c r="A16" s="69"/>
      <c r="B16" s="3"/>
      <c r="C16" s="9"/>
      <c r="D16" s="10"/>
      <c r="O16" s="123"/>
      <c r="P16" s="2" t="s">
        <v>82</v>
      </c>
      <c r="Q16" s="9"/>
      <c r="R16" s="10">
        <v>45</v>
      </c>
      <c r="S16" s="1">
        <v>53</v>
      </c>
      <c r="T16" s="16">
        <v>6.03</v>
      </c>
      <c r="U16" s="2" t="s">
        <v>198</v>
      </c>
      <c r="V16" s="1">
        <v>6</v>
      </c>
      <c r="W16" s="1">
        <v>4</v>
      </c>
      <c r="X16" s="1">
        <v>7</v>
      </c>
      <c r="Y16" s="1">
        <v>4</v>
      </c>
      <c r="Z16" s="1">
        <v>624</v>
      </c>
      <c r="AA16" s="1">
        <v>365</v>
      </c>
    </row>
    <row r="17" spans="1:27" ht="15.75" customHeight="1">
      <c r="A17" s="69"/>
      <c r="B17" s="3" t="s">
        <v>34</v>
      </c>
      <c r="C17" s="9"/>
      <c r="D17" s="10">
        <v>3549</v>
      </c>
      <c r="E17" s="1">
        <v>5353</v>
      </c>
      <c r="F17" s="16">
        <v>12.51</v>
      </c>
      <c r="G17" s="1">
        <v>51</v>
      </c>
      <c r="H17" s="1">
        <v>535</v>
      </c>
      <c r="I17" s="1">
        <v>265</v>
      </c>
      <c r="J17" s="1">
        <v>1630</v>
      </c>
      <c r="K17" s="1">
        <v>564</v>
      </c>
      <c r="L17" s="1">
        <v>25929</v>
      </c>
      <c r="M17" s="1">
        <v>15137</v>
      </c>
      <c r="O17" s="123"/>
      <c r="P17" s="2" t="s">
        <v>83</v>
      </c>
      <c r="Q17" s="9"/>
      <c r="R17" s="10">
        <v>62</v>
      </c>
      <c r="S17" s="1">
        <v>87</v>
      </c>
      <c r="T17" s="16">
        <v>9.34</v>
      </c>
      <c r="U17" s="2" t="s">
        <v>198</v>
      </c>
      <c r="V17" s="1">
        <v>4</v>
      </c>
      <c r="W17" s="1">
        <v>4</v>
      </c>
      <c r="X17" s="1">
        <v>3</v>
      </c>
      <c r="Y17" s="1">
        <v>6</v>
      </c>
      <c r="Z17" s="1">
        <v>699</v>
      </c>
      <c r="AA17" s="1">
        <v>404</v>
      </c>
    </row>
    <row r="18" spans="1:27" ht="15.75" customHeight="1">
      <c r="A18" s="69"/>
      <c r="B18" s="3" t="s">
        <v>35</v>
      </c>
      <c r="C18" s="9"/>
      <c r="D18" s="10">
        <v>2180</v>
      </c>
      <c r="E18" s="1">
        <v>3053</v>
      </c>
      <c r="F18" s="16">
        <v>12.61</v>
      </c>
      <c r="G18" s="1">
        <v>26</v>
      </c>
      <c r="H18" s="1">
        <v>228</v>
      </c>
      <c r="I18" s="1">
        <v>127</v>
      </c>
      <c r="J18" s="1">
        <v>584</v>
      </c>
      <c r="K18" s="1">
        <v>159</v>
      </c>
      <c r="L18" s="1">
        <v>14915</v>
      </c>
      <c r="M18" s="1">
        <v>8520</v>
      </c>
      <c r="O18" s="123"/>
      <c r="P18" s="2" t="s">
        <v>84</v>
      </c>
      <c r="Q18" s="9"/>
      <c r="R18" s="10">
        <v>16</v>
      </c>
      <c r="S18" s="1">
        <v>21</v>
      </c>
      <c r="T18" s="16">
        <v>4.26</v>
      </c>
      <c r="U18" s="2" t="s">
        <v>198</v>
      </c>
      <c r="V18" s="1">
        <v>4</v>
      </c>
      <c r="W18" s="1">
        <v>2</v>
      </c>
      <c r="X18" s="1">
        <v>2</v>
      </c>
      <c r="Y18" s="1">
        <v>2</v>
      </c>
      <c r="Z18" s="1">
        <v>344</v>
      </c>
      <c r="AA18" s="1">
        <v>259</v>
      </c>
    </row>
    <row r="19" spans="1:27" ht="15.75" customHeight="1">
      <c r="A19" s="69"/>
      <c r="B19" s="3" t="s">
        <v>36</v>
      </c>
      <c r="C19" s="9"/>
      <c r="D19" s="10">
        <v>139</v>
      </c>
      <c r="E19" s="1">
        <v>188</v>
      </c>
      <c r="F19" s="16">
        <v>4.72</v>
      </c>
      <c r="G19" s="1">
        <v>9</v>
      </c>
      <c r="H19" s="1">
        <v>38</v>
      </c>
      <c r="I19" s="1">
        <v>19</v>
      </c>
      <c r="J19" s="1">
        <v>100</v>
      </c>
      <c r="K19" s="1">
        <v>27</v>
      </c>
      <c r="L19" s="1">
        <v>2591</v>
      </c>
      <c r="M19" s="1">
        <v>1433</v>
      </c>
      <c r="O19" s="123"/>
      <c r="P19" s="2" t="s">
        <v>85</v>
      </c>
      <c r="Q19" s="9"/>
      <c r="R19" s="10">
        <v>39</v>
      </c>
      <c r="S19" s="1">
        <v>55</v>
      </c>
      <c r="T19" s="16">
        <v>6.82</v>
      </c>
      <c r="U19" s="1">
        <v>1</v>
      </c>
      <c r="V19" s="1">
        <v>2</v>
      </c>
      <c r="W19" s="1">
        <v>3</v>
      </c>
      <c r="X19" s="1">
        <v>7</v>
      </c>
      <c r="Y19" s="1">
        <v>6</v>
      </c>
      <c r="Z19" s="1">
        <v>573</v>
      </c>
      <c r="AA19" s="1">
        <v>356</v>
      </c>
    </row>
    <row r="20" spans="1:20" ht="15.75" customHeight="1">
      <c r="A20" s="69"/>
      <c r="B20" s="3" t="s">
        <v>37</v>
      </c>
      <c r="C20" s="9"/>
      <c r="D20" s="10">
        <v>443</v>
      </c>
      <c r="E20" s="1">
        <v>665</v>
      </c>
      <c r="F20" s="16">
        <v>7.04</v>
      </c>
      <c r="G20" s="1">
        <v>15</v>
      </c>
      <c r="H20" s="1">
        <v>102</v>
      </c>
      <c r="I20" s="1">
        <v>48</v>
      </c>
      <c r="J20" s="1">
        <v>240</v>
      </c>
      <c r="K20" s="1">
        <v>58</v>
      </c>
      <c r="L20" s="1">
        <v>6549</v>
      </c>
      <c r="M20" s="1">
        <v>3676</v>
      </c>
      <c r="O20" s="123"/>
      <c r="Q20" s="9"/>
      <c r="R20" s="10"/>
      <c r="T20" s="16"/>
    </row>
    <row r="21" spans="1:27" ht="15.75" customHeight="1">
      <c r="A21" s="69"/>
      <c r="B21" s="3" t="s">
        <v>39</v>
      </c>
      <c r="C21" s="9"/>
      <c r="D21" s="10">
        <v>582</v>
      </c>
      <c r="E21" s="1">
        <v>867</v>
      </c>
      <c r="F21" s="16">
        <v>10.31</v>
      </c>
      <c r="G21" s="1">
        <v>7</v>
      </c>
      <c r="H21" s="1">
        <v>69</v>
      </c>
      <c r="I21" s="1">
        <v>33</v>
      </c>
      <c r="J21" s="1">
        <v>240</v>
      </c>
      <c r="K21" s="1">
        <v>42</v>
      </c>
      <c r="L21" s="1">
        <v>6415</v>
      </c>
      <c r="M21" s="1">
        <v>3488</v>
      </c>
      <c r="O21" s="123"/>
      <c r="P21" s="3" t="s">
        <v>86</v>
      </c>
      <c r="Q21" s="9"/>
      <c r="R21" s="10">
        <v>653</v>
      </c>
      <c r="S21" s="10">
        <v>1022</v>
      </c>
      <c r="T21" s="16">
        <v>13.49</v>
      </c>
      <c r="U21" s="10">
        <f aca="true" t="shared" si="3" ref="U21:AA21">SUM(U23:U37)</f>
        <v>8</v>
      </c>
      <c r="V21" s="10">
        <f t="shared" si="3"/>
        <v>48</v>
      </c>
      <c r="W21" s="10">
        <f t="shared" si="3"/>
        <v>24</v>
      </c>
      <c r="X21" s="10">
        <f t="shared" si="3"/>
        <v>87</v>
      </c>
      <c r="Y21" s="10">
        <f t="shared" si="3"/>
        <v>30</v>
      </c>
      <c r="Z21" s="10">
        <f t="shared" si="3"/>
        <v>5178</v>
      </c>
      <c r="AA21" s="10">
        <f t="shared" si="3"/>
        <v>3008</v>
      </c>
    </row>
    <row r="22" spans="1:20" ht="15.75" customHeight="1">
      <c r="A22" s="69"/>
      <c r="B22" s="3"/>
      <c r="C22" s="9"/>
      <c r="D22" s="10"/>
      <c r="O22" s="123"/>
      <c r="Q22" s="9"/>
      <c r="R22" s="10"/>
      <c r="T22" s="16"/>
    </row>
    <row r="23" spans="1:27" ht="15.75" customHeight="1">
      <c r="A23" s="69"/>
      <c r="B23" s="3" t="s">
        <v>40</v>
      </c>
      <c r="C23" s="9"/>
      <c r="D23" s="10">
        <v>289</v>
      </c>
      <c r="E23" s="1">
        <v>471</v>
      </c>
      <c r="F23" s="16">
        <v>16.83</v>
      </c>
      <c r="G23" s="1">
        <v>3</v>
      </c>
      <c r="H23" s="1">
        <v>25</v>
      </c>
      <c r="I23" s="1">
        <v>13</v>
      </c>
      <c r="J23" s="1">
        <v>61</v>
      </c>
      <c r="K23" s="1">
        <v>13</v>
      </c>
      <c r="L23" s="1">
        <v>2023</v>
      </c>
      <c r="M23" s="1">
        <v>1112</v>
      </c>
      <c r="O23" s="123"/>
      <c r="P23" s="2" t="s">
        <v>87</v>
      </c>
      <c r="Q23" s="9"/>
      <c r="R23" s="10">
        <v>15</v>
      </c>
      <c r="S23" s="1">
        <v>16</v>
      </c>
      <c r="T23" s="16">
        <v>8.36</v>
      </c>
      <c r="U23" s="2" t="s">
        <v>198</v>
      </c>
      <c r="V23" s="1">
        <v>2</v>
      </c>
      <c r="W23" s="1">
        <v>1</v>
      </c>
      <c r="X23" s="1">
        <v>1</v>
      </c>
      <c r="Y23" s="1">
        <v>1</v>
      </c>
      <c r="Z23" s="1">
        <v>124</v>
      </c>
      <c r="AA23" s="1">
        <v>78</v>
      </c>
    </row>
    <row r="24" spans="1:27" ht="15.75" customHeight="1">
      <c r="A24" s="69"/>
      <c r="B24" s="3" t="s">
        <v>41</v>
      </c>
      <c r="C24" s="9"/>
      <c r="D24" s="10">
        <v>122</v>
      </c>
      <c r="E24" s="1">
        <v>156</v>
      </c>
      <c r="F24" s="16">
        <v>6.46</v>
      </c>
      <c r="G24" s="1">
        <v>4</v>
      </c>
      <c r="H24" s="1">
        <v>8</v>
      </c>
      <c r="I24" s="1">
        <v>8</v>
      </c>
      <c r="J24" s="1">
        <v>33</v>
      </c>
      <c r="K24" s="1">
        <v>10</v>
      </c>
      <c r="L24" s="1">
        <v>1822</v>
      </c>
      <c r="M24" s="1">
        <v>1026</v>
      </c>
      <c r="O24" s="123"/>
      <c r="P24" s="2" t="s">
        <v>88</v>
      </c>
      <c r="Q24" s="9"/>
      <c r="R24" s="10">
        <v>42</v>
      </c>
      <c r="S24" s="1">
        <v>64</v>
      </c>
      <c r="T24" s="16">
        <v>7.71</v>
      </c>
      <c r="U24" s="1">
        <v>1</v>
      </c>
      <c r="V24" s="1">
        <v>2</v>
      </c>
      <c r="W24" s="1">
        <v>2</v>
      </c>
      <c r="X24" s="1">
        <v>6</v>
      </c>
      <c r="Y24" s="1">
        <v>2</v>
      </c>
      <c r="Z24" s="1">
        <v>650</v>
      </c>
      <c r="AA24" s="1">
        <v>357</v>
      </c>
    </row>
    <row r="25" spans="1:27" ht="15.75" customHeight="1">
      <c r="A25" s="69"/>
      <c r="B25" s="3" t="s">
        <v>42</v>
      </c>
      <c r="C25" s="9"/>
      <c r="D25" s="10">
        <v>305</v>
      </c>
      <c r="E25" s="1">
        <v>473</v>
      </c>
      <c r="F25" s="16">
        <v>20.86</v>
      </c>
      <c r="G25" s="1">
        <v>5</v>
      </c>
      <c r="H25" s="1">
        <v>15</v>
      </c>
      <c r="I25" s="1">
        <v>9</v>
      </c>
      <c r="J25" s="1">
        <v>35</v>
      </c>
      <c r="K25" s="1">
        <v>10</v>
      </c>
      <c r="L25" s="1">
        <v>1617</v>
      </c>
      <c r="M25" s="1">
        <v>909</v>
      </c>
      <c r="O25" s="123"/>
      <c r="P25" s="2" t="s">
        <v>89</v>
      </c>
      <c r="Q25" s="9"/>
      <c r="R25" s="10">
        <v>27</v>
      </c>
      <c r="S25" s="1">
        <v>49</v>
      </c>
      <c r="T25" s="16">
        <v>12.56</v>
      </c>
      <c r="U25" s="2" t="s">
        <v>198</v>
      </c>
      <c r="V25" s="1">
        <v>2</v>
      </c>
      <c r="W25" s="1">
        <v>2</v>
      </c>
      <c r="X25" s="1">
        <v>1</v>
      </c>
      <c r="Y25" s="1">
        <v>2</v>
      </c>
      <c r="Z25" s="1">
        <v>234</v>
      </c>
      <c r="AA25" s="1">
        <v>167</v>
      </c>
    </row>
    <row r="26" spans="1:27" ht="15.75" customHeight="1">
      <c r="A26" s="69"/>
      <c r="B26" s="3"/>
      <c r="C26" s="9"/>
      <c r="D26" s="10"/>
      <c r="O26" s="123"/>
      <c r="P26" s="2" t="s">
        <v>90</v>
      </c>
      <c r="Q26" s="9"/>
      <c r="R26" s="10">
        <v>43</v>
      </c>
      <c r="S26" s="1">
        <v>54</v>
      </c>
      <c r="T26" s="16">
        <v>13.31</v>
      </c>
      <c r="U26" s="2" t="s">
        <v>198</v>
      </c>
      <c r="V26" s="1">
        <v>3</v>
      </c>
      <c r="W26" s="1">
        <v>2</v>
      </c>
      <c r="X26" s="1">
        <v>1</v>
      </c>
      <c r="Y26" s="1">
        <v>2</v>
      </c>
      <c r="Z26" s="1">
        <v>253</v>
      </c>
      <c r="AA26" s="1">
        <v>167</v>
      </c>
    </row>
    <row r="27" spans="1:27" ht="15.75" customHeight="1">
      <c r="A27" s="69"/>
      <c r="B27" s="3" t="s">
        <v>43</v>
      </c>
      <c r="C27" s="9"/>
      <c r="D27" s="10">
        <v>918</v>
      </c>
      <c r="E27" s="10">
        <v>1363</v>
      </c>
      <c r="F27" s="16">
        <v>8.14</v>
      </c>
      <c r="G27" s="10">
        <f aca="true" t="shared" si="4" ref="G27:M27">SUM(G29:G45)</f>
        <v>17</v>
      </c>
      <c r="H27" s="10">
        <f t="shared" si="4"/>
        <v>120</v>
      </c>
      <c r="I27" s="10">
        <f t="shared" si="4"/>
        <v>56</v>
      </c>
      <c r="J27" s="10">
        <f t="shared" si="4"/>
        <v>213</v>
      </c>
      <c r="K27" s="10">
        <f t="shared" si="4"/>
        <v>55</v>
      </c>
      <c r="L27" s="10">
        <f t="shared" si="4"/>
        <v>10817</v>
      </c>
      <c r="M27" s="10">
        <f t="shared" si="4"/>
        <v>6591</v>
      </c>
      <c r="O27" s="123"/>
      <c r="P27" s="2" t="s">
        <v>91</v>
      </c>
      <c r="Q27" s="9"/>
      <c r="R27" s="10">
        <v>72</v>
      </c>
      <c r="S27" s="1">
        <v>111</v>
      </c>
      <c r="T27" s="16">
        <v>13.79</v>
      </c>
      <c r="U27" s="1">
        <v>3</v>
      </c>
      <c r="V27" s="1">
        <v>4</v>
      </c>
      <c r="W27" s="1">
        <v>3</v>
      </c>
      <c r="X27" s="1">
        <v>18</v>
      </c>
      <c r="Y27" s="1">
        <v>3</v>
      </c>
      <c r="Z27" s="1">
        <v>534</v>
      </c>
      <c r="AA27" s="1">
        <v>304</v>
      </c>
    </row>
    <row r="28" spans="1:20" ht="15.75" customHeight="1">
      <c r="A28" s="69"/>
      <c r="C28" s="9"/>
      <c r="D28" s="10"/>
      <c r="O28" s="123"/>
      <c r="Q28" s="9"/>
      <c r="R28" s="10"/>
      <c r="T28" s="16"/>
    </row>
    <row r="29" spans="1:27" ht="15.75" customHeight="1">
      <c r="A29" s="69"/>
      <c r="B29" s="4" t="s">
        <v>44</v>
      </c>
      <c r="C29" s="9"/>
      <c r="D29" s="10">
        <v>142</v>
      </c>
      <c r="E29" s="1">
        <v>251</v>
      </c>
      <c r="F29" s="16">
        <v>54.92</v>
      </c>
      <c r="G29" s="2" t="s">
        <v>198</v>
      </c>
      <c r="H29" s="1">
        <v>3</v>
      </c>
      <c r="I29" s="2">
        <v>1</v>
      </c>
      <c r="J29" s="1">
        <v>2</v>
      </c>
      <c r="K29" s="2" t="s">
        <v>198</v>
      </c>
      <c r="L29" s="1">
        <v>285</v>
      </c>
      <c r="M29" s="1">
        <v>132</v>
      </c>
      <c r="O29" s="123"/>
      <c r="P29" s="2" t="s">
        <v>92</v>
      </c>
      <c r="Q29" s="9"/>
      <c r="R29" s="10">
        <v>17</v>
      </c>
      <c r="S29" s="1">
        <v>22</v>
      </c>
      <c r="T29" s="16">
        <v>6.26</v>
      </c>
      <c r="U29" s="2" t="s">
        <v>198</v>
      </c>
      <c r="V29" s="1">
        <v>4</v>
      </c>
      <c r="W29" s="1">
        <v>1</v>
      </c>
      <c r="X29" s="2">
        <v>2</v>
      </c>
      <c r="Y29" s="1">
        <v>2</v>
      </c>
      <c r="Z29" s="1">
        <v>250</v>
      </c>
      <c r="AA29" s="1">
        <v>136</v>
      </c>
    </row>
    <row r="30" spans="1:27" ht="15.75" customHeight="1">
      <c r="A30" s="69"/>
      <c r="B30" s="4" t="s">
        <v>45</v>
      </c>
      <c r="C30" s="9"/>
      <c r="D30" s="10">
        <v>24</v>
      </c>
      <c r="E30" s="1">
        <v>31</v>
      </c>
      <c r="F30" s="16">
        <v>29.75</v>
      </c>
      <c r="G30" s="2" t="s">
        <v>198</v>
      </c>
      <c r="H30" s="1">
        <v>1</v>
      </c>
      <c r="I30" s="2" t="s">
        <v>198</v>
      </c>
      <c r="J30" s="2">
        <v>1</v>
      </c>
      <c r="K30" s="2" t="s">
        <v>198</v>
      </c>
      <c r="L30" s="1">
        <v>33</v>
      </c>
      <c r="M30" s="1">
        <v>22</v>
      </c>
      <c r="O30" s="123"/>
      <c r="P30" s="2" t="s">
        <v>93</v>
      </c>
      <c r="Q30" s="9"/>
      <c r="R30" s="10">
        <v>53</v>
      </c>
      <c r="S30" s="1">
        <v>78</v>
      </c>
      <c r="T30" s="16">
        <v>26.85</v>
      </c>
      <c r="U30" s="2" t="s">
        <v>198</v>
      </c>
      <c r="V30" s="1">
        <v>1</v>
      </c>
      <c r="W30" s="1">
        <v>1</v>
      </c>
      <c r="X30" s="1">
        <v>1</v>
      </c>
      <c r="Y30" s="2">
        <v>1</v>
      </c>
      <c r="Z30" s="1">
        <v>167</v>
      </c>
      <c r="AA30" s="1">
        <v>101</v>
      </c>
    </row>
    <row r="31" spans="1:27" ht="15.75" customHeight="1">
      <c r="A31" s="69"/>
      <c r="B31" s="4" t="s">
        <v>46</v>
      </c>
      <c r="C31" s="9"/>
      <c r="D31" s="10">
        <v>35</v>
      </c>
      <c r="E31" s="1">
        <v>48</v>
      </c>
      <c r="F31" s="16">
        <v>51.52</v>
      </c>
      <c r="G31" s="2" t="s">
        <v>198</v>
      </c>
      <c r="H31" s="1">
        <v>2</v>
      </c>
      <c r="I31" s="2" t="s">
        <v>198</v>
      </c>
      <c r="J31" s="2" t="s">
        <v>198</v>
      </c>
      <c r="K31" s="2" t="s">
        <v>198</v>
      </c>
      <c r="L31" s="1">
        <v>29</v>
      </c>
      <c r="M31" s="1">
        <v>14</v>
      </c>
      <c r="O31" s="123"/>
      <c r="P31" s="2" t="s">
        <v>94</v>
      </c>
      <c r="Q31" s="9"/>
      <c r="R31" s="10">
        <v>57</v>
      </c>
      <c r="S31" s="1">
        <v>108</v>
      </c>
      <c r="T31" s="16">
        <v>16.73</v>
      </c>
      <c r="U31" s="1">
        <v>2</v>
      </c>
      <c r="V31" s="1">
        <v>4</v>
      </c>
      <c r="W31" s="1">
        <v>1</v>
      </c>
      <c r="X31" s="1">
        <v>24</v>
      </c>
      <c r="Y31" s="1">
        <v>4</v>
      </c>
      <c r="Z31" s="1">
        <v>422</v>
      </c>
      <c r="AA31" s="1">
        <v>227</v>
      </c>
    </row>
    <row r="32" spans="1:27" ht="15.75" customHeight="1">
      <c r="A32" s="69"/>
      <c r="B32" s="4" t="s">
        <v>47</v>
      </c>
      <c r="C32" s="9"/>
      <c r="D32" s="10">
        <v>81</v>
      </c>
      <c r="E32" s="1">
        <v>99</v>
      </c>
      <c r="F32" s="16">
        <v>12.1</v>
      </c>
      <c r="G32" s="1">
        <v>2</v>
      </c>
      <c r="H32" s="1">
        <v>5</v>
      </c>
      <c r="I32" s="1">
        <v>2</v>
      </c>
      <c r="J32" s="1">
        <v>17</v>
      </c>
      <c r="K32" s="1">
        <v>2</v>
      </c>
      <c r="L32" s="1">
        <v>380</v>
      </c>
      <c r="M32" s="1">
        <v>255</v>
      </c>
      <c r="O32" s="123"/>
      <c r="P32" s="2" t="s">
        <v>95</v>
      </c>
      <c r="Q32" s="9"/>
      <c r="R32" s="10">
        <v>73</v>
      </c>
      <c r="S32" s="1">
        <v>115</v>
      </c>
      <c r="T32" s="16">
        <v>20.34</v>
      </c>
      <c r="U32" s="2" t="s">
        <v>198</v>
      </c>
      <c r="V32" s="1">
        <v>5</v>
      </c>
      <c r="W32" s="1">
        <v>1</v>
      </c>
      <c r="X32" s="1">
        <v>5</v>
      </c>
      <c r="Y32" s="1">
        <v>1</v>
      </c>
      <c r="Z32" s="1">
        <v>377</v>
      </c>
      <c r="AA32" s="1">
        <v>218</v>
      </c>
    </row>
    <row r="33" spans="1:27" ht="15.75" customHeight="1">
      <c r="A33" s="69"/>
      <c r="B33" s="4" t="s">
        <v>48</v>
      </c>
      <c r="C33" s="9"/>
      <c r="D33" s="10">
        <v>65</v>
      </c>
      <c r="E33" s="1">
        <v>80</v>
      </c>
      <c r="F33" s="16">
        <v>6.32</v>
      </c>
      <c r="G33" s="1">
        <v>2</v>
      </c>
      <c r="H33" s="1">
        <v>6</v>
      </c>
      <c r="I33" s="1">
        <v>6</v>
      </c>
      <c r="J33" s="1">
        <v>21</v>
      </c>
      <c r="K33" s="1">
        <v>6</v>
      </c>
      <c r="L33" s="1">
        <v>757</v>
      </c>
      <c r="M33" s="1">
        <v>498</v>
      </c>
      <c r="O33" s="123"/>
      <c r="P33" s="2" t="s">
        <v>96</v>
      </c>
      <c r="Q33" s="9"/>
      <c r="R33" s="10">
        <v>57</v>
      </c>
      <c r="S33" s="1">
        <v>91</v>
      </c>
      <c r="T33" s="16">
        <v>12.44</v>
      </c>
      <c r="U33" s="2" t="s">
        <v>198</v>
      </c>
      <c r="V33" s="1">
        <v>4</v>
      </c>
      <c r="W33" s="1">
        <v>1</v>
      </c>
      <c r="X33" s="1">
        <v>3</v>
      </c>
      <c r="Y33" s="1">
        <v>1</v>
      </c>
      <c r="Z33" s="1">
        <v>540</v>
      </c>
      <c r="AA33" s="1">
        <v>312</v>
      </c>
    </row>
    <row r="34" spans="1:20" ht="15.75" customHeight="1">
      <c r="A34" s="69"/>
      <c r="C34" s="9"/>
      <c r="D34" s="10"/>
      <c r="O34" s="123"/>
      <c r="Q34" s="9"/>
      <c r="R34" s="10"/>
      <c r="T34" s="16"/>
    </row>
    <row r="35" spans="1:27" ht="15.75" customHeight="1">
      <c r="A35" s="69"/>
      <c r="B35" s="4" t="s">
        <v>49</v>
      </c>
      <c r="C35" s="9"/>
      <c r="D35" s="10">
        <v>38</v>
      </c>
      <c r="E35" s="1">
        <v>57</v>
      </c>
      <c r="F35" s="16">
        <v>3.27</v>
      </c>
      <c r="G35" s="1">
        <v>2</v>
      </c>
      <c r="H35" s="1">
        <v>16</v>
      </c>
      <c r="I35" s="1">
        <v>5</v>
      </c>
      <c r="J35" s="1">
        <v>40</v>
      </c>
      <c r="K35" s="1">
        <v>6</v>
      </c>
      <c r="L35" s="1">
        <v>1141</v>
      </c>
      <c r="M35" s="1">
        <v>734</v>
      </c>
      <c r="O35" s="123"/>
      <c r="P35" s="2" t="s">
        <v>97</v>
      </c>
      <c r="Q35" s="9"/>
      <c r="R35" s="10">
        <v>81</v>
      </c>
      <c r="S35" s="1">
        <v>137</v>
      </c>
      <c r="T35" s="16">
        <v>10.29</v>
      </c>
      <c r="U35" s="2">
        <v>1</v>
      </c>
      <c r="V35" s="1">
        <v>9</v>
      </c>
      <c r="W35" s="1">
        <v>6</v>
      </c>
      <c r="X35" s="1">
        <v>15</v>
      </c>
      <c r="Y35" s="1">
        <v>8</v>
      </c>
      <c r="Z35" s="1">
        <v>927</v>
      </c>
      <c r="AA35" s="1">
        <v>558</v>
      </c>
    </row>
    <row r="36" spans="1:27" ht="15.75" customHeight="1">
      <c r="A36" s="69"/>
      <c r="B36" s="4" t="s">
        <v>50</v>
      </c>
      <c r="C36" s="9"/>
      <c r="D36" s="10">
        <v>56</v>
      </c>
      <c r="E36" s="1">
        <v>89</v>
      </c>
      <c r="F36" s="16">
        <v>2.25</v>
      </c>
      <c r="G36" s="1">
        <v>2</v>
      </c>
      <c r="H36" s="1">
        <v>27</v>
      </c>
      <c r="I36" s="1">
        <v>13</v>
      </c>
      <c r="J36" s="1">
        <v>36</v>
      </c>
      <c r="K36" s="1">
        <v>11</v>
      </c>
      <c r="L36" s="1">
        <v>2832</v>
      </c>
      <c r="M36" s="1">
        <v>1438</v>
      </c>
      <c r="O36" s="123"/>
      <c r="P36" s="2" t="s">
        <v>98</v>
      </c>
      <c r="Q36" s="9"/>
      <c r="R36" s="10">
        <v>78</v>
      </c>
      <c r="S36" s="1">
        <v>131</v>
      </c>
      <c r="T36" s="16">
        <v>21.16</v>
      </c>
      <c r="U36" s="2" t="s">
        <v>198</v>
      </c>
      <c r="V36" s="1">
        <v>6</v>
      </c>
      <c r="W36" s="1">
        <v>2</v>
      </c>
      <c r="X36" s="1">
        <v>7</v>
      </c>
      <c r="Y36" s="1">
        <v>2</v>
      </c>
      <c r="Z36" s="1">
        <v>459</v>
      </c>
      <c r="AA36" s="1">
        <v>247</v>
      </c>
    </row>
    <row r="37" spans="1:27" ht="15.75" customHeight="1">
      <c r="A37" s="69"/>
      <c r="B37" s="4" t="s">
        <v>51</v>
      </c>
      <c r="C37" s="9"/>
      <c r="D37" s="10">
        <v>99</v>
      </c>
      <c r="E37" s="1">
        <v>169</v>
      </c>
      <c r="F37" s="16">
        <v>6</v>
      </c>
      <c r="G37" s="1">
        <v>2</v>
      </c>
      <c r="H37" s="1">
        <v>24</v>
      </c>
      <c r="I37" s="1">
        <v>12</v>
      </c>
      <c r="J37" s="1">
        <v>35</v>
      </c>
      <c r="K37" s="1">
        <v>13</v>
      </c>
      <c r="L37" s="1">
        <v>1694</v>
      </c>
      <c r="M37" s="1">
        <v>1405</v>
      </c>
      <c r="O37" s="123"/>
      <c r="P37" s="2" t="s">
        <v>99</v>
      </c>
      <c r="Q37" s="9"/>
      <c r="R37" s="10">
        <v>37</v>
      </c>
      <c r="S37" s="1">
        <v>48</v>
      </c>
      <c r="T37" s="16">
        <v>11.03</v>
      </c>
      <c r="U37" s="2">
        <v>1</v>
      </c>
      <c r="V37" s="1">
        <v>2</v>
      </c>
      <c r="W37" s="1">
        <v>1</v>
      </c>
      <c r="X37" s="1">
        <v>3</v>
      </c>
      <c r="Y37" s="1">
        <v>1</v>
      </c>
      <c r="Z37" s="1">
        <v>241</v>
      </c>
      <c r="AA37" s="1">
        <v>136</v>
      </c>
    </row>
    <row r="38" spans="1:20" ht="15.75" customHeight="1">
      <c r="A38" s="69"/>
      <c r="B38" s="4" t="s">
        <v>52</v>
      </c>
      <c r="C38" s="9"/>
      <c r="D38" s="10">
        <v>44</v>
      </c>
      <c r="E38" s="1">
        <v>68</v>
      </c>
      <c r="F38" s="16">
        <v>5.37</v>
      </c>
      <c r="G38" s="1">
        <v>2</v>
      </c>
      <c r="H38" s="1">
        <v>5</v>
      </c>
      <c r="I38" s="1">
        <v>5</v>
      </c>
      <c r="J38" s="1">
        <v>12</v>
      </c>
      <c r="K38" s="1">
        <v>5</v>
      </c>
      <c r="L38" s="1">
        <v>895</v>
      </c>
      <c r="M38" s="1">
        <v>494</v>
      </c>
      <c r="O38" s="123"/>
      <c r="Q38" s="9"/>
      <c r="R38" s="10"/>
      <c r="T38" s="16"/>
    </row>
    <row r="39" spans="1:27" ht="15.75" customHeight="1">
      <c r="A39" s="69"/>
      <c r="B39" s="4" t="s">
        <v>53</v>
      </c>
      <c r="C39" s="9"/>
      <c r="D39" s="10">
        <v>63</v>
      </c>
      <c r="E39" s="1">
        <v>85</v>
      </c>
      <c r="F39" s="16">
        <v>8.5</v>
      </c>
      <c r="G39" s="1">
        <v>2</v>
      </c>
      <c r="H39" s="1">
        <v>5</v>
      </c>
      <c r="I39" s="1">
        <v>4</v>
      </c>
      <c r="J39" s="1">
        <v>18</v>
      </c>
      <c r="K39" s="1">
        <v>4</v>
      </c>
      <c r="L39" s="1">
        <v>714</v>
      </c>
      <c r="M39" s="1">
        <v>371</v>
      </c>
      <c r="O39" s="123"/>
      <c r="P39" s="3" t="s">
        <v>100</v>
      </c>
      <c r="Q39" s="9"/>
      <c r="R39" s="10">
        <v>399</v>
      </c>
      <c r="S39" s="10">
        <v>570</v>
      </c>
      <c r="T39" s="16">
        <v>11.58</v>
      </c>
      <c r="U39" s="10">
        <f aca="true" t="shared" si="5" ref="U39:AA39">SUM(U41:U51)</f>
        <v>5</v>
      </c>
      <c r="V39" s="10">
        <f t="shared" si="5"/>
        <v>43</v>
      </c>
      <c r="W39" s="10">
        <f t="shared" si="5"/>
        <v>18</v>
      </c>
      <c r="X39" s="10">
        <f t="shared" si="5"/>
        <v>54</v>
      </c>
      <c r="Y39" s="10">
        <f t="shared" si="5"/>
        <v>20</v>
      </c>
      <c r="Z39" s="10">
        <f t="shared" si="5"/>
        <v>3435</v>
      </c>
      <c r="AA39" s="10">
        <f t="shared" si="5"/>
        <v>2055</v>
      </c>
    </row>
    <row r="40" spans="1:20" ht="15.75" customHeight="1">
      <c r="A40" s="69"/>
      <c r="C40" s="9"/>
      <c r="D40" s="10"/>
      <c r="O40" s="123"/>
      <c r="Q40" s="9"/>
      <c r="R40" s="10"/>
      <c r="T40" s="16"/>
    </row>
    <row r="41" spans="1:27" ht="15.75" customHeight="1">
      <c r="A41" s="69"/>
      <c r="B41" s="4" t="s">
        <v>54</v>
      </c>
      <c r="C41" s="9"/>
      <c r="D41" s="10">
        <v>45</v>
      </c>
      <c r="E41" s="1">
        <v>60</v>
      </c>
      <c r="F41" s="16">
        <v>6.64</v>
      </c>
      <c r="G41" s="2" t="s">
        <v>198</v>
      </c>
      <c r="H41" s="1">
        <v>7</v>
      </c>
      <c r="I41" s="1">
        <v>2</v>
      </c>
      <c r="J41" s="1">
        <v>7</v>
      </c>
      <c r="K41" s="1">
        <v>2</v>
      </c>
      <c r="L41" s="1">
        <v>669</v>
      </c>
      <c r="M41" s="1">
        <v>375</v>
      </c>
      <c r="O41" s="123"/>
      <c r="P41" s="2" t="s">
        <v>101</v>
      </c>
      <c r="Q41" s="9"/>
      <c r="R41" s="10">
        <v>63</v>
      </c>
      <c r="S41" s="1">
        <v>95</v>
      </c>
      <c r="T41" s="16">
        <v>14.89</v>
      </c>
      <c r="U41" s="1">
        <v>1</v>
      </c>
      <c r="V41" s="1">
        <v>3</v>
      </c>
      <c r="W41" s="1">
        <v>3</v>
      </c>
      <c r="X41" s="1">
        <v>6</v>
      </c>
      <c r="Y41" s="1">
        <v>5</v>
      </c>
      <c r="Z41" s="1">
        <v>397</v>
      </c>
      <c r="AA41" s="1">
        <v>282</v>
      </c>
    </row>
    <row r="42" spans="1:27" ht="15.75" customHeight="1">
      <c r="A42" s="69"/>
      <c r="B42" s="4" t="s">
        <v>55</v>
      </c>
      <c r="C42" s="9"/>
      <c r="D42" s="10">
        <v>59</v>
      </c>
      <c r="E42" s="1">
        <v>86</v>
      </c>
      <c r="F42" s="16">
        <v>14.76</v>
      </c>
      <c r="G42" s="1">
        <v>1</v>
      </c>
      <c r="H42" s="1">
        <v>2</v>
      </c>
      <c r="I42" s="1">
        <v>2</v>
      </c>
      <c r="J42" s="1">
        <v>2</v>
      </c>
      <c r="K42" s="1">
        <v>2</v>
      </c>
      <c r="L42" s="1">
        <v>324</v>
      </c>
      <c r="M42" s="1">
        <v>213</v>
      </c>
      <c r="O42" s="123"/>
      <c r="P42" s="2" t="s">
        <v>102</v>
      </c>
      <c r="Q42" s="9"/>
      <c r="R42" s="10">
        <v>26</v>
      </c>
      <c r="S42" s="1">
        <v>31</v>
      </c>
      <c r="T42" s="16">
        <v>13.61</v>
      </c>
      <c r="U42" s="2" t="s">
        <v>198</v>
      </c>
      <c r="V42" s="1">
        <v>7</v>
      </c>
      <c r="W42" s="2" t="s">
        <v>198</v>
      </c>
      <c r="X42" s="1">
        <v>1</v>
      </c>
      <c r="Y42" s="1">
        <v>1</v>
      </c>
      <c r="Z42" s="1">
        <v>136</v>
      </c>
      <c r="AA42" s="1">
        <v>80</v>
      </c>
    </row>
    <row r="43" spans="1:27" ht="15.75" customHeight="1">
      <c r="A43" s="69"/>
      <c r="B43" s="4" t="s">
        <v>56</v>
      </c>
      <c r="C43" s="9"/>
      <c r="D43" s="10">
        <v>51</v>
      </c>
      <c r="E43" s="1">
        <v>73</v>
      </c>
      <c r="F43" s="16">
        <v>30.8</v>
      </c>
      <c r="G43" s="2" t="s">
        <v>198</v>
      </c>
      <c r="H43" s="1">
        <v>4</v>
      </c>
      <c r="I43" s="2" t="s">
        <v>198</v>
      </c>
      <c r="J43" s="1">
        <v>3</v>
      </c>
      <c r="K43" s="2" t="s">
        <v>198</v>
      </c>
      <c r="L43" s="1">
        <v>101</v>
      </c>
      <c r="M43" s="1">
        <v>51</v>
      </c>
      <c r="O43" s="123"/>
      <c r="P43" s="2" t="s">
        <v>103</v>
      </c>
      <c r="Q43" s="9"/>
      <c r="R43" s="10">
        <v>39</v>
      </c>
      <c r="S43" s="1">
        <v>52</v>
      </c>
      <c r="T43" s="16">
        <v>13.24</v>
      </c>
      <c r="U43" s="2" t="s">
        <v>198</v>
      </c>
      <c r="V43" s="1">
        <v>4</v>
      </c>
      <c r="W43" s="1">
        <v>2</v>
      </c>
      <c r="X43" s="1">
        <v>2</v>
      </c>
      <c r="Y43" s="1">
        <v>1</v>
      </c>
      <c r="Z43" s="1">
        <v>286</v>
      </c>
      <c r="AA43" s="1">
        <v>166</v>
      </c>
    </row>
    <row r="44" spans="1:27" ht="15.75" customHeight="1">
      <c r="A44" s="69"/>
      <c r="B44" s="4" t="s">
        <v>57</v>
      </c>
      <c r="C44" s="9"/>
      <c r="D44" s="10">
        <v>51</v>
      </c>
      <c r="E44" s="1">
        <v>73</v>
      </c>
      <c r="F44" s="16">
        <v>9.02</v>
      </c>
      <c r="G44" s="2" t="s">
        <v>198</v>
      </c>
      <c r="H44" s="1">
        <v>9</v>
      </c>
      <c r="I44" s="1">
        <v>3</v>
      </c>
      <c r="J44" s="1">
        <v>7</v>
      </c>
      <c r="K44" s="1">
        <v>2</v>
      </c>
      <c r="L44" s="1">
        <v>484</v>
      </c>
      <c r="M44" s="1">
        <v>313</v>
      </c>
      <c r="O44" s="123"/>
      <c r="P44" s="2" t="s">
        <v>104</v>
      </c>
      <c r="Q44" s="9"/>
      <c r="R44" s="10">
        <v>26</v>
      </c>
      <c r="S44" s="1">
        <v>30</v>
      </c>
      <c r="T44" s="16">
        <v>6.77</v>
      </c>
      <c r="U44" s="2" t="s">
        <v>198</v>
      </c>
      <c r="V44" s="1">
        <v>5</v>
      </c>
      <c r="W44" s="1">
        <v>2</v>
      </c>
      <c r="X44" s="1">
        <v>3</v>
      </c>
      <c r="Y44" s="2" t="s">
        <v>198</v>
      </c>
      <c r="Z44" s="1">
        <v>280</v>
      </c>
      <c r="AA44" s="1">
        <v>156</v>
      </c>
    </row>
    <row r="45" spans="1:27" ht="15.75" customHeight="1">
      <c r="A45" s="69"/>
      <c r="B45" s="4" t="s">
        <v>58</v>
      </c>
      <c r="C45" s="9"/>
      <c r="D45" s="10">
        <v>66</v>
      </c>
      <c r="E45" s="1">
        <v>98</v>
      </c>
      <c r="F45" s="16">
        <v>13.03</v>
      </c>
      <c r="G45" s="1">
        <v>2</v>
      </c>
      <c r="H45" s="1">
        <v>4</v>
      </c>
      <c r="I45" s="1">
        <v>1</v>
      </c>
      <c r="J45" s="1">
        <v>12</v>
      </c>
      <c r="K45" s="1">
        <v>2</v>
      </c>
      <c r="L45" s="1">
        <v>479</v>
      </c>
      <c r="M45" s="1">
        <v>276</v>
      </c>
      <c r="O45" s="123"/>
      <c r="P45" s="2" t="s">
        <v>105</v>
      </c>
      <c r="Q45" s="9"/>
      <c r="R45" s="10">
        <v>43</v>
      </c>
      <c r="S45" s="1">
        <v>65</v>
      </c>
      <c r="T45" s="16">
        <v>15.7</v>
      </c>
      <c r="U45" s="1">
        <v>1</v>
      </c>
      <c r="V45" s="1">
        <v>2</v>
      </c>
      <c r="W45" s="1">
        <v>1</v>
      </c>
      <c r="X45" s="1">
        <v>6</v>
      </c>
      <c r="Y45" s="1">
        <v>1</v>
      </c>
      <c r="Z45" s="1">
        <v>261</v>
      </c>
      <c r="AA45" s="1">
        <v>198</v>
      </c>
    </row>
    <row r="46" spans="1:20" ht="15.75" customHeight="1">
      <c r="A46" s="69"/>
      <c r="C46" s="9"/>
      <c r="D46" s="10"/>
      <c r="O46" s="123"/>
      <c r="Q46" s="9"/>
      <c r="R46" s="10"/>
      <c r="T46" s="16"/>
    </row>
    <row r="47" spans="1:27" ht="15.75" customHeight="1">
      <c r="A47" s="69"/>
      <c r="B47" s="3" t="s">
        <v>59</v>
      </c>
      <c r="C47" s="9"/>
      <c r="D47" s="10">
        <f>SUM(D49:D51)</f>
        <v>145</v>
      </c>
      <c r="E47" s="10">
        <v>234</v>
      </c>
      <c r="F47" s="16">
        <v>5.74</v>
      </c>
      <c r="G47" s="10">
        <f aca="true" t="shared" si="6" ref="G47:M47">SUM(G49:G51)</f>
        <v>4</v>
      </c>
      <c r="H47" s="10">
        <f t="shared" si="6"/>
        <v>31</v>
      </c>
      <c r="I47" s="10">
        <f t="shared" si="6"/>
        <v>14</v>
      </c>
      <c r="J47" s="10">
        <f t="shared" si="6"/>
        <v>64</v>
      </c>
      <c r="K47" s="10">
        <f t="shared" si="6"/>
        <v>15</v>
      </c>
      <c r="L47" s="10">
        <f t="shared" si="6"/>
        <v>2972</v>
      </c>
      <c r="M47" s="10">
        <f t="shared" si="6"/>
        <v>1701</v>
      </c>
      <c r="O47" s="123"/>
      <c r="P47" s="2" t="s">
        <v>106</v>
      </c>
      <c r="Q47" s="9"/>
      <c r="R47" s="10">
        <v>47</v>
      </c>
      <c r="S47" s="1">
        <v>76</v>
      </c>
      <c r="T47" s="16">
        <v>17.4</v>
      </c>
      <c r="U47" s="2" t="s">
        <v>198</v>
      </c>
      <c r="V47" s="1">
        <v>3</v>
      </c>
      <c r="W47" s="1">
        <v>1</v>
      </c>
      <c r="X47" s="1">
        <v>1</v>
      </c>
      <c r="Y47" s="1">
        <v>1</v>
      </c>
      <c r="Z47" s="1">
        <v>306</v>
      </c>
      <c r="AA47" s="1">
        <v>186</v>
      </c>
    </row>
    <row r="48" spans="1:27" ht="15.75" customHeight="1">
      <c r="A48" s="69"/>
      <c r="C48" s="9"/>
      <c r="D48" s="10"/>
      <c r="O48" s="123"/>
      <c r="P48" s="2" t="s">
        <v>107</v>
      </c>
      <c r="Q48" s="9"/>
      <c r="R48" s="10">
        <v>29</v>
      </c>
      <c r="S48" s="1">
        <v>42</v>
      </c>
      <c r="T48" s="16">
        <v>5.47</v>
      </c>
      <c r="U48" s="1">
        <v>1</v>
      </c>
      <c r="V48" s="1">
        <v>3</v>
      </c>
      <c r="W48" s="1">
        <v>3</v>
      </c>
      <c r="X48" s="1">
        <v>20</v>
      </c>
      <c r="Y48" s="1">
        <v>4</v>
      </c>
      <c r="Z48" s="1">
        <v>635</v>
      </c>
      <c r="AA48" s="1">
        <v>341</v>
      </c>
    </row>
    <row r="49" spans="1:27" ht="15.75" customHeight="1">
      <c r="A49" s="69"/>
      <c r="B49" s="2" t="s">
        <v>60</v>
      </c>
      <c r="C49" s="9"/>
      <c r="D49" s="10">
        <v>42</v>
      </c>
      <c r="E49" s="1">
        <v>73</v>
      </c>
      <c r="F49" s="16">
        <v>7.21</v>
      </c>
      <c r="G49" s="1">
        <v>1</v>
      </c>
      <c r="H49" s="1">
        <v>8</v>
      </c>
      <c r="I49" s="1">
        <v>3</v>
      </c>
      <c r="J49" s="1">
        <v>14</v>
      </c>
      <c r="K49" s="1">
        <v>3</v>
      </c>
      <c r="L49" s="1">
        <v>720</v>
      </c>
      <c r="M49" s="1">
        <v>442</v>
      </c>
      <c r="O49" s="123"/>
      <c r="P49" s="2" t="s">
        <v>108</v>
      </c>
      <c r="Q49" s="9"/>
      <c r="R49" s="10">
        <v>31</v>
      </c>
      <c r="S49" s="1">
        <v>46</v>
      </c>
      <c r="T49" s="16">
        <v>9.08</v>
      </c>
      <c r="U49" s="2" t="s">
        <v>198</v>
      </c>
      <c r="V49" s="1">
        <v>6</v>
      </c>
      <c r="W49" s="1">
        <v>2</v>
      </c>
      <c r="X49" s="1">
        <v>5</v>
      </c>
      <c r="Y49" s="1">
        <v>2</v>
      </c>
      <c r="Z49" s="1">
        <v>366</v>
      </c>
      <c r="AA49" s="1">
        <v>218</v>
      </c>
    </row>
    <row r="50" spans="1:27" ht="15.75" customHeight="1">
      <c r="A50" s="69"/>
      <c r="B50" s="2" t="s">
        <v>61</v>
      </c>
      <c r="C50" s="9"/>
      <c r="D50" s="10">
        <v>63</v>
      </c>
      <c r="E50" s="1">
        <v>95</v>
      </c>
      <c r="F50" s="16">
        <v>6.23</v>
      </c>
      <c r="G50" s="1">
        <v>1</v>
      </c>
      <c r="H50" s="1">
        <v>12</v>
      </c>
      <c r="I50" s="1">
        <v>6</v>
      </c>
      <c r="J50" s="1">
        <v>35</v>
      </c>
      <c r="K50" s="1">
        <v>6</v>
      </c>
      <c r="L50" s="1">
        <v>1051</v>
      </c>
      <c r="M50" s="1">
        <v>574</v>
      </c>
      <c r="O50" s="123"/>
      <c r="P50" s="2" t="s">
        <v>109</v>
      </c>
      <c r="Q50" s="9"/>
      <c r="R50" s="10">
        <v>56</v>
      </c>
      <c r="S50" s="1">
        <v>76</v>
      </c>
      <c r="T50" s="16">
        <v>10.04</v>
      </c>
      <c r="U50" s="1">
        <v>1</v>
      </c>
      <c r="V50" s="1">
        <v>7</v>
      </c>
      <c r="W50" s="1">
        <v>3</v>
      </c>
      <c r="X50" s="1">
        <v>8</v>
      </c>
      <c r="Y50" s="1">
        <v>4</v>
      </c>
      <c r="Z50" s="1">
        <v>555</v>
      </c>
      <c r="AA50" s="1">
        <v>297</v>
      </c>
    </row>
    <row r="51" spans="1:27" ht="15.75" customHeight="1">
      <c r="A51" s="69"/>
      <c r="B51" s="2" t="s">
        <v>62</v>
      </c>
      <c r="C51" s="9"/>
      <c r="D51" s="10">
        <v>40</v>
      </c>
      <c r="E51" s="1">
        <v>66</v>
      </c>
      <c r="F51" s="16">
        <v>4.29</v>
      </c>
      <c r="G51" s="1">
        <v>2</v>
      </c>
      <c r="H51" s="1">
        <v>11</v>
      </c>
      <c r="I51" s="1">
        <v>5</v>
      </c>
      <c r="J51" s="1">
        <v>15</v>
      </c>
      <c r="K51" s="1">
        <v>6</v>
      </c>
      <c r="L51" s="1">
        <v>1201</v>
      </c>
      <c r="M51" s="1">
        <v>685</v>
      </c>
      <c r="O51" s="123"/>
      <c r="P51" s="2" t="s">
        <v>110</v>
      </c>
      <c r="Q51" s="9"/>
      <c r="R51" s="10">
        <v>41</v>
      </c>
      <c r="S51" s="1">
        <v>58</v>
      </c>
      <c r="T51" s="16">
        <v>16.61</v>
      </c>
      <c r="U51" s="1">
        <v>1</v>
      </c>
      <c r="V51" s="1">
        <v>3</v>
      </c>
      <c r="W51" s="1">
        <v>1</v>
      </c>
      <c r="X51" s="1">
        <v>2</v>
      </c>
      <c r="Y51" s="1">
        <v>1</v>
      </c>
      <c r="Z51" s="1">
        <v>213</v>
      </c>
      <c r="AA51" s="1">
        <v>131</v>
      </c>
    </row>
    <row r="52" spans="1:20" ht="15.75" customHeight="1">
      <c r="A52" s="69"/>
      <c r="C52" s="9"/>
      <c r="D52" s="10"/>
      <c r="O52" s="123"/>
      <c r="Q52" s="9"/>
      <c r="R52" s="10"/>
      <c r="T52" s="16"/>
    </row>
    <row r="53" spans="1:27" ht="15.75" customHeight="1">
      <c r="A53" s="69"/>
      <c r="B53" s="3" t="s">
        <v>63</v>
      </c>
      <c r="C53" s="9"/>
      <c r="D53" s="10">
        <f>SUM(D55:D58)</f>
        <v>108</v>
      </c>
      <c r="E53" s="10">
        <v>156</v>
      </c>
      <c r="F53" s="16">
        <v>4.84</v>
      </c>
      <c r="G53" s="10">
        <f aca="true" t="shared" si="7" ref="G53:M53">SUM(G55:G58)</f>
        <v>4</v>
      </c>
      <c r="H53" s="10">
        <f t="shared" si="7"/>
        <v>17</v>
      </c>
      <c r="I53" s="10">
        <f t="shared" si="7"/>
        <v>7</v>
      </c>
      <c r="J53" s="10">
        <f t="shared" si="7"/>
        <v>42</v>
      </c>
      <c r="K53" s="10">
        <f t="shared" si="7"/>
        <v>7</v>
      </c>
      <c r="L53" s="10">
        <f t="shared" si="7"/>
        <v>2420</v>
      </c>
      <c r="M53" s="10">
        <f t="shared" si="7"/>
        <v>1296</v>
      </c>
      <c r="O53" s="123"/>
      <c r="P53" s="3" t="s">
        <v>111</v>
      </c>
      <c r="Q53" s="9"/>
      <c r="R53" s="10">
        <f>SUM(R55:R58)</f>
        <v>382</v>
      </c>
      <c r="S53" s="10">
        <f>SUM(S55:S58)</f>
        <v>601</v>
      </c>
      <c r="T53" s="16">
        <v>17.8</v>
      </c>
      <c r="U53" s="10">
        <f aca="true" t="shared" si="8" ref="U53:AA53">SUM(U55:U58)</f>
        <v>7</v>
      </c>
      <c r="V53" s="10">
        <f t="shared" si="8"/>
        <v>15</v>
      </c>
      <c r="W53" s="10">
        <f t="shared" si="8"/>
        <v>9</v>
      </c>
      <c r="X53" s="10">
        <f t="shared" si="8"/>
        <v>48</v>
      </c>
      <c r="Y53" s="10">
        <f t="shared" si="8"/>
        <v>11</v>
      </c>
      <c r="Z53" s="10">
        <f t="shared" si="8"/>
        <v>2326</v>
      </c>
      <c r="AA53" s="10">
        <f t="shared" si="8"/>
        <v>1324</v>
      </c>
    </row>
    <row r="54" spans="1:20" ht="15.75" customHeight="1">
      <c r="A54" s="69"/>
      <c r="C54" s="9"/>
      <c r="D54" s="10"/>
      <c r="O54" s="123"/>
      <c r="Q54" s="9"/>
      <c r="R54" s="10"/>
      <c r="T54" s="16"/>
    </row>
    <row r="55" spans="1:27" ht="15.75" customHeight="1">
      <c r="A55" s="69"/>
      <c r="B55" s="2" t="s">
        <v>64</v>
      </c>
      <c r="C55" s="9"/>
      <c r="D55" s="10">
        <v>23</v>
      </c>
      <c r="E55" s="1">
        <v>27</v>
      </c>
      <c r="F55" s="16">
        <v>4.27</v>
      </c>
      <c r="G55" s="1">
        <v>1</v>
      </c>
      <c r="H55" s="1">
        <v>3</v>
      </c>
      <c r="I55" s="1">
        <v>1</v>
      </c>
      <c r="J55" s="1">
        <v>8</v>
      </c>
      <c r="K55" s="1">
        <v>1</v>
      </c>
      <c r="L55" s="1">
        <v>464</v>
      </c>
      <c r="M55" s="1">
        <v>283</v>
      </c>
      <c r="O55" s="123"/>
      <c r="P55" s="2" t="s">
        <v>112</v>
      </c>
      <c r="Q55" s="9"/>
      <c r="R55" s="10">
        <v>141</v>
      </c>
      <c r="S55" s="1">
        <v>240</v>
      </c>
      <c r="T55" s="16">
        <v>18.89</v>
      </c>
      <c r="U55" s="1">
        <v>5</v>
      </c>
      <c r="V55" s="1">
        <v>4</v>
      </c>
      <c r="W55" s="1">
        <v>3</v>
      </c>
      <c r="X55" s="1">
        <v>33</v>
      </c>
      <c r="Y55" s="1">
        <v>5</v>
      </c>
      <c r="Z55" s="1">
        <v>984</v>
      </c>
      <c r="AA55" s="1">
        <v>496</v>
      </c>
    </row>
    <row r="56" spans="1:27" ht="15.75" customHeight="1">
      <c r="A56" s="69"/>
      <c r="B56" s="2" t="s">
        <v>65</v>
      </c>
      <c r="C56" s="9"/>
      <c r="D56" s="10">
        <v>21</v>
      </c>
      <c r="E56" s="1">
        <v>30</v>
      </c>
      <c r="F56" s="16">
        <v>3.61</v>
      </c>
      <c r="G56" s="2" t="s">
        <v>198</v>
      </c>
      <c r="H56" s="1">
        <v>4</v>
      </c>
      <c r="I56" s="1">
        <v>2</v>
      </c>
      <c r="J56" s="1">
        <v>5</v>
      </c>
      <c r="K56" s="1">
        <v>2</v>
      </c>
      <c r="L56" s="1">
        <v>620</v>
      </c>
      <c r="M56" s="1">
        <v>334</v>
      </c>
      <c r="O56" s="123"/>
      <c r="P56" s="2" t="s">
        <v>113</v>
      </c>
      <c r="Q56" s="9"/>
      <c r="R56" s="10">
        <v>72</v>
      </c>
      <c r="S56" s="1">
        <v>117</v>
      </c>
      <c r="T56" s="16">
        <v>16.77</v>
      </c>
      <c r="U56" s="1">
        <v>1</v>
      </c>
      <c r="V56" s="1">
        <v>5</v>
      </c>
      <c r="W56" s="1">
        <v>1</v>
      </c>
      <c r="X56" s="1">
        <v>5</v>
      </c>
      <c r="Y56" s="1">
        <v>1</v>
      </c>
      <c r="Z56" s="1">
        <v>431</v>
      </c>
      <c r="AA56" s="1">
        <v>237</v>
      </c>
    </row>
    <row r="57" spans="1:27" ht="15.75" customHeight="1">
      <c r="A57" s="69"/>
      <c r="B57" s="2" t="s">
        <v>66</v>
      </c>
      <c r="C57" s="9"/>
      <c r="D57" s="10">
        <v>43</v>
      </c>
      <c r="E57" s="1">
        <v>68</v>
      </c>
      <c r="F57" s="16">
        <v>6.14</v>
      </c>
      <c r="G57" s="2" t="s">
        <v>198</v>
      </c>
      <c r="H57" s="1">
        <v>7</v>
      </c>
      <c r="I57" s="1">
        <v>3</v>
      </c>
      <c r="J57" s="1">
        <v>7</v>
      </c>
      <c r="K57" s="1">
        <v>3</v>
      </c>
      <c r="L57" s="1">
        <v>868</v>
      </c>
      <c r="M57" s="1">
        <v>417</v>
      </c>
      <c r="O57" s="123"/>
      <c r="P57" s="2" t="s">
        <v>114</v>
      </c>
      <c r="Q57" s="9"/>
      <c r="R57" s="10">
        <v>119</v>
      </c>
      <c r="S57" s="1">
        <v>175</v>
      </c>
      <c r="T57" s="16">
        <v>18.86</v>
      </c>
      <c r="U57" s="1">
        <v>1</v>
      </c>
      <c r="V57" s="1">
        <v>4</v>
      </c>
      <c r="W57" s="1">
        <v>4</v>
      </c>
      <c r="X57" s="1">
        <v>7</v>
      </c>
      <c r="Y57" s="1">
        <v>4</v>
      </c>
      <c r="Z57" s="1">
        <v>587</v>
      </c>
      <c r="AA57" s="1">
        <v>381</v>
      </c>
    </row>
    <row r="58" spans="1:27" ht="15.75" customHeight="1">
      <c r="A58" s="69"/>
      <c r="B58" s="2" t="s">
        <v>67</v>
      </c>
      <c r="C58" s="9"/>
      <c r="D58" s="10">
        <v>21</v>
      </c>
      <c r="E58" s="1">
        <v>32</v>
      </c>
      <c r="F58" s="16">
        <v>4.7</v>
      </c>
      <c r="G58" s="1">
        <v>3</v>
      </c>
      <c r="H58" s="1">
        <v>3</v>
      </c>
      <c r="I58" s="1">
        <v>1</v>
      </c>
      <c r="J58" s="1">
        <v>22</v>
      </c>
      <c r="K58" s="1">
        <v>1</v>
      </c>
      <c r="L58" s="1">
        <v>468</v>
      </c>
      <c r="M58" s="1">
        <v>262</v>
      </c>
      <c r="O58" s="123"/>
      <c r="P58" s="2" t="s">
        <v>115</v>
      </c>
      <c r="Q58" s="9"/>
      <c r="R58" s="10">
        <v>50</v>
      </c>
      <c r="S58" s="1">
        <v>69</v>
      </c>
      <c r="T58" s="16">
        <v>14.37</v>
      </c>
      <c r="U58" s="2" t="s">
        <v>198</v>
      </c>
      <c r="V58" s="1">
        <v>2</v>
      </c>
      <c r="W58" s="1">
        <v>1</v>
      </c>
      <c r="X58" s="1">
        <v>3</v>
      </c>
      <c r="Y58" s="1">
        <v>1</v>
      </c>
      <c r="Z58" s="1">
        <v>324</v>
      </c>
      <c r="AA58" s="1">
        <v>210</v>
      </c>
    </row>
    <row r="59" spans="1:20" ht="15.75" customHeight="1">
      <c r="A59" s="69"/>
      <c r="C59" s="9"/>
      <c r="D59" s="10"/>
      <c r="O59" s="123"/>
      <c r="Q59" s="9"/>
      <c r="R59" s="10"/>
      <c r="T59" s="16"/>
    </row>
    <row r="60" spans="1:27" ht="15.75" customHeight="1">
      <c r="A60" s="69"/>
      <c r="B60" s="3" t="s">
        <v>68</v>
      </c>
      <c r="C60" s="9"/>
      <c r="D60" s="10">
        <v>521</v>
      </c>
      <c r="E60" s="10">
        <v>708</v>
      </c>
      <c r="F60" s="16">
        <v>5.81</v>
      </c>
      <c r="G60" s="10">
        <f>SUM(G62:G69,U12,U13,U19)</f>
        <v>9</v>
      </c>
      <c r="H60" s="10">
        <f aca="true" t="shared" si="9" ref="H60:M60">SUM(H62:H69,V10:V19)</f>
        <v>68</v>
      </c>
      <c r="I60" s="10">
        <f t="shared" si="9"/>
        <v>50</v>
      </c>
      <c r="J60" s="10">
        <f t="shared" si="9"/>
        <v>134</v>
      </c>
      <c r="K60" s="10">
        <f t="shared" si="9"/>
        <v>64</v>
      </c>
      <c r="L60" s="10">
        <f t="shared" si="9"/>
        <v>8398</v>
      </c>
      <c r="M60" s="10">
        <f t="shared" si="9"/>
        <v>5009</v>
      </c>
      <c r="O60" s="123"/>
      <c r="P60" s="3" t="s">
        <v>116</v>
      </c>
      <c r="Q60" s="9"/>
      <c r="R60" s="10">
        <f>SUM(R62:R68)</f>
        <v>540</v>
      </c>
      <c r="S60" s="10">
        <f>SUM(S62:S68)</f>
        <v>768</v>
      </c>
      <c r="T60" s="16">
        <v>18.51</v>
      </c>
      <c r="U60" s="10">
        <f aca="true" t="shared" si="10" ref="U60:AA60">SUM(U62:U68)</f>
        <v>3</v>
      </c>
      <c r="V60" s="10">
        <f t="shared" si="10"/>
        <v>31</v>
      </c>
      <c r="W60" s="10">
        <f t="shared" si="10"/>
        <v>16</v>
      </c>
      <c r="X60" s="10">
        <f t="shared" si="10"/>
        <v>51</v>
      </c>
      <c r="Y60" s="10">
        <f t="shared" si="10"/>
        <v>23</v>
      </c>
      <c r="Z60" s="10">
        <f t="shared" si="10"/>
        <v>2858</v>
      </c>
      <c r="AA60" s="10">
        <f t="shared" si="10"/>
        <v>1594</v>
      </c>
    </row>
    <row r="61" spans="1:20" ht="15.75" customHeight="1">
      <c r="A61" s="69"/>
      <c r="C61" s="9"/>
      <c r="D61" s="10"/>
      <c r="O61" s="123"/>
      <c r="Q61" s="9"/>
      <c r="R61" s="10"/>
      <c r="T61" s="16"/>
    </row>
    <row r="62" spans="1:27" ht="15.75" customHeight="1">
      <c r="A62" s="69"/>
      <c r="B62" s="2" t="s">
        <v>69</v>
      </c>
      <c r="C62" s="9"/>
      <c r="D62" s="10">
        <v>19</v>
      </c>
      <c r="E62" s="1">
        <v>26</v>
      </c>
      <c r="F62" s="16">
        <v>2.16</v>
      </c>
      <c r="G62" s="1">
        <v>1</v>
      </c>
      <c r="H62" s="1">
        <v>2</v>
      </c>
      <c r="I62" s="1">
        <v>5</v>
      </c>
      <c r="J62" s="1">
        <v>6</v>
      </c>
      <c r="K62" s="1">
        <v>7</v>
      </c>
      <c r="L62" s="1">
        <v>902</v>
      </c>
      <c r="M62" s="1">
        <v>512</v>
      </c>
      <c r="O62" s="123"/>
      <c r="P62" s="2" t="s">
        <v>117</v>
      </c>
      <c r="Q62" s="9"/>
      <c r="R62" s="10">
        <v>265</v>
      </c>
      <c r="S62" s="1">
        <v>368</v>
      </c>
      <c r="T62" s="16">
        <v>23.6</v>
      </c>
      <c r="U62" s="1">
        <v>1</v>
      </c>
      <c r="V62" s="1">
        <v>10</v>
      </c>
      <c r="W62" s="1">
        <v>8</v>
      </c>
      <c r="X62" s="1">
        <v>29</v>
      </c>
      <c r="Y62" s="1">
        <v>11</v>
      </c>
      <c r="Z62" s="1">
        <v>1120</v>
      </c>
      <c r="AA62" s="1">
        <v>562</v>
      </c>
    </row>
    <row r="63" spans="1:27" ht="15.75" customHeight="1">
      <c r="A63" s="69"/>
      <c r="B63" s="2" t="s">
        <v>70</v>
      </c>
      <c r="C63" s="9"/>
      <c r="D63" s="10">
        <v>40</v>
      </c>
      <c r="E63" s="1">
        <v>51</v>
      </c>
      <c r="F63" s="16">
        <v>4.38</v>
      </c>
      <c r="G63" s="2" t="s">
        <v>198</v>
      </c>
      <c r="H63" s="1">
        <v>6</v>
      </c>
      <c r="I63" s="1">
        <v>4</v>
      </c>
      <c r="J63" s="1">
        <v>6</v>
      </c>
      <c r="K63" s="1">
        <v>4</v>
      </c>
      <c r="L63" s="1">
        <v>835</v>
      </c>
      <c r="M63" s="1">
        <v>515</v>
      </c>
      <c r="O63" s="123"/>
      <c r="P63" s="2" t="s">
        <v>118</v>
      </c>
      <c r="Q63" s="9"/>
      <c r="R63" s="10">
        <v>74</v>
      </c>
      <c r="S63" s="1">
        <v>104</v>
      </c>
      <c r="T63" s="16">
        <v>12.35</v>
      </c>
      <c r="U63" s="1">
        <v>1</v>
      </c>
      <c r="V63" s="1">
        <v>6</v>
      </c>
      <c r="W63" s="1">
        <v>3</v>
      </c>
      <c r="X63" s="1">
        <v>8</v>
      </c>
      <c r="Y63" s="1">
        <v>4</v>
      </c>
      <c r="Z63" s="1">
        <v>615</v>
      </c>
      <c r="AA63" s="1">
        <v>350</v>
      </c>
    </row>
    <row r="64" spans="1:27" ht="15.75" customHeight="1">
      <c r="A64" s="69"/>
      <c r="B64" s="2" t="s">
        <v>71</v>
      </c>
      <c r="C64" s="9"/>
      <c r="D64" s="10">
        <v>10</v>
      </c>
      <c r="E64" s="1">
        <v>15</v>
      </c>
      <c r="F64" s="16">
        <v>2.45</v>
      </c>
      <c r="G64" s="2" t="s">
        <v>198</v>
      </c>
      <c r="H64" s="1">
        <v>4</v>
      </c>
      <c r="I64" s="1">
        <v>2</v>
      </c>
      <c r="J64" s="1">
        <v>3</v>
      </c>
      <c r="K64" s="1">
        <v>2</v>
      </c>
      <c r="L64" s="1">
        <v>406</v>
      </c>
      <c r="M64" s="1">
        <v>258</v>
      </c>
      <c r="O64" s="123"/>
      <c r="P64" s="2" t="s">
        <v>119</v>
      </c>
      <c r="Q64" s="9"/>
      <c r="R64" s="10">
        <v>38</v>
      </c>
      <c r="S64" s="1">
        <v>62</v>
      </c>
      <c r="T64" s="16">
        <v>12.98</v>
      </c>
      <c r="U64" s="2" t="s">
        <v>198</v>
      </c>
      <c r="V64" s="1">
        <v>5</v>
      </c>
      <c r="W64" s="1">
        <v>1</v>
      </c>
      <c r="X64" s="1">
        <v>2</v>
      </c>
      <c r="Y64" s="1">
        <v>2</v>
      </c>
      <c r="Z64" s="1">
        <v>348</v>
      </c>
      <c r="AA64" s="1">
        <v>222</v>
      </c>
    </row>
    <row r="65" spans="1:27" ht="15.75" customHeight="1">
      <c r="A65" s="69"/>
      <c r="B65" s="2" t="s">
        <v>72</v>
      </c>
      <c r="C65" s="9"/>
      <c r="D65" s="10">
        <v>23</v>
      </c>
      <c r="E65" s="1">
        <v>34</v>
      </c>
      <c r="F65" s="16">
        <v>4.33</v>
      </c>
      <c r="G65" s="1">
        <v>1</v>
      </c>
      <c r="H65" s="1">
        <v>2</v>
      </c>
      <c r="I65" s="1">
        <v>2</v>
      </c>
      <c r="J65" s="1">
        <v>5</v>
      </c>
      <c r="K65" s="1">
        <v>2</v>
      </c>
      <c r="L65" s="1">
        <v>567</v>
      </c>
      <c r="M65" s="1">
        <v>327</v>
      </c>
      <c r="O65" s="123"/>
      <c r="P65" s="2" t="s">
        <v>120</v>
      </c>
      <c r="Q65" s="9"/>
      <c r="R65" s="10">
        <v>27</v>
      </c>
      <c r="S65" s="1">
        <v>34</v>
      </c>
      <c r="T65" s="16">
        <v>11.78</v>
      </c>
      <c r="U65" s="2" t="s">
        <v>198</v>
      </c>
      <c r="V65" s="1">
        <v>2</v>
      </c>
      <c r="W65" s="1">
        <v>2</v>
      </c>
      <c r="X65" s="1">
        <v>2</v>
      </c>
      <c r="Y65" s="1">
        <v>2</v>
      </c>
      <c r="Z65" s="1">
        <v>158</v>
      </c>
      <c r="AA65" s="1">
        <v>108</v>
      </c>
    </row>
    <row r="66" spans="1:27" ht="15.75" customHeight="1">
      <c r="A66" s="69"/>
      <c r="B66" s="4" t="s">
        <v>73</v>
      </c>
      <c r="C66" s="9"/>
      <c r="D66" s="10">
        <v>26</v>
      </c>
      <c r="E66" s="1">
        <v>32</v>
      </c>
      <c r="F66" s="16">
        <v>6.6</v>
      </c>
      <c r="G66" s="1">
        <v>2</v>
      </c>
      <c r="H66" s="1">
        <v>3</v>
      </c>
      <c r="I66" s="1">
        <v>3</v>
      </c>
      <c r="J66" s="1">
        <v>33</v>
      </c>
      <c r="K66" s="1">
        <v>3</v>
      </c>
      <c r="L66" s="1">
        <v>325</v>
      </c>
      <c r="M66" s="1">
        <v>189</v>
      </c>
      <c r="O66" s="123"/>
      <c r="P66" s="2" t="s">
        <v>121</v>
      </c>
      <c r="Q66" s="9"/>
      <c r="R66" s="10">
        <v>74</v>
      </c>
      <c r="S66" s="1">
        <v>114</v>
      </c>
      <c r="T66" s="16">
        <v>24.98</v>
      </c>
      <c r="U66" s="2" t="s">
        <v>198</v>
      </c>
      <c r="V66" s="2">
        <v>6</v>
      </c>
      <c r="W66" s="2" t="s">
        <v>198</v>
      </c>
      <c r="X66" s="1">
        <v>2</v>
      </c>
      <c r="Y66" s="2">
        <v>2</v>
      </c>
      <c r="Z66" s="1">
        <v>291</v>
      </c>
      <c r="AA66" s="1">
        <v>178</v>
      </c>
    </row>
    <row r="67" spans="1:20" ht="15.75" customHeight="1">
      <c r="A67" s="69"/>
      <c r="C67" s="9"/>
      <c r="D67" s="10"/>
      <c r="O67" s="123"/>
      <c r="Q67" s="9"/>
      <c r="R67" s="10"/>
      <c r="T67" s="16"/>
    </row>
    <row r="68" spans="1:40" ht="15.75" customHeight="1">
      <c r="A68" s="69"/>
      <c r="B68" s="4" t="s">
        <v>74</v>
      </c>
      <c r="C68" s="9"/>
      <c r="D68" s="10">
        <v>25</v>
      </c>
      <c r="E68" s="1">
        <v>26</v>
      </c>
      <c r="F68" s="16">
        <v>4.53</v>
      </c>
      <c r="G68" s="2" t="s">
        <v>198</v>
      </c>
      <c r="H68" s="1">
        <v>4</v>
      </c>
      <c r="I68" s="1">
        <v>3</v>
      </c>
      <c r="J68" s="1">
        <v>6</v>
      </c>
      <c r="K68" s="1">
        <v>3</v>
      </c>
      <c r="L68" s="1">
        <v>451</v>
      </c>
      <c r="M68" s="1">
        <v>271</v>
      </c>
      <c r="O68" s="123"/>
      <c r="P68" s="4" t="s">
        <v>122</v>
      </c>
      <c r="Q68" s="9"/>
      <c r="R68" s="10">
        <v>62</v>
      </c>
      <c r="S68" s="1">
        <v>86</v>
      </c>
      <c r="T68" s="16">
        <v>16.38</v>
      </c>
      <c r="U68" s="1">
        <v>1</v>
      </c>
      <c r="V68" s="1">
        <v>2</v>
      </c>
      <c r="W68" s="1">
        <v>2</v>
      </c>
      <c r="X68" s="1">
        <v>8</v>
      </c>
      <c r="Y68" s="1">
        <v>2</v>
      </c>
      <c r="Z68" s="1">
        <v>326</v>
      </c>
      <c r="AA68" s="1">
        <v>174</v>
      </c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</row>
    <row r="69" spans="1:40" ht="15.75" customHeight="1" thickBot="1">
      <c r="A69" s="80"/>
      <c r="B69" s="5" t="s">
        <v>75</v>
      </c>
      <c r="C69" s="13"/>
      <c r="D69" s="8">
        <v>84</v>
      </c>
      <c r="E69" s="8">
        <v>112</v>
      </c>
      <c r="F69" s="17">
        <v>9.42</v>
      </c>
      <c r="G69" s="8">
        <v>1</v>
      </c>
      <c r="H69" s="8">
        <v>7</v>
      </c>
      <c r="I69" s="8">
        <v>4</v>
      </c>
      <c r="J69" s="8">
        <v>19</v>
      </c>
      <c r="K69" s="8">
        <v>5</v>
      </c>
      <c r="L69" s="8">
        <v>802</v>
      </c>
      <c r="M69" s="8">
        <v>387</v>
      </c>
      <c r="O69" s="123"/>
      <c r="P69" s="8"/>
      <c r="Q69" s="13"/>
      <c r="R69" s="8"/>
      <c r="S69" s="8"/>
      <c r="T69" s="17"/>
      <c r="U69" s="8"/>
      <c r="V69" s="8"/>
      <c r="W69" s="8"/>
      <c r="X69" s="8"/>
      <c r="Y69" s="8"/>
      <c r="Z69" s="8"/>
      <c r="AA69" s="8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</row>
    <row r="70" spans="1:40" ht="16.5" customHeight="1">
      <c r="A70" s="69"/>
      <c r="B70" s="1" t="s">
        <v>301</v>
      </c>
      <c r="N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</row>
    <row r="71" spans="1:2" ht="16.5" customHeight="1">
      <c r="A71" s="69"/>
      <c r="B71" s="1" t="s">
        <v>302</v>
      </c>
    </row>
    <row r="72" spans="1:2" ht="16.5" customHeight="1">
      <c r="A72" s="69"/>
      <c r="B72" s="1" t="s">
        <v>303</v>
      </c>
    </row>
    <row r="73" spans="1:2" ht="16.5" customHeight="1">
      <c r="A73" s="69"/>
      <c r="B73" s="1" t="s">
        <v>304</v>
      </c>
    </row>
    <row r="74" ht="16.5" customHeight="1">
      <c r="A74" s="69"/>
    </row>
    <row r="75" ht="7.5" customHeight="1">
      <c r="A75" s="69"/>
    </row>
    <row r="76" ht="14.25">
      <c r="A76" s="69"/>
    </row>
    <row r="77" spans="1:14" ht="15.75" customHeight="1">
      <c r="A77" s="123"/>
      <c r="B77" s="123"/>
      <c r="C77" s="10"/>
      <c r="D77" s="10"/>
      <c r="E77" s="10"/>
      <c r="F77" s="38"/>
      <c r="G77" s="10"/>
      <c r="H77" s="10"/>
      <c r="I77" s="10"/>
      <c r="J77" s="10"/>
      <c r="K77" s="129"/>
      <c r="L77" s="129"/>
      <c r="M77" s="129"/>
      <c r="N77" s="10"/>
    </row>
    <row r="78" spans="1:14" ht="24">
      <c r="A78" s="123"/>
      <c r="B78" s="130"/>
      <c r="C78" s="10"/>
      <c r="D78" s="10"/>
      <c r="E78" s="10"/>
      <c r="F78" s="38"/>
      <c r="G78" s="10"/>
      <c r="H78" s="131"/>
      <c r="I78" s="10"/>
      <c r="J78" s="10"/>
      <c r="K78" s="10"/>
      <c r="L78" s="10"/>
      <c r="M78" s="10"/>
      <c r="N78" s="10"/>
    </row>
    <row r="79" spans="1:14" ht="15.75" customHeight="1">
      <c r="A79" s="123"/>
      <c r="B79" s="10"/>
      <c r="C79" s="10"/>
      <c r="D79" s="10"/>
      <c r="E79" s="10"/>
      <c r="F79" s="38"/>
      <c r="G79" s="10"/>
      <c r="H79" s="10"/>
      <c r="I79" s="10"/>
      <c r="J79" s="10"/>
      <c r="K79" s="10"/>
      <c r="L79" s="10"/>
      <c r="M79" s="10"/>
      <c r="N79" s="10"/>
    </row>
    <row r="80" spans="1:14" ht="15.75" customHeight="1">
      <c r="A80" s="123"/>
      <c r="B80" s="76"/>
      <c r="C80" s="10"/>
      <c r="D80" s="129"/>
      <c r="E80" s="129"/>
      <c r="F80" s="132"/>
      <c r="G80" s="129"/>
      <c r="H80" s="129"/>
      <c r="I80" s="129"/>
      <c r="J80" s="129"/>
      <c r="K80" s="129"/>
      <c r="L80" s="129"/>
      <c r="M80" s="129"/>
      <c r="N80" s="10"/>
    </row>
    <row r="81" spans="1:14" ht="15.75" customHeight="1">
      <c r="A81" s="123"/>
      <c r="B81" s="133"/>
      <c r="C81" s="10"/>
      <c r="D81" s="10"/>
      <c r="E81" s="10"/>
      <c r="F81" s="134"/>
      <c r="G81" s="10"/>
      <c r="H81" s="10"/>
      <c r="I81" s="10"/>
      <c r="J81" s="10"/>
      <c r="K81" s="26"/>
      <c r="L81" s="10"/>
      <c r="M81" s="10"/>
      <c r="N81" s="10"/>
    </row>
    <row r="82" spans="1:14" ht="15.75" customHeight="1">
      <c r="A82" s="123"/>
      <c r="B82" s="133"/>
      <c r="C82" s="10"/>
      <c r="D82" s="26"/>
      <c r="E82" s="26"/>
      <c r="F82" s="134"/>
      <c r="G82" s="26"/>
      <c r="H82" s="26"/>
      <c r="I82" s="26"/>
      <c r="J82" s="26"/>
      <c r="K82" s="10"/>
      <c r="L82" s="26"/>
      <c r="M82" s="26"/>
      <c r="N82" s="10"/>
    </row>
    <row r="83" spans="1:14" ht="15.75" customHeight="1">
      <c r="A83" s="123"/>
      <c r="B83" s="133"/>
      <c r="C83" s="10"/>
      <c r="D83" s="135"/>
      <c r="E83" s="135"/>
      <c r="F83" s="134"/>
      <c r="G83" s="10"/>
      <c r="H83" s="26"/>
      <c r="I83" s="26"/>
      <c r="J83" s="10"/>
      <c r="K83" s="26"/>
      <c r="L83" s="10"/>
      <c r="M83" s="10"/>
      <c r="N83" s="10"/>
    </row>
    <row r="84" spans="1:14" ht="15.75" customHeight="1">
      <c r="A84" s="123"/>
      <c r="B84" s="26"/>
      <c r="C84" s="10"/>
      <c r="D84" s="129"/>
      <c r="E84" s="129"/>
      <c r="F84" s="132"/>
      <c r="G84" s="129"/>
      <c r="H84" s="129"/>
      <c r="I84" s="129"/>
      <c r="J84" s="129"/>
      <c r="K84" s="129"/>
      <c r="L84" s="129"/>
      <c r="M84" s="129"/>
      <c r="N84" s="10"/>
    </row>
    <row r="85" spans="1:14" ht="15.75" customHeight="1">
      <c r="A85" s="123"/>
      <c r="B85" s="26"/>
      <c r="C85" s="10"/>
      <c r="D85" s="26"/>
      <c r="E85" s="131"/>
      <c r="F85" s="136"/>
      <c r="G85" s="129"/>
      <c r="H85" s="129"/>
      <c r="I85" s="129"/>
      <c r="J85" s="129"/>
      <c r="K85" s="129"/>
      <c r="L85" s="129"/>
      <c r="M85" s="129"/>
      <c r="N85" s="10"/>
    </row>
    <row r="86" spans="1:14" ht="15.75" customHeight="1">
      <c r="A86" s="123"/>
      <c r="B86" s="4"/>
      <c r="C86" s="10"/>
      <c r="D86" s="10"/>
      <c r="E86" s="10"/>
      <c r="F86" s="38"/>
      <c r="G86" s="4"/>
      <c r="H86" s="10"/>
      <c r="I86" s="10"/>
      <c r="J86" s="10"/>
      <c r="K86" s="10"/>
      <c r="L86" s="10"/>
      <c r="M86" s="10"/>
      <c r="N86" s="10"/>
    </row>
    <row r="87" spans="1:14" ht="15.75" customHeight="1">
      <c r="A87" s="123"/>
      <c r="B87" s="4"/>
      <c r="C87" s="10"/>
      <c r="D87" s="10"/>
      <c r="E87" s="10"/>
      <c r="F87" s="38"/>
      <c r="G87" s="4"/>
      <c r="H87" s="10"/>
      <c r="I87" s="10"/>
      <c r="J87" s="10"/>
      <c r="K87" s="10"/>
      <c r="L87" s="10"/>
      <c r="M87" s="10"/>
      <c r="N87" s="10"/>
    </row>
    <row r="88" spans="1:14" ht="15.75" customHeight="1">
      <c r="A88" s="123"/>
      <c r="B88" s="4"/>
      <c r="C88" s="10"/>
      <c r="D88" s="10"/>
      <c r="E88" s="10"/>
      <c r="F88" s="38"/>
      <c r="G88" s="10"/>
      <c r="H88" s="10"/>
      <c r="I88" s="10"/>
      <c r="J88" s="10"/>
      <c r="K88" s="10"/>
      <c r="L88" s="10"/>
      <c r="M88" s="10"/>
      <c r="N88" s="10"/>
    </row>
    <row r="89" spans="1:14" ht="15.75" customHeight="1">
      <c r="A89" s="123"/>
      <c r="B89" s="4"/>
      <c r="C89" s="10"/>
      <c r="D89" s="10"/>
      <c r="E89" s="10"/>
      <c r="F89" s="38"/>
      <c r="G89" s="10"/>
      <c r="H89" s="10"/>
      <c r="I89" s="10"/>
      <c r="J89" s="10"/>
      <c r="K89" s="10"/>
      <c r="L89" s="10"/>
      <c r="M89" s="10"/>
      <c r="N89" s="10"/>
    </row>
    <row r="90" spans="1:14" ht="15.75" customHeight="1">
      <c r="A90" s="123"/>
      <c r="B90" s="4"/>
      <c r="C90" s="10"/>
      <c r="D90" s="10"/>
      <c r="E90" s="10"/>
      <c r="F90" s="38"/>
      <c r="G90" s="4"/>
      <c r="H90" s="10"/>
      <c r="I90" s="10"/>
      <c r="J90" s="10"/>
      <c r="K90" s="10"/>
      <c r="L90" s="10"/>
      <c r="M90" s="10"/>
      <c r="N90" s="10"/>
    </row>
    <row r="91" spans="1:14" ht="15.75" customHeight="1">
      <c r="A91" s="123"/>
      <c r="B91" s="10"/>
      <c r="C91" s="10"/>
      <c r="D91" s="10"/>
      <c r="E91" s="10"/>
      <c r="F91" s="38"/>
      <c r="G91" s="10"/>
      <c r="H91" s="10"/>
      <c r="I91" s="10"/>
      <c r="J91" s="10"/>
      <c r="K91" s="10"/>
      <c r="L91" s="10"/>
      <c r="M91" s="10"/>
      <c r="N91" s="10"/>
    </row>
    <row r="92" spans="1:14" ht="15.75" customHeight="1">
      <c r="A92" s="123"/>
      <c r="B92" s="4"/>
      <c r="C92" s="10"/>
      <c r="D92" s="10"/>
      <c r="E92" s="10"/>
      <c r="F92" s="38"/>
      <c r="G92" s="4"/>
      <c r="H92" s="10"/>
      <c r="I92" s="10"/>
      <c r="J92" s="10"/>
      <c r="K92" s="10"/>
      <c r="L92" s="10"/>
      <c r="M92" s="10"/>
      <c r="N92" s="10"/>
    </row>
    <row r="93" spans="1:14" ht="15.75" customHeight="1">
      <c r="A93" s="123"/>
      <c r="B93" s="4"/>
      <c r="C93" s="10"/>
      <c r="D93" s="10"/>
      <c r="E93" s="10"/>
      <c r="F93" s="38"/>
      <c r="G93" s="4"/>
      <c r="H93" s="10"/>
      <c r="I93" s="10"/>
      <c r="J93" s="10"/>
      <c r="K93" s="10"/>
      <c r="L93" s="10"/>
      <c r="M93" s="10"/>
      <c r="N93" s="10"/>
    </row>
    <row r="94" spans="1:14" ht="15.75" customHeight="1">
      <c r="A94" s="123"/>
      <c r="B94" s="4"/>
      <c r="C94" s="10"/>
      <c r="D94" s="10"/>
      <c r="E94" s="10"/>
      <c r="F94" s="38"/>
      <c r="G94" s="4"/>
      <c r="H94" s="10"/>
      <c r="I94" s="10"/>
      <c r="J94" s="10"/>
      <c r="K94" s="10"/>
      <c r="L94" s="10"/>
      <c r="M94" s="10"/>
      <c r="N94" s="10"/>
    </row>
    <row r="95" spans="1:14" ht="15.75" customHeight="1">
      <c r="A95" s="123"/>
      <c r="B95" s="4"/>
      <c r="C95" s="10"/>
      <c r="D95" s="10"/>
      <c r="E95" s="10"/>
      <c r="F95" s="38"/>
      <c r="G95" s="10"/>
      <c r="H95" s="10"/>
      <c r="I95" s="10"/>
      <c r="J95" s="10"/>
      <c r="K95" s="10"/>
      <c r="L95" s="10"/>
      <c r="M95" s="10"/>
      <c r="N95" s="10"/>
    </row>
    <row r="96" spans="1:14" ht="15.75" customHeight="1">
      <c r="A96" s="123"/>
      <c r="B96" s="10"/>
      <c r="C96" s="10"/>
      <c r="D96" s="10"/>
      <c r="E96" s="10"/>
      <c r="F96" s="38"/>
      <c r="G96" s="10"/>
      <c r="H96" s="10"/>
      <c r="I96" s="10"/>
      <c r="J96" s="10"/>
      <c r="K96" s="10"/>
      <c r="L96" s="10"/>
      <c r="M96" s="10"/>
      <c r="N96" s="10"/>
    </row>
    <row r="97" spans="1:14" ht="15.75" customHeight="1">
      <c r="A97" s="123"/>
      <c r="B97" s="135"/>
      <c r="C97" s="10"/>
      <c r="D97" s="10"/>
      <c r="E97" s="10"/>
      <c r="F97" s="38"/>
      <c r="G97" s="10"/>
      <c r="H97" s="10"/>
      <c r="I97" s="10"/>
      <c r="J97" s="10"/>
      <c r="K97" s="10"/>
      <c r="L97" s="10"/>
      <c r="M97" s="10"/>
      <c r="N97" s="10"/>
    </row>
    <row r="98" spans="1:14" ht="15.75" customHeight="1">
      <c r="A98" s="123"/>
      <c r="B98" s="10"/>
      <c r="C98" s="10"/>
      <c r="D98" s="10"/>
      <c r="E98" s="10"/>
      <c r="F98" s="38"/>
      <c r="G98" s="10"/>
      <c r="H98" s="10"/>
      <c r="I98" s="10"/>
      <c r="J98" s="10"/>
      <c r="K98" s="10"/>
      <c r="L98" s="10"/>
      <c r="M98" s="10"/>
      <c r="N98" s="10"/>
    </row>
    <row r="99" spans="1:14" ht="15.75" customHeight="1">
      <c r="A99" s="123"/>
      <c r="B99" s="4"/>
      <c r="C99" s="10"/>
      <c r="D99" s="10"/>
      <c r="E99" s="10"/>
      <c r="F99" s="38"/>
      <c r="G99" s="4"/>
      <c r="H99" s="10"/>
      <c r="I99" s="10"/>
      <c r="J99" s="10"/>
      <c r="K99" s="10"/>
      <c r="L99" s="10"/>
      <c r="M99" s="10"/>
      <c r="N99" s="10"/>
    </row>
    <row r="100" spans="1:14" ht="15.75" customHeight="1">
      <c r="A100" s="123"/>
      <c r="B100" s="4"/>
      <c r="C100" s="10"/>
      <c r="D100" s="10"/>
      <c r="E100" s="10"/>
      <c r="F100" s="38"/>
      <c r="G100" s="10"/>
      <c r="H100" s="10"/>
      <c r="I100" s="10"/>
      <c r="J100" s="10"/>
      <c r="K100" s="10"/>
      <c r="L100" s="10"/>
      <c r="M100" s="10"/>
      <c r="N100" s="10"/>
    </row>
    <row r="101" spans="1:14" ht="15.75" customHeight="1">
      <c r="A101" s="123"/>
      <c r="B101" s="4"/>
      <c r="C101" s="10"/>
      <c r="D101" s="10"/>
      <c r="E101" s="10"/>
      <c r="F101" s="38"/>
      <c r="G101" s="4"/>
      <c r="H101" s="10"/>
      <c r="I101" s="10"/>
      <c r="J101" s="10"/>
      <c r="K101" s="10"/>
      <c r="L101" s="10"/>
      <c r="M101" s="10"/>
      <c r="N101" s="10"/>
    </row>
    <row r="102" spans="1:14" ht="15.75" customHeight="1">
      <c r="A102" s="123"/>
      <c r="B102" s="4"/>
      <c r="C102" s="10"/>
      <c r="D102" s="10"/>
      <c r="E102" s="10"/>
      <c r="F102" s="38"/>
      <c r="G102" s="4"/>
      <c r="H102" s="10"/>
      <c r="I102" s="10"/>
      <c r="J102" s="10"/>
      <c r="K102" s="10"/>
      <c r="L102" s="10"/>
      <c r="M102" s="10"/>
      <c r="N102" s="10"/>
    </row>
    <row r="103" spans="1:14" ht="15.75" customHeight="1">
      <c r="A103" s="123"/>
      <c r="B103" s="4"/>
      <c r="C103" s="10"/>
      <c r="D103" s="10"/>
      <c r="E103" s="10"/>
      <c r="F103" s="38"/>
      <c r="G103" s="10"/>
      <c r="H103" s="10"/>
      <c r="I103" s="10"/>
      <c r="J103" s="10"/>
      <c r="K103" s="10"/>
      <c r="L103" s="10"/>
      <c r="M103" s="10"/>
      <c r="N103" s="10"/>
    </row>
    <row r="104" spans="1:14" ht="15.75" customHeight="1">
      <c r="A104" s="123"/>
      <c r="B104" s="10"/>
      <c r="C104" s="10"/>
      <c r="D104" s="10"/>
      <c r="E104" s="10"/>
      <c r="F104" s="38"/>
      <c r="G104" s="10"/>
      <c r="H104" s="10"/>
      <c r="I104" s="10"/>
      <c r="J104" s="10"/>
      <c r="K104" s="10"/>
      <c r="L104" s="10"/>
      <c r="M104" s="10"/>
      <c r="N104" s="10"/>
    </row>
    <row r="105" spans="1:14" ht="15.75" customHeight="1">
      <c r="A105" s="123"/>
      <c r="B105" s="4"/>
      <c r="C105" s="10"/>
      <c r="D105" s="10"/>
      <c r="E105" s="10"/>
      <c r="F105" s="38"/>
      <c r="G105" s="4"/>
      <c r="H105" s="10"/>
      <c r="I105" s="10"/>
      <c r="J105" s="4"/>
      <c r="K105" s="10"/>
      <c r="L105" s="10"/>
      <c r="M105" s="10"/>
      <c r="N105" s="10"/>
    </row>
    <row r="106" spans="1:14" ht="15.75" customHeight="1">
      <c r="A106" s="123"/>
      <c r="B106" s="4"/>
      <c r="C106" s="10"/>
      <c r="D106" s="10"/>
      <c r="E106" s="10"/>
      <c r="F106" s="38"/>
      <c r="G106" s="4"/>
      <c r="H106" s="10"/>
      <c r="I106" s="10"/>
      <c r="J106" s="10"/>
      <c r="K106" s="4"/>
      <c r="L106" s="10"/>
      <c r="M106" s="10"/>
      <c r="N106" s="10"/>
    </row>
    <row r="107" spans="1:14" ht="15.75" customHeight="1">
      <c r="A107" s="123"/>
      <c r="B107" s="4"/>
      <c r="C107" s="10"/>
      <c r="D107" s="10"/>
      <c r="E107" s="10"/>
      <c r="F107" s="38"/>
      <c r="G107" s="10"/>
      <c r="H107" s="10"/>
      <c r="I107" s="10"/>
      <c r="J107" s="10"/>
      <c r="K107" s="10"/>
      <c r="L107" s="10"/>
      <c r="M107" s="10"/>
      <c r="N107" s="10"/>
    </row>
    <row r="108" spans="1:14" ht="15.75" customHeight="1">
      <c r="A108" s="123"/>
      <c r="B108" s="4"/>
      <c r="C108" s="10"/>
      <c r="D108" s="10"/>
      <c r="E108" s="10"/>
      <c r="F108" s="38"/>
      <c r="G108" s="4"/>
      <c r="H108" s="10"/>
      <c r="I108" s="10"/>
      <c r="J108" s="10"/>
      <c r="K108" s="10"/>
      <c r="L108" s="10"/>
      <c r="M108" s="10"/>
      <c r="N108" s="10"/>
    </row>
    <row r="109" spans="1:14" ht="15.75" customHeight="1">
      <c r="A109" s="123"/>
      <c r="B109" s="4"/>
      <c r="C109" s="10"/>
      <c r="D109" s="10"/>
      <c r="E109" s="10"/>
      <c r="F109" s="38"/>
      <c r="G109" s="4"/>
      <c r="H109" s="10"/>
      <c r="I109" s="10"/>
      <c r="J109" s="10"/>
      <c r="K109" s="10"/>
      <c r="L109" s="10"/>
      <c r="M109" s="10"/>
      <c r="N109" s="10"/>
    </row>
    <row r="110" spans="1:14" ht="15.75" customHeight="1">
      <c r="A110" s="123"/>
      <c r="B110" s="10"/>
      <c r="C110" s="10"/>
      <c r="D110" s="10"/>
      <c r="E110" s="10"/>
      <c r="F110" s="38"/>
      <c r="G110" s="10"/>
      <c r="H110" s="10"/>
      <c r="I110" s="10"/>
      <c r="J110" s="10"/>
      <c r="K110" s="10"/>
      <c r="L110" s="10"/>
      <c r="M110" s="10"/>
      <c r="N110" s="10"/>
    </row>
    <row r="111" spans="1:14" ht="15.75" customHeight="1">
      <c r="A111" s="123"/>
      <c r="B111" s="4"/>
      <c r="C111" s="10"/>
      <c r="D111" s="10"/>
      <c r="E111" s="10"/>
      <c r="F111" s="38"/>
      <c r="G111" s="4"/>
      <c r="H111" s="10"/>
      <c r="I111" s="10"/>
      <c r="J111" s="10"/>
      <c r="K111" s="10"/>
      <c r="L111" s="10"/>
      <c r="M111" s="10"/>
      <c r="N111" s="10"/>
    </row>
    <row r="112" spans="1:14" ht="15.75" customHeight="1">
      <c r="A112" s="123"/>
      <c r="B112" s="4"/>
      <c r="C112" s="10"/>
      <c r="D112" s="10"/>
      <c r="E112" s="10"/>
      <c r="F112" s="38"/>
      <c r="G112" s="4"/>
      <c r="H112" s="10"/>
      <c r="I112" s="10"/>
      <c r="J112" s="10"/>
      <c r="K112" s="10"/>
      <c r="L112" s="10"/>
      <c r="M112" s="10"/>
      <c r="N112" s="10"/>
    </row>
    <row r="113" spans="1:14" ht="15.75" customHeight="1">
      <c r="A113" s="123"/>
      <c r="B113" s="4"/>
      <c r="C113" s="10"/>
      <c r="D113" s="10"/>
      <c r="E113" s="10"/>
      <c r="F113" s="38"/>
      <c r="G113" s="4"/>
      <c r="H113" s="10"/>
      <c r="I113" s="10"/>
      <c r="J113" s="10"/>
      <c r="K113" s="10"/>
      <c r="L113" s="10"/>
      <c r="M113" s="10"/>
      <c r="N113" s="10"/>
    </row>
    <row r="114" spans="1:14" ht="15.75" customHeight="1">
      <c r="A114" s="123"/>
      <c r="B114" s="10"/>
      <c r="C114" s="10"/>
      <c r="D114" s="10"/>
      <c r="E114" s="10"/>
      <c r="F114" s="38"/>
      <c r="G114" s="10"/>
      <c r="H114" s="10"/>
      <c r="I114" s="10"/>
      <c r="J114" s="10"/>
      <c r="K114" s="10"/>
      <c r="L114" s="10"/>
      <c r="M114" s="10"/>
      <c r="N114" s="10"/>
    </row>
    <row r="115" spans="1:14" ht="15.75" customHeight="1">
      <c r="A115" s="123"/>
      <c r="B115" s="135"/>
      <c r="C115" s="10"/>
      <c r="D115" s="10"/>
      <c r="E115" s="10"/>
      <c r="F115" s="38"/>
      <c r="G115" s="10"/>
      <c r="H115" s="10"/>
      <c r="I115" s="10"/>
      <c r="J115" s="10"/>
      <c r="K115" s="10"/>
      <c r="L115" s="10"/>
      <c r="M115" s="10"/>
      <c r="N115" s="10"/>
    </row>
    <row r="116" spans="1:14" ht="15.75" customHeight="1">
      <c r="A116" s="123"/>
      <c r="B116" s="10"/>
      <c r="C116" s="10"/>
      <c r="D116" s="10"/>
      <c r="E116" s="10"/>
      <c r="F116" s="38"/>
      <c r="G116" s="10"/>
      <c r="H116" s="10"/>
      <c r="I116" s="10"/>
      <c r="J116" s="10"/>
      <c r="K116" s="10"/>
      <c r="L116" s="10"/>
      <c r="M116" s="10"/>
      <c r="N116" s="10"/>
    </row>
    <row r="117" spans="1:14" ht="15.75" customHeight="1">
      <c r="A117" s="123"/>
      <c r="B117" s="4"/>
      <c r="C117" s="10"/>
      <c r="D117" s="10"/>
      <c r="E117" s="10"/>
      <c r="F117" s="38"/>
      <c r="G117" s="10"/>
      <c r="H117" s="10"/>
      <c r="I117" s="10"/>
      <c r="J117" s="10"/>
      <c r="K117" s="10"/>
      <c r="L117" s="10"/>
      <c r="M117" s="10"/>
      <c r="N117" s="10"/>
    </row>
    <row r="118" spans="1:14" ht="15.75" customHeight="1">
      <c r="A118" s="123"/>
      <c r="B118" s="4"/>
      <c r="C118" s="10"/>
      <c r="D118" s="10"/>
      <c r="E118" s="10"/>
      <c r="F118" s="38"/>
      <c r="G118" s="4"/>
      <c r="H118" s="10"/>
      <c r="I118" s="4"/>
      <c r="J118" s="10"/>
      <c r="K118" s="10"/>
      <c r="L118" s="10"/>
      <c r="M118" s="10"/>
      <c r="N118" s="10"/>
    </row>
    <row r="119" spans="1:14" ht="15.75" customHeight="1">
      <c r="A119" s="123"/>
      <c r="B119" s="4"/>
      <c r="C119" s="10"/>
      <c r="D119" s="10"/>
      <c r="E119" s="10"/>
      <c r="F119" s="38"/>
      <c r="G119" s="4"/>
      <c r="H119" s="10"/>
      <c r="I119" s="10"/>
      <c r="J119" s="10"/>
      <c r="K119" s="10"/>
      <c r="L119" s="10"/>
      <c r="M119" s="10"/>
      <c r="N119" s="10"/>
    </row>
    <row r="120" spans="1:14" ht="15.75" customHeight="1">
      <c r="A120" s="123"/>
      <c r="B120" s="4"/>
      <c r="C120" s="10"/>
      <c r="D120" s="10"/>
      <c r="E120" s="10"/>
      <c r="F120" s="38"/>
      <c r="G120" s="4"/>
      <c r="H120" s="10"/>
      <c r="I120" s="10"/>
      <c r="J120" s="10"/>
      <c r="K120" s="4"/>
      <c r="L120" s="10"/>
      <c r="M120" s="10"/>
      <c r="N120" s="10"/>
    </row>
    <row r="121" spans="1:14" ht="15.75" customHeight="1">
      <c r="A121" s="123"/>
      <c r="B121" s="4"/>
      <c r="C121" s="10"/>
      <c r="D121" s="10"/>
      <c r="E121" s="10"/>
      <c r="F121" s="38"/>
      <c r="G121" s="10"/>
      <c r="H121" s="10"/>
      <c r="I121" s="10"/>
      <c r="J121" s="10"/>
      <c r="K121" s="10"/>
      <c r="L121" s="10"/>
      <c r="M121" s="10"/>
      <c r="N121" s="10"/>
    </row>
    <row r="122" spans="1:14" ht="15.75" customHeight="1">
      <c r="A122" s="123"/>
      <c r="B122" s="10"/>
      <c r="C122" s="10"/>
      <c r="D122" s="10"/>
      <c r="E122" s="10"/>
      <c r="F122" s="38"/>
      <c r="G122" s="10"/>
      <c r="H122" s="10"/>
      <c r="I122" s="10"/>
      <c r="J122" s="10"/>
      <c r="K122" s="10"/>
      <c r="L122" s="10"/>
      <c r="M122" s="10"/>
      <c r="N122" s="10"/>
    </row>
    <row r="123" spans="1:14" ht="15.75" customHeight="1">
      <c r="A123" s="123"/>
      <c r="B123" s="4"/>
      <c r="C123" s="10"/>
      <c r="D123" s="10"/>
      <c r="E123" s="10"/>
      <c r="F123" s="38"/>
      <c r="G123" s="4"/>
      <c r="H123" s="10"/>
      <c r="I123" s="10"/>
      <c r="J123" s="10"/>
      <c r="K123" s="10"/>
      <c r="L123" s="10"/>
      <c r="M123" s="10"/>
      <c r="N123" s="10"/>
    </row>
    <row r="124" spans="1:14" ht="15.75" customHeight="1">
      <c r="A124" s="123"/>
      <c r="B124" s="4"/>
      <c r="C124" s="10"/>
      <c r="D124" s="10"/>
      <c r="E124" s="10"/>
      <c r="F124" s="38"/>
      <c r="G124" s="10"/>
      <c r="H124" s="10"/>
      <c r="I124" s="10"/>
      <c r="J124" s="10"/>
      <c r="K124" s="10"/>
      <c r="L124" s="10"/>
      <c r="M124" s="10"/>
      <c r="N124" s="10"/>
    </row>
    <row r="125" spans="1:14" ht="15.75" customHeight="1">
      <c r="A125" s="123"/>
      <c r="B125" s="4"/>
      <c r="C125" s="10"/>
      <c r="D125" s="10"/>
      <c r="E125" s="10"/>
      <c r="F125" s="38"/>
      <c r="G125" s="4"/>
      <c r="H125" s="10"/>
      <c r="I125" s="10"/>
      <c r="J125" s="10"/>
      <c r="K125" s="10"/>
      <c r="L125" s="10"/>
      <c r="M125" s="10"/>
      <c r="N125" s="10"/>
    </row>
    <row r="126" spans="1:14" ht="15.75" customHeight="1">
      <c r="A126" s="123"/>
      <c r="B126" s="4"/>
      <c r="C126" s="10"/>
      <c r="D126" s="10"/>
      <c r="E126" s="10"/>
      <c r="F126" s="38"/>
      <c r="G126" s="10"/>
      <c r="H126" s="10"/>
      <c r="I126" s="10"/>
      <c r="J126" s="10"/>
      <c r="K126" s="10"/>
      <c r="L126" s="10"/>
      <c r="M126" s="10"/>
      <c r="N126" s="10"/>
    </row>
    <row r="127" spans="1:14" ht="15.75" customHeight="1">
      <c r="A127" s="123"/>
      <c r="B127" s="4"/>
      <c r="C127" s="10"/>
      <c r="D127" s="10"/>
      <c r="E127" s="10"/>
      <c r="F127" s="38"/>
      <c r="G127" s="10"/>
      <c r="H127" s="10"/>
      <c r="I127" s="10"/>
      <c r="J127" s="10"/>
      <c r="K127" s="10"/>
      <c r="L127" s="10"/>
      <c r="M127" s="10"/>
      <c r="N127" s="10"/>
    </row>
    <row r="128" spans="1:14" ht="15.75" customHeight="1">
      <c r="A128" s="123"/>
      <c r="B128" s="10"/>
      <c r="C128" s="10"/>
      <c r="D128" s="10"/>
      <c r="E128" s="10"/>
      <c r="F128" s="38"/>
      <c r="G128" s="10"/>
      <c r="H128" s="10"/>
      <c r="I128" s="10"/>
      <c r="J128" s="10"/>
      <c r="K128" s="10"/>
      <c r="L128" s="10"/>
      <c r="M128" s="10"/>
      <c r="N128" s="10"/>
    </row>
    <row r="129" spans="1:14" ht="15.75" customHeight="1">
      <c r="A129" s="123"/>
      <c r="B129" s="135"/>
      <c r="C129" s="10"/>
      <c r="D129" s="10"/>
      <c r="E129" s="10"/>
      <c r="F129" s="38"/>
      <c r="G129" s="10"/>
      <c r="H129" s="10"/>
      <c r="I129" s="10"/>
      <c r="J129" s="10"/>
      <c r="K129" s="10"/>
      <c r="L129" s="10"/>
      <c r="M129" s="10"/>
      <c r="N129" s="10"/>
    </row>
    <row r="130" spans="1:14" ht="15.75" customHeight="1">
      <c r="A130" s="123"/>
      <c r="B130" s="10"/>
      <c r="C130" s="10"/>
      <c r="D130" s="10"/>
      <c r="E130" s="10"/>
      <c r="F130" s="38"/>
      <c r="G130" s="10"/>
      <c r="H130" s="10"/>
      <c r="I130" s="10"/>
      <c r="J130" s="10"/>
      <c r="K130" s="10"/>
      <c r="L130" s="10"/>
      <c r="M130" s="10"/>
      <c r="N130" s="10"/>
    </row>
    <row r="131" spans="1:14" ht="15.75" customHeight="1">
      <c r="A131" s="123"/>
      <c r="B131" s="4"/>
      <c r="C131" s="10"/>
      <c r="D131" s="10"/>
      <c r="E131" s="10"/>
      <c r="F131" s="38"/>
      <c r="G131" s="10"/>
      <c r="H131" s="10"/>
      <c r="I131" s="10"/>
      <c r="J131" s="10"/>
      <c r="K131" s="10"/>
      <c r="L131" s="10"/>
      <c r="M131" s="10"/>
      <c r="N131" s="10"/>
    </row>
    <row r="132" spans="1:14" ht="15.75" customHeight="1">
      <c r="A132" s="123"/>
      <c r="B132" s="4"/>
      <c r="C132" s="10"/>
      <c r="D132" s="10"/>
      <c r="E132" s="10"/>
      <c r="F132" s="38"/>
      <c r="G132" s="10"/>
      <c r="H132" s="10"/>
      <c r="I132" s="10"/>
      <c r="J132" s="10"/>
      <c r="K132" s="10"/>
      <c r="L132" s="10"/>
      <c r="M132" s="10"/>
      <c r="N132" s="10"/>
    </row>
    <row r="133" spans="1:14" ht="15.75" customHeight="1">
      <c r="A133" s="123"/>
      <c r="B133" s="4"/>
      <c r="C133" s="10"/>
      <c r="D133" s="10"/>
      <c r="E133" s="10"/>
      <c r="F133" s="38"/>
      <c r="G133" s="10"/>
      <c r="H133" s="10"/>
      <c r="I133" s="10"/>
      <c r="J133" s="10"/>
      <c r="K133" s="10"/>
      <c r="L133" s="10"/>
      <c r="M133" s="10"/>
      <c r="N133" s="10"/>
    </row>
    <row r="134" spans="1:14" ht="15.75" customHeight="1">
      <c r="A134" s="123"/>
      <c r="B134" s="4"/>
      <c r="C134" s="10"/>
      <c r="D134" s="10"/>
      <c r="E134" s="10"/>
      <c r="F134" s="38"/>
      <c r="G134" s="4"/>
      <c r="H134" s="10"/>
      <c r="I134" s="10"/>
      <c r="J134" s="10"/>
      <c r="K134" s="10"/>
      <c r="L134" s="10"/>
      <c r="M134" s="10"/>
      <c r="N134" s="10"/>
    </row>
    <row r="135" spans="1:14" ht="15.75" customHeight="1">
      <c r="A135" s="123"/>
      <c r="B135" s="10"/>
      <c r="C135" s="10"/>
      <c r="D135" s="10"/>
      <c r="E135" s="10"/>
      <c r="F135" s="38"/>
      <c r="G135" s="10"/>
      <c r="H135" s="10"/>
      <c r="I135" s="10"/>
      <c r="J135" s="10"/>
      <c r="K135" s="10"/>
      <c r="L135" s="10"/>
      <c r="M135" s="10"/>
      <c r="N135" s="10"/>
    </row>
    <row r="136" spans="1:14" ht="15.75" customHeight="1">
      <c r="A136" s="123"/>
      <c r="B136" s="135"/>
      <c r="C136" s="10"/>
      <c r="D136" s="10"/>
      <c r="E136" s="10"/>
      <c r="F136" s="38"/>
      <c r="G136" s="10"/>
      <c r="H136" s="10"/>
      <c r="I136" s="10"/>
      <c r="J136" s="10"/>
      <c r="K136" s="10"/>
      <c r="L136" s="10"/>
      <c r="M136" s="10"/>
      <c r="N136" s="10"/>
    </row>
    <row r="137" spans="1:14" ht="15.75" customHeight="1">
      <c r="A137" s="123"/>
      <c r="B137" s="10"/>
      <c r="C137" s="10"/>
      <c r="D137" s="10"/>
      <c r="E137" s="10"/>
      <c r="F137" s="38"/>
      <c r="G137" s="10"/>
      <c r="H137" s="10"/>
      <c r="I137" s="10"/>
      <c r="J137" s="10"/>
      <c r="K137" s="10"/>
      <c r="L137" s="10"/>
      <c r="M137" s="10"/>
      <c r="N137" s="10"/>
    </row>
    <row r="138" spans="1:14" ht="15.75" customHeight="1">
      <c r="A138" s="123"/>
      <c r="B138" s="4"/>
      <c r="C138" s="10"/>
      <c r="D138" s="10"/>
      <c r="E138" s="10"/>
      <c r="F138" s="38"/>
      <c r="G138" s="10"/>
      <c r="H138" s="10"/>
      <c r="I138" s="10"/>
      <c r="J138" s="10"/>
      <c r="K138" s="10"/>
      <c r="L138" s="10"/>
      <c r="M138" s="10"/>
      <c r="N138" s="10"/>
    </row>
    <row r="139" spans="1:14" ht="15.75" customHeight="1">
      <c r="A139" s="123"/>
      <c r="B139" s="4"/>
      <c r="C139" s="10"/>
      <c r="D139" s="10"/>
      <c r="E139" s="10"/>
      <c r="F139" s="38"/>
      <c r="G139" s="10"/>
      <c r="H139" s="10"/>
      <c r="I139" s="10"/>
      <c r="J139" s="10"/>
      <c r="K139" s="10"/>
      <c r="L139" s="10"/>
      <c r="M139" s="10"/>
      <c r="N139" s="10"/>
    </row>
    <row r="140" spans="1:14" ht="15.75" customHeight="1">
      <c r="A140" s="123"/>
      <c r="B140" s="4"/>
      <c r="C140" s="10"/>
      <c r="D140" s="10"/>
      <c r="E140" s="10"/>
      <c r="F140" s="38"/>
      <c r="G140" s="4"/>
      <c r="H140" s="10"/>
      <c r="I140" s="10"/>
      <c r="J140" s="10"/>
      <c r="K140" s="10"/>
      <c r="L140" s="10"/>
      <c r="M140" s="10"/>
      <c r="N140" s="10"/>
    </row>
    <row r="141" spans="1:14" ht="15.75" customHeight="1">
      <c r="A141" s="123"/>
      <c r="B141" s="4"/>
      <c r="C141" s="10"/>
      <c r="D141" s="10"/>
      <c r="E141" s="10"/>
      <c r="F141" s="38"/>
      <c r="G141" s="4"/>
      <c r="H141" s="10"/>
      <c r="I141" s="10"/>
      <c r="J141" s="10"/>
      <c r="K141" s="10"/>
      <c r="L141" s="10"/>
      <c r="M141" s="10"/>
      <c r="N141" s="10"/>
    </row>
    <row r="142" spans="1:14" ht="15.75" customHeight="1">
      <c r="A142" s="123"/>
      <c r="B142" s="4"/>
      <c r="C142" s="10"/>
      <c r="D142" s="10"/>
      <c r="E142" s="10"/>
      <c r="F142" s="38"/>
      <c r="G142" s="4"/>
      <c r="H142" s="4"/>
      <c r="I142" s="4"/>
      <c r="J142" s="10"/>
      <c r="K142" s="4"/>
      <c r="L142" s="10"/>
      <c r="M142" s="10"/>
      <c r="N142" s="10"/>
    </row>
    <row r="143" spans="1:14" ht="15.75" customHeight="1">
      <c r="A143" s="123"/>
      <c r="B143" s="10"/>
      <c r="C143" s="10"/>
      <c r="D143" s="10"/>
      <c r="E143" s="10"/>
      <c r="F143" s="38"/>
      <c r="G143" s="10"/>
      <c r="H143" s="10"/>
      <c r="I143" s="10"/>
      <c r="J143" s="10"/>
      <c r="K143" s="10"/>
      <c r="L143" s="10"/>
      <c r="M143" s="10"/>
      <c r="N143" s="10"/>
    </row>
    <row r="144" spans="1:14" ht="15.75" customHeight="1">
      <c r="A144" s="123"/>
      <c r="B144" s="4"/>
      <c r="C144" s="10"/>
      <c r="D144" s="10"/>
      <c r="E144" s="10"/>
      <c r="F144" s="38"/>
      <c r="G144" s="10"/>
      <c r="H144" s="10"/>
      <c r="I144" s="10"/>
      <c r="J144" s="10"/>
      <c r="K144" s="10"/>
      <c r="L144" s="10"/>
      <c r="M144" s="10"/>
      <c r="N144" s="10"/>
    </row>
    <row r="145" spans="1:14" ht="15.75" customHeight="1">
      <c r="A145" s="123"/>
      <c r="B145" s="10"/>
      <c r="C145" s="10"/>
      <c r="D145" s="10"/>
      <c r="E145" s="10"/>
      <c r="F145" s="38"/>
      <c r="G145" s="10"/>
      <c r="H145" s="10"/>
      <c r="I145" s="10"/>
      <c r="J145" s="10"/>
      <c r="K145" s="10"/>
      <c r="L145" s="10"/>
      <c r="M145" s="10"/>
      <c r="N145" s="10"/>
    </row>
    <row r="146" ht="15.75" customHeight="1">
      <c r="A146" s="69"/>
    </row>
    <row r="147" ht="25.5" customHeight="1">
      <c r="B147"/>
    </row>
    <row r="149" ht="20.25" customHeight="1">
      <c r="B149"/>
    </row>
  </sheetData>
  <mergeCells count="15">
    <mergeCell ref="Z5:Z7"/>
    <mergeCell ref="AA5:AA7"/>
    <mergeCell ref="R5:R7"/>
    <mergeCell ref="S5:S7"/>
    <mergeCell ref="X5:X7"/>
    <mergeCell ref="Y5:Y7"/>
    <mergeCell ref="B4:B7"/>
    <mergeCell ref="B80:B83"/>
    <mergeCell ref="P4:P7"/>
    <mergeCell ref="D5:D7"/>
    <mergeCell ref="E5:E7"/>
    <mergeCell ref="J5:J7"/>
    <mergeCell ref="K5:K7"/>
    <mergeCell ref="L5:L7"/>
    <mergeCell ref="M5:M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43"/>
  <sheetViews>
    <sheetView showGridLines="0" tabSelected="1" workbookViewId="0" topLeftCell="A1">
      <selection activeCell="B25" sqref="B25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4.00390625" style="1" customWidth="1"/>
    <col min="5" max="7" width="8.875" style="1" customWidth="1"/>
    <col min="8" max="8" width="11.625" style="1" customWidth="1"/>
    <col min="9" max="10" width="0.875" style="1" customWidth="1"/>
    <col min="11" max="11" width="19.75390625" style="1" customWidth="1"/>
    <col min="12" max="12" width="0.875" style="1" customWidth="1"/>
    <col min="13" max="13" width="14.00390625" style="1" customWidth="1"/>
    <col min="14" max="16" width="8.875" style="1" customWidth="1"/>
    <col min="17" max="17" width="11.75390625" style="1" customWidth="1"/>
    <col min="18" max="18" width="4.00390625" style="1" customWidth="1"/>
    <col min="19" max="16384" width="8.625" style="1" customWidth="1"/>
  </cols>
  <sheetData>
    <row r="1" spans="1:2" ht="15" customHeight="1">
      <c r="A1" s="69"/>
      <c r="B1" s="1" t="s">
        <v>333</v>
      </c>
    </row>
    <row r="2" spans="1:14" ht="24">
      <c r="A2" s="69"/>
      <c r="B2" s="7" t="s">
        <v>320</v>
      </c>
      <c r="N2" s="21" t="s">
        <v>76</v>
      </c>
    </row>
    <row r="3" spans="1:19" ht="16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0"/>
      <c r="S3" s="10"/>
    </row>
    <row r="4" spans="2:19" ht="16.5" customHeight="1">
      <c r="B4" s="57" t="s">
        <v>6</v>
      </c>
      <c r="C4" s="9"/>
      <c r="D4" s="10" t="s">
        <v>7</v>
      </c>
      <c r="E4" s="24" t="s">
        <v>321</v>
      </c>
      <c r="F4" s="23"/>
      <c r="G4" s="23"/>
      <c r="H4" s="25" t="s">
        <v>9</v>
      </c>
      <c r="I4" s="10"/>
      <c r="J4" s="25"/>
      <c r="K4" s="57" t="s">
        <v>6</v>
      </c>
      <c r="L4" s="9"/>
      <c r="M4" s="10" t="s">
        <v>7</v>
      </c>
      <c r="N4" s="24" t="s">
        <v>321</v>
      </c>
      <c r="O4" s="23"/>
      <c r="P4" s="23"/>
      <c r="Q4" s="25" t="s">
        <v>9</v>
      </c>
      <c r="R4" s="10"/>
      <c r="S4" s="10"/>
    </row>
    <row r="5" spans="2:19" ht="16.5" customHeight="1">
      <c r="B5" s="76"/>
      <c r="C5" s="9"/>
      <c r="D5" s="135" t="s">
        <v>322</v>
      </c>
      <c r="E5" s="45" t="s">
        <v>323</v>
      </c>
      <c r="F5" s="45" t="s">
        <v>324</v>
      </c>
      <c r="G5" s="45" t="s">
        <v>325</v>
      </c>
      <c r="H5" s="137" t="s">
        <v>326</v>
      </c>
      <c r="I5" s="135"/>
      <c r="J5" s="25"/>
      <c r="K5" s="76"/>
      <c r="L5" s="9"/>
      <c r="M5" s="135" t="s">
        <v>322</v>
      </c>
      <c r="N5" s="45" t="s">
        <v>323</v>
      </c>
      <c r="O5" s="45" t="s">
        <v>324</v>
      </c>
      <c r="P5" s="45" t="s">
        <v>325</v>
      </c>
      <c r="Q5" s="137" t="s">
        <v>326</v>
      </c>
      <c r="R5" s="10"/>
      <c r="S5" s="10"/>
    </row>
    <row r="6" spans="1:19" ht="16.5" customHeight="1" thickBot="1">
      <c r="A6" s="8"/>
      <c r="B6" s="79"/>
      <c r="C6" s="13"/>
      <c r="D6" s="138" t="s">
        <v>327</v>
      </c>
      <c r="E6" s="78"/>
      <c r="F6" s="78"/>
      <c r="G6" s="78"/>
      <c r="H6" s="139" t="s">
        <v>328</v>
      </c>
      <c r="I6" s="138"/>
      <c r="J6" s="81"/>
      <c r="K6" s="79"/>
      <c r="L6" s="13"/>
      <c r="M6" s="138" t="s">
        <v>327</v>
      </c>
      <c r="N6" s="78"/>
      <c r="O6" s="78"/>
      <c r="P6" s="78"/>
      <c r="Q6" s="139" t="s">
        <v>328</v>
      </c>
      <c r="R6" s="10"/>
      <c r="S6" s="10"/>
    </row>
    <row r="7" spans="1:19" ht="18" customHeight="1" thickBot="1">
      <c r="A7" s="8"/>
      <c r="B7" s="28" t="s">
        <v>27</v>
      </c>
      <c r="C7" s="13"/>
      <c r="D7" s="29" t="s">
        <v>334</v>
      </c>
      <c r="E7" s="31" t="s">
        <v>335</v>
      </c>
      <c r="F7" s="32"/>
      <c r="G7" s="32"/>
      <c r="H7" s="32"/>
      <c r="I7" s="32"/>
      <c r="J7" s="81"/>
      <c r="K7" s="28" t="s">
        <v>27</v>
      </c>
      <c r="L7" s="13"/>
      <c r="M7" s="29" t="s">
        <v>336</v>
      </c>
      <c r="N7" s="31" t="s">
        <v>335</v>
      </c>
      <c r="O7" s="32"/>
      <c r="P7" s="32"/>
      <c r="Q7" s="32"/>
      <c r="R7" s="10"/>
      <c r="S7" s="10"/>
    </row>
    <row r="8" spans="1:19" ht="18" customHeight="1">
      <c r="A8" s="11"/>
      <c r="B8" s="33" t="s">
        <v>337</v>
      </c>
      <c r="C8" s="34"/>
      <c r="D8" s="84" t="s">
        <v>29</v>
      </c>
      <c r="E8" s="83" t="s">
        <v>174</v>
      </c>
      <c r="F8" s="24" t="s">
        <v>29</v>
      </c>
      <c r="G8" s="23"/>
      <c r="H8" s="83" t="s">
        <v>174</v>
      </c>
      <c r="I8" s="84"/>
      <c r="J8" s="140"/>
      <c r="K8" s="33" t="s">
        <v>329</v>
      </c>
      <c r="L8" s="34"/>
      <c r="M8" s="84" t="s">
        <v>29</v>
      </c>
      <c r="N8" s="83" t="s">
        <v>174</v>
      </c>
      <c r="O8" s="24" t="s">
        <v>29</v>
      </c>
      <c r="P8" s="23"/>
      <c r="Q8" s="83" t="s">
        <v>174</v>
      </c>
      <c r="R8" s="10"/>
      <c r="S8" s="10"/>
    </row>
    <row r="9" spans="2:19" ht="16.5" customHeight="1">
      <c r="B9" s="135" t="s">
        <v>31</v>
      </c>
      <c r="C9" s="9"/>
      <c r="D9" s="10">
        <f>SUM(D12:D14)</f>
        <v>1195425</v>
      </c>
      <c r="E9" s="10">
        <f>SUM(E12:E14)</f>
        <v>7973</v>
      </c>
      <c r="F9" s="10">
        <f>SUM(F12:F14)</f>
        <v>71</v>
      </c>
      <c r="G9" s="10">
        <f>SUM(G12:G14)</f>
        <v>10379</v>
      </c>
      <c r="H9" s="10">
        <f>SUM(H12:H14)</f>
        <v>669</v>
      </c>
      <c r="I9" s="10"/>
      <c r="J9" s="25"/>
      <c r="K9" s="2" t="s">
        <v>77</v>
      </c>
      <c r="L9" s="9"/>
      <c r="M9" s="10">
        <v>3839</v>
      </c>
      <c r="N9" s="1">
        <v>10</v>
      </c>
      <c r="O9" s="2" t="s">
        <v>338</v>
      </c>
      <c r="P9" s="1">
        <v>13</v>
      </c>
      <c r="Q9" s="1">
        <v>5</v>
      </c>
      <c r="R9" s="10"/>
      <c r="S9" s="10"/>
    </row>
    <row r="10" spans="2:19" ht="16.5" customHeight="1">
      <c r="B10" s="135"/>
      <c r="C10" s="9"/>
      <c r="D10" s="10"/>
      <c r="J10" s="25"/>
      <c r="K10" s="4" t="s">
        <v>78</v>
      </c>
      <c r="L10" s="9"/>
      <c r="M10" s="10">
        <v>6952</v>
      </c>
      <c r="N10" s="1">
        <v>27</v>
      </c>
      <c r="O10" s="2">
        <v>2</v>
      </c>
      <c r="P10" s="1">
        <v>27</v>
      </c>
      <c r="Q10" s="1">
        <v>1</v>
      </c>
      <c r="R10" s="10"/>
      <c r="S10" s="10"/>
    </row>
    <row r="11" spans="2:19" ht="16.5" customHeight="1">
      <c r="B11" s="135"/>
      <c r="C11" s="9"/>
      <c r="D11" s="10"/>
      <c r="J11" s="25"/>
      <c r="K11" s="2" t="s">
        <v>79</v>
      </c>
      <c r="L11" s="9"/>
      <c r="M11" s="10">
        <v>5688</v>
      </c>
      <c r="N11" s="1">
        <v>21</v>
      </c>
      <c r="O11" s="2" t="s">
        <v>338</v>
      </c>
      <c r="P11" s="1">
        <v>27</v>
      </c>
      <c r="Q11" s="1">
        <v>4</v>
      </c>
      <c r="R11" s="10"/>
      <c r="S11" s="10"/>
    </row>
    <row r="12" spans="2:19" ht="16.5" customHeight="1">
      <c r="B12" s="135" t="s">
        <v>32</v>
      </c>
      <c r="C12" s="9"/>
      <c r="D12" s="10">
        <f>SUM(D17:D24)</f>
        <v>752604</v>
      </c>
      <c r="E12" s="10">
        <f>SUM(E17:E24)</f>
        <v>5765</v>
      </c>
      <c r="F12" s="10">
        <f>SUM(F17:F24)</f>
        <v>33</v>
      </c>
      <c r="G12" s="10">
        <f>SUM(G17:G24)</f>
        <v>7415</v>
      </c>
      <c r="H12" s="10">
        <f>SUM(H17:H24)</f>
        <v>392</v>
      </c>
      <c r="I12" s="10"/>
      <c r="J12" s="25"/>
      <c r="K12" s="2" t="s">
        <v>80</v>
      </c>
      <c r="L12" s="9"/>
      <c r="M12" s="10">
        <v>5382</v>
      </c>
      <c r="N12" s="1">
        <v>39</v>
      </c>
      <c r="O12" s="2" t="s">
        <v>338</v>
      </c>
      <c r="P12" s="1">
        <v>45</v>
      </c>
      <c r="Q12" s="1">
        <v>1</v>
      </c>
      <c r="R12" s="10"/>
      <c r="S12" s="10"/>
    </row>
    <row r="13" spans="2:19" ht="16.5" customHeight="1">
      <c r="B13" s="135"/>
      <c r="C13" s="9"/>
      <c r="D13" s="10"/>
      <c r="J13" s="25"/>
      <c r="K13" s="2" t="s">
        <v>81</v>
      </c>
      <c r="L13" s="9"/>
      <c r="M13" s="10">
        <v>3583</v>
      </c>
      <c r="N13" s="1">
        <v>19</v>
      </c>
      <c r="O13" s="2">
        <v>1</v>
      </c>
      <c r="P13" s="1">
        <v>26</v>
      </c>
      <c r="Q13" s="2">
        <v>5</v>
      </c>
      <c r="R13" s="10"/>
      <c r="S13" s="10"/>
    </row>
    <row r="14" spans="2:19" ht="16.5" customHeight="1">
      <c r="B14" s="135" t="s">
        <v>33</v>
      </c>
      <c r="C14" s="9"/>
      <c r="D14" s="10">
        <f>SUM(D26,D46,D52,D59,M20,M38,M52,M59)</f>
        <v>442821</v>
      </c>
      <c r="E14" s="10">
        <f>SUM(E26,E46,E52,E59,N20,N38,N52,N59)</f>
        <v>2208</v>
      </c>
      <c r="F14" s="10">
        <f>SUM(F26,F46,F52,F59,O20,O38,O52,O59)</f>
        <v>38</v>
      </c>
      <c r="G14" s="10">
        <f>SUM(G26,G46,G52,G59,P20,P38,P52,P59)</f>
        <v>2964</v>
      </c>
      <c r="H14" s="10">
        <f>SUM(H26,H46,H52,H59,Q20,Q38,Q52,Q59)</f>
        <v>277</v>
      </c>
      <c r="I14" s="10"/>
      <c r="J14" s="25"/>
      <c r="L14" s="9"/>
      <c r="M14" s="10"/>
      <c r="R14" s="10"/>
      <c r="S14" s="10"/>
    </row>
    <row r="15" spans="2:19" ht="16.5" customHeight="1">
      <c r="B15" s="135"/>
      <c r="C15" s="9"/>
      <c r="D15" s="10"/>
      <c r="J15" s="25"/>
      <c r="K15" s="2" t="s">
        <v>82</v>
      </c>
      <c r="L15" s="9"/>
      <c r="M15" s="10">
        <v>7050</v>
      </c>
      <c r="N15" s="1">
        <v>32</v>
      </c>
      <c r="O15" s="2">
        <v>1</v>
      </c>
      <c r="P15" s="1">
        <v>38</v>
      </c>
      <c r="Q15" s="2">
        <v>3</v>
      </c>
      <c r="R15" s="10"/>
      <c r="S15" s="10"/>
    </row>
    <row r="16" spans="2:19" ht="16.5" customHeight="1">
      <c r="B16" s="135"/>
      <c r="C16" s="9"/>
      <c r="D16" s="10"/>
      <c r="J16" s="25"/>
      <c r="K16" s="2" t="s">
        <v>83</v>
      </c>
      <c r="L16" s="9"/>
      <c r="M16" s="10">
        <v>7276</v>
      </c>
      <c r="N16" s="1">
        <v>49</v>
      </c>
      <c r="O16" s="2">
        <v>1</v>
      </c>
      <c r="P16" s="1">
        <v>65</v>
      </c>
      <c r="Q16" s="1">
        <v>5</v>
      </c>
      <c r="R16" s="10"/>
      <c r="S16" s="10"/>
    </row>
    <row r="17" spans="2:19" ht="16.5" customHeight="1">
      <c r="B17" s="135" t="s">
        <v>34</v>
      </c>
      <c r="C17" s="9"/>
      <c r="D17" s="10">
        <v>335782</v>
      </c>
      <c r="E17" s="1">
        <v>2662</v>
      </c>
      <c r="F17" s="1">
        <v>16</v>
      </c>
      <c r="G17" s="1">
        <v>3318</v>
      </c>
      <c r="H17" s="1">
        <v>146</v>
      </c>
      <c r="J17" s="25"/>
      <c r="K17" s="2" t="s">
        <v>84</v>
      </c>
      <c r="L17" s="9"/>
      <c r="M17" s="10">
        <v>4096</v>
      </c>
      <c r="N17" s="1">
        <v>25</v>
      </c>
      <c r="O17" s="2">
        <v>1</v>
      </c>
      <c r="P17" s="1">
        <v>35</v>
      </c>
      <c r="Q17" s="1">
        <v>1</v>
      </c>
      <c r="R17" s="10"/>
      <c r="S17" s="10"/>
    </row>
    <row r="18" spans="2:19" ht="16.5" customHeight="1">
      <c r="B18" s="135" t="s">
        <v>35</v>
      </c>
      <c r="C18" s="9"/>
      <c r="D18" s="10">
        <v>191205</v>
      </c>
      <c r="E18" s="1">
        <v>1473</v>
      </c>
      <c r="F18" s="1">
        <v>6</v>
      </c>
      <c r="G18" s="1">
        <v>1962</v>
      </c>
      <c r="H18" s="1">
        <v>86</v>
      </c>
      <c r="J18" s="25"/>
      <c r="K18" s="2" t="s">
        <v>85</v>
      </c>
      <c r="L18" s="9"/>
      <c r="M18" s="10">
        <v>6408</v>
      </c>
      <c r="N18" s="1">
        <v>35</v>
      </c>
      <c r="O18" s="2" t="s">
        <v>338</v>
      </c>
      <c r="P18" s="1">
        <v>45</v>
      </c>
      <c r="Q18" s="1">
        <v>1</v>
      </c>
      <c r="R18" s="10"/>
      <c r="S18" s="10"/>
    </row>
    <row r="19" spans="2:19" ht="16.5" customHeight="1">
      <c r="B19" s="135" t="s">
        <v>36</v>
      </c>
      <c r="C19" s="9"/>
      <c r="D19" s="10">
        <v>31659</v>
      </c>
      <c r="E19" s="1">
        <v>217</v>
      </c>
      <c r="F19" s="2">
        <v>1</v>
      </c>
      <c r="G19" s="1">
        <v>282</v>
      </c>
      <c r="H19" s="1">
        <v>14</v>
      </c>
      <c r="J19" s="25"/>
      <c r="K19" s="10"/>
      <c r="L19" s="9"/>
      <c r="M19" s="10"/>
      <c r="R19" s="10"/>
      <c r="S19" s="10"/>
    </row>
    <row r="20" spans="2:19" ht="16.5" customHeight="1">
      <c r="B20" s="135" t="s">
        <v>37</v>
      </c>
      <c r="C20" s="9"/>
      <c r="D20" s="10">
        <v>71725</v>
      </c>
      <c r="E20" s="1">
        <v>704</v>
      </c>
      <c r="F20" s="1">
        <v>2</v>
      </c>
      <c r="G20" s="1">
        <v>950</v>
      </c>
      <c r="H20" s="1">
        <v>40</v>
      </c>
      <c r="J20" s="25"/>
      <c r="K20" s="3" t="s">
        <v>86</v>
      </c>
      <c r="L20" s="9"/>
      <c r="M20" s="10">
        <f>SUM(M22:M36)</f>
        <v>59161</v>
      </c>
      <c r="N20" s="10">
        <f>SUM(N22:N36)</f>
        <v>235</v>
      </c>
      <c r="O20" s="10">
        <f>SUM(O22:O36)</f>
        <v>7</v>
      </c>
      <c r="P20" s="10">
        <f>SUM(P22:P36)</f>
        <v>305</v>
      </c>
      <c r="Q20" s="10">
        <f>SUM(Q22:Q36)</f>
        <v>30</v>
      </c>
      <c r="R20" s="10"/>
      <c r="S20" s="10"/>
    </row>
    <row r="21" spans="2:19" ht="16.5" customHeight="1">
      <c r="B21" s="135" t="s">
        <v>39</v>
      </c>
      <c r="C21" s="9"/>
      <c r="D21" s="10">
        <v>63775</v>
      </c>
      <c r="E21" s="1">
        <v>485</v>
      </c>
      <c r="F21" s="1">
        <v>2</v>
      </c>
      <c r="G21" s="1">
        <v>618</v>
      </c>
      <c r="H21" s="1">
        <v>36</v>
      </c>
      <c r="J21" s="25"/>
      <c r="L21" s="9"/>
      <c r="M21" s="10"/>
      <c r="R21" s="10"/>
      <c r="S21" s="10"/>
    </row>
    <row r="22" spans="2:19" ht="16.5" customHeight="1">
      <c r="B22" s="135" t="s">
        <v>40</v>
      </c>
      <c r="C22" s="9"/>
      <c r="D22" s="10">
        <v>22034</v>
      </c>
      <c r="E22" s="1">
        <v>83</v>
      </c>
      <c r="F22" s="2">
        <v>1</v>
      </c>
      <c r="G22" s="1">
        <v>97</v>
      </c>
      <c r="H22" s="1">
        <v>31</v>
      </c>
      <c r="J22" s="25"/>
      <c r="K22" s="2" t="s">
        <v>87</v>
      </c>
      <c r="L22" s="9"/>
      <c r="M22" s="10">
        <v>1431</v>
      </c>
      <c r="N22" s="2" t="s">
        <v>38</v>
      </c>
      <c r="O22" s="2" t="s">
        <v>338</v>
      </c>
      <c r="P22" s="2" t="s">
        <v>338</v>
      </c>
      <c r="Q22" s="2" t="s">
        <v>338</v>
      </c>
      <c r="R22" s="10"/>
      <c r="S22" s="10"/>
    </row>
    <row r="23" spans="2:19" ht="16.5" customHeight="1">
      <c r="B23" s="135" t="s">
        <v>41</v>
      </c>
      <c r="C23" s="9"/>
      <c r="D23" s="10">
        <v>18980</v>
      </c>
      <c r="E23" s="1">
        <v>63</v>
      </c>
      <c r="F23" s="2">
        <v>2</v>
      </c>
      <c r="G23" s="1">
        <v>84</v>
      </c>
      <c r="H23" s="1">
        <v>23</v>
      </c>
      <c r="J23" s="25"/>
      <c r="K23" s="2" t="s">
        <v>88</v>
      </c>
      <c r="L23" s="9"/>
      <c r="M23" s="10">
        <v>6308</v>
      </c>
      <c r="N23" s="1">
        <v>5</v>
      </c>
      <c r="O23" s="2">
        <v>1</v>
      </c>
      <c r="P23" s="1">
        <v>8</v>
      </c>
      <c r="Q23" s="2" t="s">
        <v>338</v>
      </c>
      <c r="R23" s="10"/>
      <c r="S23" s="10"/>
    </row>
    <row r="24" spans="2:19" ht="16.5" customHeight="1">
      <c r="B24" s="135" t="s">
        <v>42</v>
      </c>
      <c r="C24" s="9"/>
      <c r="D24" s="10">
        <v>17444</v>
      </c>
      <c r="E24" s="1">
        <v>78</v>
      </c>
      <c r="F24" s="2">
        <v>3</v>
      </c>
      <c r="G24" s="1">
        <v>104</v>
      </c>
      <c r="H24" s="1">
        <v>16</v>
      </c>
      <c r="J24" s="25"/>
      <c r="K24" s="2" t="s">
        <v>89</v>
      </c>
      <c r="L24" s="9"/>
      <c r="M24" s="10">
        <v>3089</v>
      </c>
      <c r="N24" s="1">
        <v>9</v>
      </c>
      <c r="O24" s="2" t="s">
        <v>38</v>
      </c>
      <c r="P24" s="1">
        <v>14</v>
      </c>
      <c r="Q24" s="2">
        <v>3</v>
      </c>
      <c r="R24" s="10"/>
      <c r="S24" s="10"/>
    </row>
    <row r="25" spans="2:19" ht="16.5" customHeight="1">
      <c r="B25" s="10"/>
      <c r="C25" s="9"/>
      <c r="D25" s="10"/>
      <c r="J25" s="25"/>
      <c r="K25" s="2" t="s">
        <v>90</v>
      </c>
      <c r="L25" s="9"/>
      <c r="M25" s="10">
        <v>3235</v>
      </c>
      <c r="N25" s="1">
        <v>4</v>
      </c>
      <c r="O25" s="2" t="s">
        <v>38</v>
      </c>
      <c r="P25" s="1">
        <v>4</v>
      </c>
      <c r="Q25" s="2" t="s">
        <v>338</v>
      </c>
      <c r="R25" s="10"/>
      <c r="S25" s="10"/>
    </row>
    <row r="26" spans="2:19" ht="16.5" customHeight="1">
      <c r="B26" s="3" t="s">
        <v>43</v>
      </c>
      <c r="C26" s="9"/>
      <c r="D26" s="10">
        <f>SUM(D28:D44)</f>
        <v>130904</v>
      </c>
      <c r="E26" s="10">
        <f>SUM(E28:E44)</f>
        <v>803</v>
      </c>
      <c r="F26" s="10">
        <f>SUM(F28:F44)</f>
        <v>5</v>
      </c>
      <c r="G26" s="10">
        <f>SUM(G28:G44)</f>
        <v>1084</v>
      </c>
      <c r="H26" s="10">
        <f>SUM(H28:H44)</f>
        <v>77</v>
      </c>
      <c r="I26" s="10"/>
      <c r="J26" s="25"/>
      <c r="K26" s="2" t="s">
        <v>91</v>
      </c>
      <c r="L26" s="9"/>
      <c r="M26" s="10">
        <v>6181</v>
      </c>
      <c r="N26" s="1">
        <v>23</v>
      </c>
      <c r="O26" s="2">
        <v>2</v>
      </c>
      <c r="P26" s="1">
        <v>31</v>
      </c>
      <c r="Q26" s="1">
        <v>6</v>
      </c>
      <c r="R26" s="10"/>
      <c r="S26" s="10"/>
    </row>
    <row r="27" spans="3:19" ht="16.5" customHeight="1">
      <c r="C27" s="9"/>
      <c r="D27" s="10"/>
      <c r="J27" s="25"/>
      <c r="L27" s="9"/>
      <c r="M27" s="10"/>
      <c r="O27" s="2"/>
      <c r="R27" s="10"/>
      <c r="S27" s="10"/>
    </row>
    <row r="28" spans="2:19" ht="16.5" customHeight="1">
      <c r="B28" s="4" t="s">
        <v>44</v>
      </c>
      <c r="C28" s="9"/>
      <c r="D28" s="10">
        <v>3828</v>
      </c>
      <c r="E28" s="1">
        <v>7</v>
      </c>
      <c r="F28" s="2" t="s">
        <v>338</v>
      </c>
      <c r="G28" s="1">
        <v>7</v>
      </c>
      <c r="H28" s="1">
        <v>1</v>
      </c>
      <c r="J28" s="25"/>
      <c r="K28" s="2" t="s">
        <v>92</v>
      </c>
      <c r="L28" s="9"/>
      <c r="M28" s="10">
        <v>2773</v>
      </c>
      <c r="N28" s="1">
        <v>4</v>
      </c>
      <c r="O28" s="2" t="s">
        <v>338</v>
      </c>
      <c r="P28" s="1">
        <v>4</v>
      </c>
      <c r="Q28" s="2">
        <v>2</v>
      </c>
      <c r="R28" s="10"/>
      <c r="S28" s="10"/>
    </row>
    <row r="29" spans="2:19" ht="16.5" customHeight="1">
      <c r="B29" s="4" t="s">
        <v>45</v>
      </c>
      <c r="C29" s="9"/>
      <c r="D29" s="10">
        <v>951</v>
      </c>
      <c r="E29" s="2">
        <v>1</v>
      </c>
      <c r="F29" s="2" t="s">
        <v>338</v>
      </c>
      <c r="G29" s="2">
        <v>1</v>
      </c>
      <c r="H29" s="2" t="s">
        <v>338</v>
      </c>
      <c r="I29" s="2"/>
      <c r="J29" s="25"/>
      <c r="K29" s="2" t="s">
        <v>93</v>
      </c>
      <c r="L29" s="9"/>
      <c r="M29" s="10">
        <v>2367</v>
      </c>
      <c r="N29" s="1">
        <v>5</v>
      </c>
      <c r="O29" s="2" t="s">
        <v>338</v>
      </c>
      <c r="P29" s="1">
        <v>7</v>
      </c>
      <c r="Q29" s="2">
        <v>2</v>
      </c>
      <c r="R29" s="10"/>
      <c r="S29" s="10"/>
    </row>
    <row r="30" spans="2:19" ht="16.5" customHeight="1">
      <c r="B30" s="4" t="s">
        <v>46</v>
      </c>
      <c r="C30" s="9"/>
      <c r="D30" s="10">
        <v>884</v>
      </c>
      <c r="E30" s="2" t="s">
        <v>338</v>
      </c>
      <c r="F30" s="2" t="s">
        <v>338</v>
      </c>
      <c r="G30" s="2" t="s">
        <v>338</v>
      </c>
      <c r="H30" s="2" t="s">
        <v>338</v>
      </c>
      <c r="I30" s="21"/>
      <c r="J30" s="25"/>
      <c r="K30" s="2" t="s">
        <v>94</v>
      </c>
      <c r="L30" s="9"/>
      <c r="M30" s="10">
        <v>5068</v>
      </c>
      <c r="N30" s="1">
        <v>47</v>
      </c>
      <c r="O30" s="2">
        <v>1</v>
      </c>
      <c r="P30" s="1">
        <v>56</v>
      </c>
      <c r="Q30" s="1">
        <v>3</v>
      </c>
      <c r="R30" s="10"/>
      <c r="S30" s="10"/>
    </row>
    <row r="31" spans="2:19" ht="16.5" customHeight="1">
      <c r="B31" s="4" t="s">
        <v>47</v>
      </c>
      <c r="C31" s="9"/>
      <c r="D31" s="10">
        <v>6695</v>
      </c>
      <c r="E31" s="1">
        <v>17</v>
      </c>
      <c r="F31" s="2" t="s">
        <v>338</v>
      </c>
      <c r="G31" s="1">
        <v>22</v>
      </c>
      <c r="H31" s="1">
        <v>6</v>
      </c>
      <c r="J31" s="25"/>
      <c r="K31" s="2" t="s">
        <v>95</v>
      </c>
      <c r="L31" s="9"/>
      <c r="M31" s="10">
        <v>4427</v>
      </c>
      <c r="N31" s="1">
        <v>8</v>
      </c>
      <c r="O31" s="2" t="s">
        <v>338</v>
      </c>
      <c r="P31" s="1">
        <v>11</v>
      </c>
      <c r="Q31" s="1">
        <v>3</v>
      </c>
      <c r="R31" s="10"/>
      <c r="S31" s="10"/>
    </row>
    <row r="32" spans="2:19" ht="16.5" customHeight="1">
      <c r="B32" s="4" t="s">
        <v>48</v>
      </c>
      <c r="C32" s="9"/>
      <c r="D32" s="10">
        <v>9964</v>
      </c>
      <c r="E32" s="1">
        <v>37</v>
      </c>
      <c r="F32" s="2" t="s">
        <v>338</v>
      </c>
      <c r="G32" s="1">
        <v>46</v>
      </c>
      <c r="H32" s="1">
        <v>5</v>
      </c>
      <c r="J32" s="25"/>
      <c r="K32" s="2" t="s">
        <v>96</v>
      </c>
      <c r="L32" s="9"/>
      <c r="M32" s="10">
        <v>5697</v>
      </c>
      <c r="N32" s="1">
        <v>14</v>
      </c>
      <c r="O32" s="2" t="s">
        <v>338</v>
      </c>
      <c r="P32" s="1">
        <v>20</v>
      </c>
      <c r="Q32" s="1">
        <v>2</v>
      </c>
      <c r="R32" s="10"/>
      <c r="S32" s="10"/>
    </row>
    <row r="33" spans="3:19" ht="16.5" customHeight="1">
      <c r="C33" s="9"/>
      <c r="D33" s="10"/>
      <c r="J33" s="25"/>
      <c r="K33" s="10"/>
      <c r="L33" s="9"/>
      <c r="M33" s="10"/>
      <c r="R33" s="10"/>
      <c r="S33" s="10"/>
    </row>
    <row r="34" spans="2:19" ht="16.5" customHeight="1">
      <c r="B34" s="4" t="s">
        <v>49</v>
      </c>
      <c r="C34" s="9"/>
      <c r="D34" s="10">
        <v>13152</v>
      </c>
      <c r="E34" s="1">
        <v>121</v>
      </c>
      <c r="F34" s="2" t="s">
        <v>338</v>
      </c>
      <c r="G34" s="1">
        <v>147</v>
      </c>
      <c r="H34" s="1">
        <v>4</v>
      </c>
      <c r="J34" s="25"/>
      <c r="K34" s="2" t="s">
        <v>97</v>
      </c>
      <c r="L34" s="9"/>
      <c r="M34" s="10">
        <v>10246</v>
      </c>
      <c r="N34" s="1">
        <v>75</v>
      </c>
      <c r="O34" s="2">
        <v>2</v>
      </c>
      <c r="P34" s="1">
        <v>89</v>
      </c>
      <c r="Q34" s="1">
        <v>6</v>
      </c>
      <c r="R34" s="10"/>
      <c r="S34" s="10"/>
    </row>
    <row r="35" spans="2:19" ht="16.5" customHeight="1">
      <c r="B35" s="4" t="s">
        <v>50</v>
      </c>
      <c r="C35" s="9"/>
      <c r="D35" s="10">
        <v>30289</v>
      </c>
      <c r="E35" s="1">
        <v>148</v>
      </c>
      <c r="F35" s="2">
        <v>2</v>
      </c>
      <c r="G35" s="1">
        <v>182</v>
      </c>
      <c r="H35" s="1">
        <v>16</v>
      </c>
      <c r="J35" s="25"/>
      <c r="K35" s="2" t="s">
        <v>98</v>
      </c>
      <c r="L35" s="9"/>
      <c r="M35" s="10">
        <v>4868</v>
      </c>
      <c r="N35" s="1">
        <v>28</v>
      </c>
      <c r="O35" s="2" t="s">
        <v>338</v>
      </c>
      <c r="P35" s="1">
        <v>45</v>
      </c>
      <c r="Q35" s="2">
        <v>2</v>
      </c>
      <c r="R35" s="10"/>
      <c r="S35" s="10"/>
    </row>
    <row r="36" spans="2:19" ht="16.5" customHeight="1">
      <c r="B36" s="4" t="s">
        <v>51</v>
      </c>
      <c r="C36" s="9"/>
      <c r="D36" s="10">
        <v>20972</v>
      </c>
      <c r="E36" s="1">
        <v>265</v>
      </c>
      <c r="F36" s="2" t="s">
        <v>338</v>
      </c>
      <c r="G36" s="1">
        <v>387</v>
      </c>
      <c r="H36" s="1">
        <v>18</v>
      </c>
      <c r="J36" s="25"/>
      <c r="K36" s="2" t="s">
        <v>99</v>
      </c>
      <c r="L36" s="9"/>
      <c r="M36" s="10">
        <v>3471</v>
      </c>
      <c r="N36" s="1">
        <v>13</v>
      </c>
      <c r="O36" s="2">
        <v>1</v>
      </c>
      <c r="P36" s="1">
        <v>16</v>
      </c>
      <c r="Q36" s="2">
        <v>1</v>
      </c>
      <c r="R36" s="10"/>
      <c r="S36" s="10"/>
    </row>
    <row r="37" spans="2:19" ht="16.5" customHeight="1">
      <c r="B37" s="4" t="s">
        <v>52</v>
      </c>
      <c r="C37" s="9"/>
      <c r="D37" s="10">
        <v>10041</v>
      </c>
      <c r="E37" s="1">
        <v>79</v>
      </c>
      <c r="F37" s="2">
        <v>1</v>
      </c>
      <c r="G37" s="1">
        <v>110</v>
      </c>
      <c r="H37" s="1">
        <v>7</v>
      </c>
      <c r="J37" s="25"/>
      <c r="L37" s="9"/>
      <c r="M37" s="10"/>
      <c r="R37" s="10"/>
      <c r="S37" s="10"/>
    </row>
    <row r="38" spans="2:19" ht="16.5" customHeight="1">
      <c r="B38" s="4" t="s">
        <v>53</v>
      </c>
      <c r="C38" s="9"/>
      <c r="D38" s="10">
        <v>7605</v>
      </c>
      <c r="E38" s="1">
        <v>57</v>
      </c>
      <c r="F38" s="2">
        <v>1</v>
      </c>
      <c r="G38" s="1">
        <v>87</v>
      </c>
      <c r="H38" s="1">
        <v>4</v>
      </c>
      <c r="J38" s="25"/>
      <c r="K38" s="3" t="s">
        <v>100</v>
      </c>
      <c r="L38" s="9"/>
      <c r="M38" s="10">
        <f>SUM(M40:M50)</f>
        <v>39245</v>
      </c>
      <c r="N38" s="10">
        <f>SUM(N40:N50)</f>
        <v>67</v>
      </c>
      <c r="O38" s="10">
        <f>SUM(O40:O50)</f>
        <v>1</v>
      </c>
      <c r="P38" s="10">
        <f>SUM(P40:P50)</f>
        <v>76</v>
      </c>
      <c r="Q38" s="10">
        <f>SUM(Q40:Q50)</f>
        <v>21</v>
      </c>
      <c r="R38" s="10"/>
      <c r="S38" s="10"/>
    </row>
    <row r="39" spans="2:19" ht="16.5" customHeight="1">
      <c r="B39" s="10"/>
      <c r="C39" s="9"/>
      <c r="D39" s="10"/>
      <c r="J39" s="25"/>
      <c r="L39" s="9"/>
      <c r="M39" s="10"/>
      <c r="R39" s="10"/>
      <c r="S39" s="10"/>
    </row>
    <row r="40" spans="2:19" ht="16.5" customHeight="1">
      <c r="B40" s="4" t="s">
        <v>54</v>
      </c>
      <c r="C40" s="9"/>
      <c r="D40" s="10">
        <v>7270</v>
      </c>
      <c r="E40" s="1">
        <v>20</v>
      </c>
      <c r="F40" s="2" t="s">
        <v>338</v>
      </c>
      <c r="G40" s="1">
        <v>28</v>
      </c>
      <c r="H40" s="1">
        <v>1</v>
      </c>
      <c r="J40" s="25"/>
      <c r="K40" s="2" t="s">
        <v>101</v>
      </c>
      <c r="L40" s="9"/>
      <c r="M40" s="10">
        <v>5237</v>
      </c>
      <c r="N40" s="1">
        <v>9</v>
      </c>
      <c r="O40" s="2">
        <v>1</v>
      </c>
      <c r="P40" s="1">
        <v>10</v>
      </c>
      <c r="Q40" s="1">
        <v>1</v>
      </c>
      <c r="R40" s="10"/>
      <c r="S40" s="10"/>
    </row>
    <row r="41" spans="2:19" ht="16.5" customHeight="1">
      <c r="B41" s="4" t="s">
        <v>55</v>
      </c>
      <c r="C41" s="9"/>
      <c r="D41" s="10">
        <v>4765</v>
      </c>
      <c r="E41" s="1">
        <v>7</v>
      </c>
      <c r="F41" s="2" t="s">
        <v>338</v>
      </c>
      <c r="G41" s="1">
        <v>11</v>
      </c>
      <c r="H41" s="2">
        <v>4</v>
      </c>
      <c r="J41" s="25"/>
      <c r="K41" s="2" t="s">
        <v>102</v>
      </c>
      <c r="L41" s="9"/>
      <c r="M41" s="10">
        <v>1880</v>
      </c>
      <c r="N41" s="1">
        <v>4</v>
      </c>
      <c r="O41" s="2" t="s">
        <v>338</v>
      </c>
      <c r="P41" s="1">
        <v>6</v>
      </c>
      <c r="Q41" s="2">
        <v>4</v>
      </c>
      <c r="R41" s="10"/>
      <c r="S41" s="10"/>
    </row>
    <row r="42" spans="2:19" ht="16.5" customHeight="1">
      <c r="B42" s="4" t="s">
        <v>56</v>
      </c>
      <c r="C42" s="9"/>
      <c r="D42" s="10">
        <v>2080</v>
      </c>
      <c r="E42" s="2">
        <v>1</v>
      </c>
      <c r="F42" s="2" t="s">
        <v>338</v>
      </c>
      <c r="G42" s="2">
        <v>1</v>
      </c>
      <c r="H42" s="2">
        <v>4</v>
      </c>
      <c r="J42" s="25"/>
      <c r="K42" s="2" t="s">
        <v>103</v>
      </c>
      <c r="L42" s="9"/>
      <c r="M42" s="10">
        <v>3207</v>
      </c>
      <c r="N42" s="1">
        <v>4</v>
      </c>
      <c r="O42" s="2" t="s">
        <v>338</v>
      </c>
      <c r="P42" s="1">
        <v>4</v>
      </c>
      <c r="Q42" s="2" t="s">
        <v>338</v>
      </c>
      <c r="R42" s="10"/>
      <c r="S42" s="10"/>
    </row>
    <row r="43" spans="2:19" ht="16.5" customHeight="1">
      <c r="B43" s="4" t="s">
        <v>57</v>
      </c>
      <c r="C43" s="9"/>
      <c r="D43" s="10">
        <v>6643</v>
      </c>
      <c r="E43" s="1">
        <v>27</v>
      </c>
      <c r="F43" s="2">
        <v>1</v>
      </c>
      <c r="G43" s="1">
        <v>34</v>
      </c>
      <c r="H43" s="1">
        <v>4</v>
      </c>
      <c r="J43" s="25"/>
      <c r="K43" s="2" t="s">
        <v>104</v>
      </c>
      <c r="L43" s="9"/>
      <c r="M43" s="10">
        <v>3571</v>
      </c>
      <c r="N43" s="1">
        <v>7</v>
      </c>
      <c r="O43" s="2" t="s">
        <v>338</v>
      </c>
      <c r="P43" s="1">
        <v>7</v>
      </c>
      <c r="Q43" s="1">
        <v>3</v>
      </c>
      <c r="R43" s="10"/>
      <c r="S43" s="10"/>
    </row>
    <row r="44" spans="2:19" ht="16.5" customHeight="1">
      <c r="B44" s="4" t="s">
        <v>58</v>
      </c>
      <c r="C44" s="9"/>
      <c r="D44" s="10">
        <v>5765</v>
      </c>
      <c r="E44" s="1">
        <v>16</v>
      </c>
      <c r="F44" s="2" t="s">
        <v>338</v>
      </c>
      <c r="G44" s="1">
        <v>21</v>
      </c>
      <c r="H44" s="1">
        <v>3</v>
      </c>
      <c r="J44" s="25"/>
      <c r="K44" s="2" t="s">
        <v>105</v>
      </c>
      <c r="L44" s="9"/>
      <c r="M44" s="10">
        <v>3264</v>
      </c>
      <c r="N44" s="1">
        <v>7</v>
      </c>
      <c r="O44" s="2" t="s">
        <v>338</v>
      </c>
      <c r="P44" s="1">
        <v>7</v>
      </c>
      <c r="Q44" s="2">
        <v>3</v>
      </c>
      <c r="R44" s="10"/>
      <c r="S44" s="10"/>
    </row>
    <row r="45" spans="3:19" ht="16.5" customHeight="1">
      <c r="C45" s="9"/>
      <c r="D45" s="10"/>
      <c r="J45" s="25"/>
      <c r="K45" s="10"/>
      <c r="L45" s="9"/>
      <c r="M45" s="10"/>
      <c r="R45" s="10"/>
      <c r="S45" s="10"/>
    </row>
    <row r="46" spans="2:19" ht="16.5" customHeight="1">
      <c r="B46" s="3" t="s">
        <v>59</v>
      </c>
      <c r="C46" s="9"/>
      <c r="D46" s="10">
        <f>SUM(D48:D50)</f>
        <v>31676</v>
      </c>
      <c r="E46" s="10">
        <f>SUM(E48:E50)</f>
        <v>201</v>
      </c>
      <c r="F46" s="10">
        <f>SUM(F48:F50)</f>
        <v>2</v>
      </c>
      <c r="G46" s="10">
        <f>SUM(G48:G50)</f>
        <v>285</v>
      </c>
      <c r="H46" s="10">
        <f>SUM(H48:H50)</f>
        <v>23</v>
      </c>
      <c r="I46" s="10"/>
      <c r="J46" s="25"/>
      <c r="K46" s="2" t="s">
        <v>106</v>
      </c>
      <c r="L46" s="9"/>
      <c r="M46" s="10">
        <v>3541</v>
      </c>
      <c r="N46" s="1">
        <v>3</v>
      </c>
      <c r="O46" s="2" t="s">
        <v>338</v>
      </c>
      <c r="P46" s="1">
        <v>3</v>
      </c>
      <c r="Q46" s="1">
        <v>3</v>
      </c>
      <c r="R46" s="10"/>
      <c r="S46" s="10"/>
    </row>
    <row r="47" spans="3:19" ht="16.5" customHeight="1">
      <c r="C47" s="9"/>
      <c r="D47" s="10"/>
      <c r="J47" s="25"/>
      <c r="K47" s="2" t="s">
        <v>107</v>
      </c>
      <c r="L47" s="9"/>
      <c r="M47" s="10">
        <v>5747</v>
      </c>
      <c r="N47" s="1">
        <v>12</v>
      </c>
      <c r="O47" s="2" t="s">
        <v>338</v>
      </c>
      <c r="P47" s="1">
        <v>13</v>
      </c>
      <c r="Q47" s="1">
        <v>2</v>
      </c>
      <c r="R47" s="10"/>
      <c r="S47" s="10"/>
    </row>
    <row r="48" spans="2:19" ht="16.5" customHeight="1">
      <c r="B48" s="2" t="s">
        <v>60</v>
      </c>
      <c r="C48" s="9"/>
      <c r="D48" s="10">
        <v>7762</v>
      </c>
      <c r="E48" s="1">
        <v>70</v>
      </c>
      <c r="F48" s="1">
        <v>1</v>
      </c>
      <c r="G48" s="1">
        <v>105</v>
      </c>
      <c r="H48" s="1">
        <v>5</v>
      </c>
      <c r="J48" s="25"/>
      <c r="K48" s="2" t="s">
        <v>108</v>
      </c>
      <c r="L48" s="9"/>
      <c r="M48" s="10">
        <v>3905</v>
      </c>
      <c r="N48" s="1">
        <v>4</v>
      </c>
      <c r="O48" s="2" t="s">
        <v>338</v>
      </c>
      <c r="P48" s="1">
        <v>4</v>
      </c>
      <c r="Q48" s="1">
        <v>1</v>
      </c>
      <c r="R48" s="10"/>
      <c r="S48" s="10"/>
    </row>
    <row r="49" spans="2:19" ht="16.5" customHeight="1">
      <c r="B49" s="2" t="s">
        <v>61</v>
      </c>
      <c r="C49" s="9"/>
      <c r="D49" s="10">
        <v>11991</v>
      </c>
      <c r="E49" s="1">
        <v>63</v>
      </c>
      <c r="F49" s="2">
        <v>1</v>
      </c>
      <c r="G49" s="1">
        <v>80</v>
      </c>
      <c r="H49" s="1">
        <v>7</v>
      </c>
      <c r="J49" s="25"/>
      <c r="K49" s="2" t="s">
        <v>109</v>
      </c>
      <c r="L49" s="9"/>
      <c r="M49" s="10">
        <v>5946</v>
      </c>
      <c r="N49" s="1">
        <v>15</v>
      </c>
      <c r="O49" s="2" t="s">
        <v>338</v>
      </c>
      <c r="P49" s="1">
        <v>20</v>
      </c>
      <c r="Q49" s="1">
        <v>3</v>
      </c>
      <c r="R49" s="10"/>
      <c r="S49" s="10"/>
    </row>
    <row r="50" spans="2:19" ht="16.5" customHeight="1">
      <c r="B50" s="2" t="s">
        <v>62</v>
      </c>
      <c r="C50" s="9"/>
      <c r="D50" s="10">
        <v>11923</v>
      </c>
      <c r="E50" s="1">
        <v>68</v>
      </c>
      <c r="F50" s="2" t="s">
        <v>338</v>
      </c>
      <c r="G50" s="1">
        <v>100</v>
      </c>
      <c r="H50" s="1">
        <v>11</v>
      </c>
      <c r="J50" s="25"/>
      <c r="K50" s="2" t="s">
        <v>110</v>
      </c>
      <c r="L50" s="9"/>
      <c r="M50" s="10">
        <v>2947</v>
      </c>
      <c r="N50" s="1">
        <v>2</v>
      </c>
      <c r="O50" s="2" t="s">
        <v>338</v>
      </c>
      <c r="P50" s="1">
        <v>2</v>
      </c>
      <c r="Q50" s="1">
        <v>1</v>
      </c>
      <c r="R50" s="10"/>
      <c r="S50" s="10"/>
    </row>
    <row r="51" spans="2:19" ht="16.5" customHeight="1">
      <c r="B51" s="10"/>
      <c r="C51" s="9"/>
      <c r="D51" s="10"/>
      <c r="J51" s="25"/>
      <c r="L51" s="9"/>
      <c r="M51" s="10"/>
      <c r="R51" s="10"/>
      <c r="S51" s="10"/>
    </row>
    <row r="52" spans="2:19" ht="16.5" customHeight="1">
      <c r="B52" s="3" t="s">
        <v>63</v>
      </c>
      <c r="C52" s="9"/>
      <c r="D52" s="10">
        <f>SUM(D54:D57)</f>
        <v>25308</v>
      </c>
      <c r="E52" s="10">
        <f>SUM(E54:E57)</f>
        <v>164</v>
      </c>
      <c r="F52" s="10">
        <f>SUM(F54:F57)</f>
        <v>5</v>
      </c>
      <c r="G52" s="10">
        <f>SUM(G54:G57)</f>
        <v>224</v>
      </c>
      <c r="H52" s="10">
        <f>SUM(H54:H57)</f>
        <v>10</v>
      </c>
      <c r="I52" s="10"/>
      <c r="J52" s="25"/>
      <c r="K52" s="3" t="s">
        <v>111</v>
      </c>
      <c r="L52" s="9"/>
      <c r="M52" s="10">
        <f>SUM(M54:M57)</f>
        <v>26752</v>
      </c>
      <c r="N52" s="10">
        <f>SUM(N54:N57)</f>
        <v>83</v>
      </c>
      <c r="O52" s="10">
        <f>SUM(O54:O57)</f>
        <v>4</v>
      </c>
      <c r="P52" s="10">
        <f>SUM(P54:P57)</f>
        <v>99</v>
      </c>
      <c r="Q52" s="10">
        <f>SUM(Q54:Q57)</f>
        <v>37</v>
      </c>
      <c r="R52" s="10"/>
      <c r="S52" s="10"/>
    </row>
    <row r="53" spans="3:19" ht="16.5" customHeight="1">
      <c r="C53" s="9"/>
      <c r="D53" s="10"/>
      <c r="J53" s="25"/>
      <c r="L53" s="9"/>
      <c r="M53" s="10"/>
      <c r="R53" s="10"/>
      <c r="S53" s="10"/>
    </row>
    <row r="54" spans="2:19" ht="16.5" customHeight="1">
      <c r="B54" s="2" t="s">
        <v>64</v>
      </c>
      <c r="C54" s="9"/>
      <c r="D54" s="10">
        <v>4787</v>
      </c>
      <c r="E54" s="1">
        <v>52</v>
      </c>
      <c r="F54" s="1">
        <v>2</v>
      </c>
      <c r="G54" s="1">
        <v>80</v>
      </c>
      <c r="H54" s="2">
        <v>3</v>
      </c>
      <c r="J54" s="25"/>
      <c r="K54" s="2" t="s">
        <v>112</v>
      </c>
      <c r="L54" s="9"/>
      <c r="M54" s="10">
        <v>9819</v>
      </c>
      <c r="N54" s="1">
        <v>43</v>
      </c>
      <c r="O54" s="2">
        <v>1</v>
      </c>
      <c r="P54" s="1">
        <v>50</v>
      </c>
      <c r="Q54" s="1">
        <v>15</v>
      </c>
      <c r="R54" s="10"/>
      <c r="S54" s="10"/>
    </row>
    <row r="55" spans="2:19" ht="16.5" customHeight="1">
      <c r="B55" s="2" t="s">
        <v>65</v>
      </c>
      <c r="C55" s="9"/>
      <c r="D55" s="10">
        <v>6466</v>
      </c>
      <c r="E55" s="1">
        <v>32</v>
      </c>
      <c r="F55" s="2" t="s">
        <v>338</v>
      </c>
      <c r="G55" s="1">
        <v>41</v>
      </c>
      <c r="H55" s="1">
        <v>1</v>
      </c>
      <c r="J55" s="25"/>
      <c r="K55" s="2" t="s">
        <v>113</v>
      </c>
      <c r="L55" s="9"/>
      <c r="M55" s="10">
        <v>5696</v>
      </c>
      <c r="N55" s="1">
        <v>11</v>
      </c>
      <c r="O55" s="2">
        <v>2</v>
      </c>
      <c r="P55" s="1">
        <v>11</v>
      </c>
      <c r="Q55" s="1">
        <v>7</v>
      </c>
      <c r="R55" s="10"/>
      <c r="S55" s="10"/>
    </row>
    <row r="56" spans="2:19" ht="16.5" customHeight="1">
      <c r="B56" s="2" t="s">
        <v>66</v>
      </c>
      <c r="C56" s="9"/>
      <c r="D56" s="10">
        <v>8726</v>
      </c>
      <c r="E56" s="1">
        <v>56</v>
      </c>
      <c r="F56" s="1">
        <v>2</v>
      </c>
      <c r="G56" s="1">
        <v>73</v>
      </c>
      <c r="H56" s="1">
        <v>4</v>
      </c>
      <c r="J56" s="25"/>
      <c r="K56" s="2" t="s">
        <v>114</v>
      </c>
      <c r="L56" s="9"/>
      <c r="M56" s="10">
        <v>7446</v>
      </c>
      <c r="N56" s="1">
        <v>20</v>
      </c>
      <c r="O56" s="2" t="s">
        <v>338</v>
      </c>
      <c r="P56" s="1">
        <v>27</v>
      </c>
      <c r="Q56" s="1">
        <v>9</v>
      </c>
      <c r="R56" s="10"/>
      <c r="S56" s="10"/>
    </row>
    <row r="57" spans="2:19" ht="16.5" customHeight="1">
      <c r="B57" s="2" t="s">
        <v>67</v>
      </c>
      <c r="C57" s="9"/>
      <c r="D57" s="10">
        <v>5329</v>
      </c>
      <c r="E57" s="1">
        <v>24</v>
      </c>
      <c r="F57" s="2">
        <v>1</v>
      </c>
      <c r="G57" s="1">
        <v>30</v>
      </c>
      <c r="H57" s="1">
        <v>2</v>
      </c>
      <c r="J57" s="25"/>
      <c r="K57" s="2" t="s">
        <v>115</v>
      </c>
      <c r="L57" s="9"/>
      <c r="M57" s="10">
        <v>3791</v>
      </c>
      <c r="N57" s="1">
        <v>9</v>
      </c>
      <c r="O57" s="2">
        <v>1</v>
      </c>
      <c r="P57" s="1">
        <v>11</v>
      </c>
      <c r="Q57" s="1">
        <v>6</v>
      </c>
      <c r="R57" s="10"/>
      <c r="S57" s="10"/>
    </row>
    <row r="58" spans="3:19" ht="16.5" customHeight="1">
      <c r="C58" s="9"/>
      <c r="D58" s="10"/>
      <c r="J58" s="25"/>
      <c r="K58" s="10"/>
      <c r="L58" s="9"/>
      <c r="M58" s="10"/>
      <c r="R58" s="10"/>
      <c r="S58" s="10"/>
    </row>
    <row r="59" spans="2:19" ht="16.5" customHeight="1">
      <c r="B59" s="3" t="s">
        <v>68</v>
      </c>
      <c r="C59" s="9"/>
      <c r="D59" s="10">
        <f>SUM(D61:D68,M9:M18)</f>
        <v>96886</v>
      </c>
      <c r="E59" s="10">
        <f>SUM(E61:E68,N9:N18)</f>
        <v>576</v>
      </c>
      <c r="F59" s="10">
        <f>SUM(F61:F68,O9:O18)</f>
        <v>12</v>
      </c>
      <c r="G59" s="10">
        <f>SUM(G61:G68,P9:P18)</f>
        <v>762</v>
      </c>
      <c r="H59" s="10">
        <f>SUM(H61:H68,Q9:Q18)</f>
        <v>48</v>
      </c>
      <c r="I59" s="10"/>
      <c r="J59" s="25"/>
      <c r="K59" s="3" t="s">
        <v>116</v>
      </c>
      <c r="L59" s="9"/>
      <c r="M59" s="10">
        <f>SUM(M61:M67)</f>
        <v>32889</v>
      </c>
      <c r="N59" s="10">
        <f>SUM(N61:N67)</f>
        <v>79</v>
      </c>
      <c r="O59" s="10">
        <f>SUM(O61:O67)</f>
        <v>2</v>
      </c>
      <c r="P59" s="10">
        <f>SUM(P61:P67)</f>
        <v>129</v>
      </c>
      <c r="Q59" s="10">
        <f>SUM(Q61:Q67)</f>
        <v>31</v>
      </c>
      <c r="R59" s="10"/>
      <c r="S59" s="10"/>
    </row>
    <row r="60" spans="3:19" ht="16.5" customHeight="1">
      <c r="C60" s="9"/>
      <c r="D60" s="10"/>
      <c r="J60" s="25"/>
      <c r="L60" s="9"/>
      <c r="M60" s="10"/>
      <c r="R60" s="10"/>
      <c r="S60" s="10"/>
    </row>
    <row r="61" spans="2:19" ht="16.5" customHeight="1">
      <c r="B61" s="2" t="s">
        <v>69</v>
      </c>
      <c r="C61" s="9"/>
      <c r="D61" s="10">
        <v>9253</v>
      </c>
      <c r="E61" s="1">
        <v>60</v>
      </c>
      <c r="F61" s="2" t="s">
        <v>338</v>
      </c>
      <c r="G61" s="1">
        <v>90</v>
      </c>
      <c r="H61" s="1">
        <v>3</v>
      </c>
      <c r="J61" s="25"/>
      <c r="K61" s="2" t="s">
        <v>117</v>
      </c>
      <c r="L61" s="9"/>
      <c r="M61" s="10">
        <v>11961</v>
      </c>
      <c r="N61" s="1">
        <v>28</v>
      </c>
      <c r="O61" s="2">
        <v>1</v>
      </c>
      <c r="P61" s="1">
        <v>41</v>
      </c>
      <c r="Q61" s="1">
        <v>11</v>
      </c>
      <c r="R61" s="10"/>
      <c r="S61" s="10"/>
    </row>
    <row r="62" spans="2:19" ht="16.5" customHeight="1">
      <c r="B62" s="2" t="s">
        <v>70</v>
      </c>
      <c r="C62" s="9"/>
      <c r="D62" s="10">
        <v>9078</v>
      </c>
      <c r="E62" s="1">
        <v>41</v>
      </c>
      <c r="F62" s="2">
        <v>1</v>
      </c>
      <c r="G62" s="1">
        <v>53</v>
      </c>
      <c r="H62" s="2">
        <v>5</v>
      </c>
      <c r="J62" s="25"/>
      <c r="K62" s="2" t="s">
        <v>118</v>
      </c>
      <c r="L62" s="9"/>
      <c r="M62" s="10">
        <v>6677</v>
      </c>
      <c r="N62" s="1">
        <v>26</v>
      </c>
      <c r="O62" s="2" t="s">
        <v>338</v>
      </c>
      <c r="P62" s="1">
        <v>50</v>
      </c>
      <c r="Q62" s="1">
        <v>8</v>
      </c>
      <c r="R62" s="10"/>
      <c r="S62" s="10"/>
    </row>
    <row r="63" spans="2:19" ht="16.5" customHeight="1">
      <c r="B63" s="2" t="s">
        <v>71</v>
      </c>
      <c r="C63" s="9"/>
      <c r="D63" s="10">
        <v>4692</v>
      </c>
      <c r="E63" s="1">
        <v>30</v>
      </c>
      <c r="F63" s="2" t="s">
        <v>338</v>
      </c>
      <c r="G63" s="1">
        <v>39</v>
      </c>
      <c r="H63" s="2">
        <v>4</v>
      </c>
      <c r="I63" s="2"/>
      <c r="J63" s="25"/>
      <c r="K63" s="2" t="s">
        <v>119</v>
      </c>
      <c r="L63" s="9"/>
      <c r="M63" s="10">
        <v>3787</v>
      </c>
      <c r="N63" s="1">
        <v>9</v>
      </c>
      <c r="O63" s="2">
        <v>1</v>
      </c>
      <c r="P63" s="1">
        <v>12</v>
      </c>
      <c r="Q63" s="1">
        <v>3</v>
      </c>
      <c r="R63" s="10"/>
      <c r="S63" s="10"/>
    </row>
    <row r="64" spans="2:19" ht="16.5" customHeight="1">
      <c r="B64" s="2" t="s">
        <v>72</v>
      </c>
      <c r="C64" s="9"/>
      <c r="D64" s="10">
        <v>6081</v>
      </c>
      <c r="E64" s="1">
        <v>41</v>
      </c>
      <c r="F64" s="2">
        <v>4</v>
      </c>
      <c r="G64" s="1">
        <v>59</v>
      </c>
      <c r="H64" s="1">
        <v>2</v>
      </c>
      <c r="J64" s="25"/>
      <c r="K64" s="2" t="s">
        <v>120</v>
      </c>
      <c r="L64" s="9"/>
      <c r="M64" s="10">
        <v>2379</v>
      </c>
      <c r="N64" s="1">
        <v>4</v>
      </c>
      <c r="O64" s="2" t="s">
        <v>338</v>
      </c>
      <c r="P64" s="1">
        <v>5</v>
      </c>
      <c r="Q64" s="1">
        <v>2</v>
      </c>
      <c r="R64" s="10"/>
      <c r="S64" s="10"/>
    </row>
    <row r="65" spans="2:19" ht="16.5" customHeight="1">
      <c r="B65" s="4" t="s">
        <v>73</v>
      </c>
      <c r="C65" s="9"/>
      <c r="D65" s="10">
        <v>3543</v>
      </c>
      <c r="E65" s="1">
        <v>49</v>
      </c>
      <c r="F65" s="2" t="s">
        <v>338</v>
      </c>
      <c r="G65" s="1">
        <v>63</v>
      </c>
      <c r="H65" s="2">
        <v>3</v>
      </c>
      <c r="J65" s="25"/>
      <c r="K65" s="2" t="s">
        <v>121</v>
      </c>
      <c r="L65" s="9"/>
      <c r="M65" s="10">
        <v>3733</v>
      </c>
      <c r="N65" s="1">
        <v>2</v>
      </c>
      <c r="O65" s="2" t="s">
        <v>38</v>
      </c>
      <c r="P65" s="1">
        <v>3</v>
      </c>
      <c r="Q65" s="1">
        <v>1</v>
      </c>
      <c r="R65" s="10"/>
      <c r="S65" s="10"/>
    </row>
    <row r="66" spans="2:19" ht="16.5" customHeight="1">
      <c r="B66" s="10"/>
      <c r="C66" s="9"/>
      <c r="D66" s="10"/>
      <c r="J66" s="25"/>
      <c r="L66" s="9"/>
      <c r="M66" s="10"/>
      <c r="O66" s="2"/>
      <c r="R66" s="10"/>
      <c r="S66" s="10"/>
    </row>
    <row r="67" spans="2:19" ht="16.5" customHeight="1">
      <c r="B67" s="4" t="s">
        <v>74</v>
      </c>
      <c r="C67" s="9"/>
      <c r="D67" s="10">
        <v>4633</v>
      </c>
      <c r="E67" s="1">
        <v>40</v>
      </c>
      <c r="F67" s="2">
        <v>1</v>
      </c>
      <c r="G67" s="1">
        <v>57</v>
      </c>
      <c r="H67" s="2">
        <v>3</v>
      </c>
      <c r="I67" s="2"/>
      <c r="J67" s="25"/>
      <c r="K67" s="4" t="s">
        <v>122</v>
      </c>
      <c r="L67" s="9"/>
      <c r="M67" s="10">
        <v>4352</v>
      </c>
      <c r="N67" s="1">
        <v>10</v>
      </c>
      <c r="O67" s="2" t="s">
        <v>38</v>
      </c>
      <c r="P67" s="1">
        <v>18</v>
      </c>
      <c r="Q67" s="1">
        <v>6</v>
      </c>
      <c r="R67" s="10"/>
      <c r="S67" s="10"/>
    </row>
    <row r="68" spans="2:19" ht="16.5" customHeight="1">
      <c r="B68" s="4" t="s">
        <v>75</v>
      </c>
      <c r="C68" s="9"/>
      <c r="D68" s="10">
        <v>9332</v>
      </c>
      <c r="E68" s="1">
        <v>58</v>
      </c>
      <c r="F68" s="2" t="s">
        <v>338</v>
      </c>
      <c r="G68" s="1">
        <v>80</v>
      </c>
      <c r="H68" s="2">
        <v>2</v>
      </c>
      <c r="J68" s="25"/>
      <c r="K68" s="10"/>
      <c r="L68" s="9"/>
      <c r="M68" s="10"/>
      <c r="R68" s="10"/>
      <c r="S68" s="10"/>
    </row>
    <row r="69" spans="1:19" ht="16.5" customHeight="1" thickBot="1">
      <c r="A69" s="8"/>
      <c r="B69" s="8"/>
      <c r="C69" s="13"/>
      <c r="D69" s="8"/>
      <c r="E69" s="8"/>
      <c r="F69" s="8"/>
      <c r="G69" s="8"/>
      <c r="H69" s="8"/>
      <c r="I69" s="8"/>
      <c r="J69" s="81"/>
      <c r="K69" s="8"/>
      <c r="L69" s="13"/>
      <c r="M69" s="8"/>
      <c r="N69" s="8"/>
      <c r="O69" s="8"/>
      <c r="P69" s="8"/>
      <c r="Q69" s="8"/>
      <c r="R69" s="10"/>
      <c r="S69" s="10"/>
    </row>
    <row r="70" spans="1:19" ht="16.5" customHeight="1">
      <c r="A70" s="1" t="s">
        <v>330</v>
      </c>
      <c r="R70" s="10"/>
      <c r="S70" s="10"/>
    </row>
    <row r="71" spans="1:19" ht="16.5" customHeight="1">
      <c r="A71" s="1" t="s">
        <v>331</v>
      </c>
      <c r="R71" s="10"/>
      <c r="S71" s="10"/>
    </row>
    <row r="72" spans="1:19" ht="16.5" customHeight="1">
      <c r="A72" s="1" t="s">
        <v>332</v>
      </c>
      <c r="R72" s="10"/>
      <c r="S72" s="10"/>
    </row>
    <row r="73" spans="18:19" ht="14.25">
      <c r="R73" s="10"/>
      <c r="S73" s="10"/>
    </row>
    <row r="74" spans="2:19" ht="24.75" customHeight="1">
      <c r="B74"/>
      <c r="R74" s="10"/>
      <c r="S74" s="10"/>
    </row>
    <row r="75" spans="18:19" ht="14.25">
      <c r="R75" s="10"/>
      <c r="S75" s="10"/>
    </row>
    <row r="76" spans="18:19" ht="14.25">
      <c r="R76" s="10"/>
      <c r="S76" s="10"/>
    </row>
    <row r="77" spans="18:19" ht="14.25">
      <c r="R77" s="10"/>
      <c r="S77" s="10"/>
    </row>
    <row r="78" spans="18:19" ht="14.25">
      <c r="R78" s="10"/>
      <c r="S78" s="10"/>
    </row>
    <row r="79" spans="18:19" ht="14.25">
      <c r="R79" s="10"/>
      <c r="S79" s="10"/>
    </row>
    <row r="80" spans="18:19" ht="14.25">
      <c r="R80" s="10"/>
      <c r="S80" s="10"/>
    </row>
    <row r="81" spans="18:19" ht="14.25">
      <c r="R81" s="10"/>
      <c r="S81" s="10"/>
    </row>
    <row r="82" spans="18:19" ht="14.25">
      <c r="R82" s="10"/>
      <c r="S82" s="10"/>
    </row>
    <row r="83" spans="18:19" ht="14.25">
      <c r="R83" s="10"/>
      <c r="S83" s="10"/>
    </row>
    <row r="84" spans="18:19" ht="14.25">
      <c r="R84" s="10"/>
      <c r="S84" s="10"/>
    </row>
    <row r="85" spans="18:19" ht="14.25">
      <c r="R85" s="10"/>
      <c r="S85" s="10"/>
    </row>
    <row r="86" spans="18:19" ht="14.25">
      <c r="R86" s="10"/>
      <c r="S86" s="10"/>
    </row>
    <row r="87" spans="18:19" ht="14.25">
      <c r="R87" s="10"/>
      <c r="S87" s="10"/>
    </row>
    <row r="88" spans="18:19" ht="14.25">
      <c r="R88" s="10"/>
      <c r="S88" s="10"/>
    </row>
    <row r="89" spans="18:19" ht="14.25">
      <c r="R89" s="10"/>
      <c r="S89" s="10"/>
    </row>
    <row r="90" spans="18:19" ht="14.25">
      <c r="R90" s="10"/>
      <c r="S90" s="10"/>
    </row>
    <row r="91" spans="18:19" ht="14.25">
      <c r="R91" s="10"/>
      <c r="S91" s="10"/>
    </row>
    <row r="92" spans="18:19" ht="14.25">
      <c r="R92" s="10"/>
      <c r="S92" s="10"/>
    </row>
    <row r="93" spans="18:19" ht="14.25">
      <c r="R93" s="10"/>
      <c r="S93" s="10"/>
    </row>
    <row r="94" spans="18:19" ht="14.25">
      <c r="R94" s="10"/>
      <c r="S94" s="10"/>
    </row>
    <row r="95" spans="18:19" ht="14.25">
      <c r="R95" s="10"/>
      <c r="S95" s="10"/>
    </row>
    <row r="96" spans="18:19" ht="14.25">
      <c r="R96" s="10"/>
      <c r="S96" s="10"/>
    </row>
    <row r="97" spans="18:19" ht="14.25">
      <c r="R97" s="10"/>
      <c r="S97" s="10"/>
    </row>
    <row r="98" spans="18:19" ht="14.25">
      <c r="R98" s="10"/>
      <c r="S98" s="10"/>
    </row>
    <row r="99" spans="18:19" ht="14.25">
      <c r="R99" s="10"/>
      <c r="S99" s="10"/>
    </row>
    <row r="100" spans="18:19" ht="14.25">
      <c r="R100" s="10"/>
      <c r="S100" s="10"/>
    </row>
    <row r="101" spans="18:19" ht="14.25">
      <c r="R101" s="10"/>
      <c r="S101" s="10"/>
    </row>
    <row r="102" spans="18:19" ht="14.25">
      <c r="R102" s="10"/>
      <c r="S102" s="10"/>
    </row>
    <row r="103" spans="18:19" ht="14.25">
      <c r="R103" s="10"/>
      <c r="S103" s="10"/>
    </row>
    <row r="104" spans="18:19" ht="14.25">
      <c r="R104" s="10"/>
      <c r="S104" s="10"/>
    </row>
    <row r="105" spans="18:19" ht="14.25">
      <c r="R105" s="10"/>
      <c r="S105" s="10"/>
    </row>
    <row r="106" spans="18:19" ht="14.25">
      <c r="R106" s="10"/>
      <c r="S106" s="10"/>
    </row>
    <row r="107" spans="18:19" ht="14.25">
      <c r="R107" s="10"/>
      <c r="S107" s="10"/>
    </row>
    <row r="108" spans="18:19" ht="14.25">
      <c r="R108" s="10"/>
      <c r="S108" s="10"/>
    </row>
    <row r="109" spans="18:19" ht="14.25">
      <c r="R109" s="10"/>
      <c r="S109" s="10"/>
    </row>
    <row r="110" spans="18:19" ht="14.25">
      <c r="R110" s="10"/>
      <c r="S110" s="10"/>
    </row>
    <row r="111" spans="18:19" ht="14.25">
      <c r="R111" s="10"/>
      <c r="S111" s="10"/>
    </row>
    <row r="112" spans="18:19" ht="14.25">
      <c r="R112" s="10"/>
      <c r="S112" s="10"/>
    </row>
    <row r="113" spans="18:19" ht="14.25">
      <c r="R113" s="10"/>
      <c r="S113" s="10"/>
    </row>
    <row r="114" spans="18:19" ht="14.25">
      <c r="R114" s="10"/>
      <c r="S114" s="10"/>
    </row>
    <row r="115" spans="18:19" ht="14.25">
      <c r="R115" s="10"/>
      <c r="S115" s="10"/>
    </row>
    <row r="116" spans="18:19" ht="14.25">
      <c r="R116" s="10"/>
      <c r="S116" s="10"/>
    </row>
    <row r="117" spans="18:19" ht="14.25">
      <c r="R117" s="10"/>
      <c r="S117" s="10"/>
    </row>
    <row r="118" spans="18:19" ht="14.25">
      <c r="R118" s="10"/>
      <c r="S118" s="10"/>
    </row>
    <row r="119" spans="18:19" ht="14.25">
      <c r="R119" s="10"/>
      <c r="S119" s="10"/>
    </row>
    <row r="120" spans="18:19" ht="14.25">
      <c r="R120" s="10"/>
      <c r="S120" s="10"/>
    </row>
    <row r="121" spans="18:19" ht="14.25">
      <c r="R121" s="10"/>
      <c r="S121" s="10"/>
    </row>
    <row r="122" spans="18:19" ht="14.25">
      <c r="R122" s="10"/>
      <c r="S122" s="10"/>
    </row>
    <row r="123" spans="18:19" ht="14.25">
      <c r="R123" s="10"/>
      <c r="S123" s="10"/>
    </row>
    <row r="124" spans="18:19" ht="14.25">
      <c r="R124" s="10"/>
      <c r="S124" s="10"/>
    </row>
    <row r="125" spans="18:19" ht="14.25">
      <c r="R125" s="10"/>
      <c r="S125" s="10"/>
    </row>
    <row r="126" spans="18:19" ht="14.25">
      <c r="R126" s="10"/>
      <c r="S126" s="10"/>
    </row>
    <row r="127" spans="18:19" ht="14.25">
      <c r="R127" s="10"/>
      <c r="S127" s="10"/>
    </row>
    <row r="128" spans="18:19" ht="14.25">
      <c r="R128" s="10"/>
      <c r="S128" s="10"/>
    </row>
    <row r="129" spans="18:19" ht="14.25">
      <c r="R129" s="10"/>
      <c r="S129" s="10"/>
    </row>
    <row r="130" spans="18:19" ht="14.25">
      <c r="R130" s="10"/>
      <c r="S130" s="10"/>
    </row>
    <row r="131" spans="18:19" ht="14.25">
      <c r="R131" s="10"/>
      <c r="S131" s="10"/>
    </row>
    <row r="132" spans="18:19" ht="14.25">
      <c r="R132" s="10"/>
      <c r="S132" s="10"/>
    </row>
    <row r="133" spans="18:19" ht="14.25">
      <c r="R133" s="10"/>
      <c r="S133" s="10"/>
    </row>
    <row r="134" spans="18:19" ht="14.25">
      <c r="R134" s="10"/>
      <c r="S134" s="10"/>
    </row>
    <row r="135" spans="18:19" ht="14.25">
      <c r="R135" s="10"/>
      <c r="S135" s="10"/>
    </row>
    <row r="136" spans="18:19" ht="14.25">
      <c r="R136" s="10"/>
      <c r="S136" s="10"/>
    </row>
    <row r="137" spans="18:19" ht="14.25">
      <c r="R137" s="10"/>
      <c r="S137" s="10"/>
    </row>
    <row r="138" spans="18:19" ht="14.25">
      <c r="R138" s="10"/>
      <c r="S138" s="10"/>
    </row>
    <row r="139" spans="18:19" ht="14.25">
      <c r="R139" s="10"/>
      <c r="S139" s="10"/>
    </row>
    <row r="140" spans="18:19" ht="14.25">
      <c r="R140" s="10"/>
      <c r="S140" s="10"/>
    </row>
    <row r="141" spans="18:19" ht="14.25">
      <c r="R141" s="10"/>
      <c r="S141" s="10"/>
    </row>
    <row r="142" spans="18:19" ht="14.25">
      <c r="R142" s="10"/>
      <c r="S142" s="10"/>
    </row>
    <row r="143" spans="18:19" ht="14.25">
      <c r="R143" s="10"/>
      <c r="S143" s="10"/>
    </row>
  </sheetData>
  <mergeCells count="8">
    <mergeCell ref="B4:B6"/>
    <mergeCell ref="K4:K6"/>
    <mergeCell ref="P5:P6"/>
    <mergeCell ref="E5:E6"/>
    <mergeCell ref="F5:F6"/>
    <mergeCell ref="G5:G6"/>
    <mergeCell ref="O5:O6"/>
    <mergeCell ref="N5:N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2001-09-17T08:23:06Z</cp:lastPrinted>
  <dcterms:created xsi:type="dcterms:W3CDTF">1999-08-20T05:26:14Z</dcterms:created>
  <dcterms:modified xsi:type="dcterms:W3CDTF">2013-06-14T06:51:39Z</dcterms:modified>
  <cp:category/>
  <cp:version/>
  <cp:contentType/>
  <cp:contentStatus/>
</cp:coreProperties>
</file>