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'Sheet1'!$A$1:$AB$81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<sst xmlns="http://schemas.openxmlformats.org/spreadsheetml/2006/main" count="612" uniqueCount="138">
  <si>
    <t>市町村</t>
  </si>
  <si>
    <t>有効投票数</t>
  </si>
  <si>
    <t>自由民主党</t>
  </si>
  <si>
    <t>新進党</t>
  </si>
  <si>
    <t>日本共産党</t>
  </si>
  <si>
    <t>自由連合</t>
  </si>
  <si>
    <t>-</t>
  </si>
  <si>
    <t>1)立候補者</t>
  </si>
  <si>
    <t>平成 8年10月20日</t>
  </si>
  <si>
    <t>(3)  4</t>
  </si>
  <si>
    <t>(1)  4</t>
  </si>
  <si>
    <t>第1区計</t>
  </si>
  <si>
    <t>西彼杵郡(第１区)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</si>
  <si>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</si>
  <si>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</si>
  <si>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</si>
  <si>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</si>
  <si>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</si>
  <si>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</si>
  <si>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</si>
  <si>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西彼杵郡(第２区)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</si>
  <si>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</si>
  <si>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</si>
  <si>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</si>
  <si>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</si>
  <si>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</si>
  <si>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</si>
  <si>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</si>
  <si>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</si>
  <si>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</si>
  <si>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</si>
  <si>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</si>
  <si>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</si>
  <si>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</si>
  <si>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</si>
  <si>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</si>
  <si>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</si>
  <si>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</si>
  <si>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</si>
  <si>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</si>
  <si>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</si>
  <si>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</si>
  <si>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</si>
  <si>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</si>
  <si>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</si>
  <si>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</si>
  <si>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</si>
  <si>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</si>
  <si>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</si>
  <si>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</si>
  <si>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</si>
  <si>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</si>
  <si>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</si>
  <si>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別     得     票     数</t>
  </si>
  <si>
    <t>単位：人、票</t>
  </si>
  <si>
    <t>第3区計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</si>
  <si>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</si>
  <si>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</si>
  <si>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</si>
  <si>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</si>
  <si>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</si>
  <si>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</si>
  <si>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</si>
  <si>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</si>
  <si>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</si>
  <si>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</si>
  <si>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</si>
  <si>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</si>
  <si>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</si>
  <si>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</si>
  <si>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</si>
  <si>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</si>
  <si>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</si>
  <si>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</si>
  <si>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</si>
  <si>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</si>
  <si>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</si>
  <si>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</si>
  <si>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</si>
  <si>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</si>
  <si>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</si>
  <si>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</si>
  <si>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</si>
  <si>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</si>
  <si>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</si>
  <si>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</si>
  <si>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</si>
  <si>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</si>
  <si>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</si>
  <si>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</si>
  <si>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</si>
  <si>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</si>
  <si>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</si>
  <si>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</si>
  <si>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</si>
  <si>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</si>
  <si>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</si>
  <si>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</si>
  <si>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20  公務員・選挙     339</t>
  </si>
  <si>
    <t xml:space="preserve">     338    公務員・選挙  20</t>
  </si>
  <si>
    <t>自由党</t>
  </si>
  <si>
    <t>政党自由連合</t>
  </si>
  <si>
    <t>民主党</t>
  </si>
  <si>
    <t>自由党</t>
  </si>
  <si>
    <t>民主党</t>
  </si>
  <si>
    <t>-</t>
  </si>
  <si>
    <t>-</t>
  </si>
  <si>
    <t>-</t>
  </si>
  <si>
    <t>-</t>
  </si>
  <si>
    <t>社会民主党</t>
  </si>
  <si>
    <t>無所属</t>
  </si>
  <si>
    <t>社会民主党</t>
  </si>
  <si>
    <t>政党自由連党</t>
  </si>
  <si>
    <t>無所属</t>
  </si>
  <si>
    <t>(1)1</t>
  </si>
  <si>
    <t xml:space="preserve">(1)5  </t>
  </si>
  <si>
    <t xml:space="preserve">(1)3  </t>
  </si>
  <si>
    <t xml:space="preserve">(1)1  </t>
  </si>
  <si>
    <t xml:space="preserve">(1) 5 </t>
  </si>
  <si>
    <t>(4)18</t>
  </si>
  <si>
    <t xml:space="preserve">    資料  県選挙管理委員会　平成　８年　「第４１回衆議院総選挙・最高裁判所裁判官国民審査の記録」</t>
  </si>
  <si>
    <t xml:space="preserve">    　 　 　　　　　　　　　平成１２年　衆議院（小選挙区選出）議員選挙開票状況速報</t>
  </si>
  <si>
    <t>平成12年 6月25日</t>
  </si>
  <si>
    <t xml:space="preserve">    注)（  ）は当選者数である。     </t>
  </si>
  <si>
    <t>(4)  15</t>
  </si>
  <si>
    <t>（ 平成12年 6月25日執行 ）</t>
  </si>
  <si>
    <t xml:space="preserve">(2)4  </t>
  </si>
  <si>
    <t>（1）2</t>
  </si>
  <si>
    <t>（1）1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</si>
  <si>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</si>
  <si>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</si>
  <si>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</si>
  <si>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</si>
  <si>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</si>
  <si>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佐  世  保  市</t>
  </si>
  <si>
    <t xml:space="preserve">  平    戸    市</t>
  </si>
  <si>
    <t xml:space="preserve">  松    浦    市</t>
  </si>
  <si>
    <t xml:space="preserve">                          ２４４    衆     議     院     党     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</si>
</sst>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Alignment="1">
      <alignment horizontal="center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5" fillId="0" borderId="6" xfId="15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0" fontId="5" fillId="0" borderId="4" xfId="15" applyNumberFormat="1" applyFont="1" applyBorder="1" applyAlignment="1">
      <alignment horizontal="distributed"/>
    </xf>
    <xf numFmtId="181" fontId="5" fillId="2" borderId="0" xfId="15" applyFont="1" applyFill="1" applyBorder="1" applyAlignment="1">
      <alignment/>
    </xf>
    <xf numFmtId="181" fontId="5" fillId="2" borderId="0" xfId="15" applyFont="1" applyFill="1" applyBorder="1" applyAlignment="1">
      <alignment horizontal="right"/>
    </xf>
    <xf numFmtId="181" fontId="5" fillId="2" borderId="0" xfId="15" applyFont="1" applyFill="1" applyAlignment="1">
      <alignment/>
    </xf>
    <xf numFmtId="181" fontId="5" fillId="2" borderId="0" xfId="15" applyFont="1" applyFill="1" applyAlignment="1">
      <alignment horizontal="right"/>
    </xf>
    <xf numFmtId="181" fontId="5" fillId="2" borderId="1" xfId="15" applyFont="1" applyFill="1" applyBorder="1" applyAlignment="1">
      <alignment/>
    </xf>
    <xf numFmtId="181" fontId="5" fillId="2" borderId="1" xfId="15" applyFont="1" applyFill="1" applyBorder="1" applyAlignment="1">
      <alignment horizontal="right"/>
    </xf>
    <xf numFmtId="181" fontId="5" fillId="2" borderId="1" xfId="15" applyFont="1" applyFill="1" applyBorder="1" applyAlignment="1" quotePrefix="1">
      <alignment horizontal="right"/>
    </xf>
    <xf numFmtId="0" fontId="7" fillId="2" borderId="0" xfId="0" applyFont="1" applyFill="1" applyAlignment="1">
      <alignment/>
    </xf>
    <xf numFmtId="181" fontId="5" fillId="2" borderId="0" xfId="15" applyFont="1" applyFill="1" applyAlignment="1">
      <alignment horizontal="centerContinuous"/>
    </xf>
    <xf numFmtId="181" fontId="5" fillId="2" borderId="0" xfId="15" applyFont="1" applyFill="1" applyAlignment="1">
      <alignment/>
    </xf>
    <xf numFmtId="181" fontId="5" fillId="2" borderId="2" xfId="15" applyFont="1" applyFill="1" applyBorder="1" applyAlignment="1">
      <alignment horizontal="distributed"/>
    </xf>
    <xf numFmtId="181" fontId="5" fillId="2" borderId="4" xfId="15" applyFont="1" applyFill="1" applyBorder="1" applyAlignment="1">
      <alignment horizontal="distributed"/>
    </xf>
    <xf numFmtId="181" fontId="5" fillId="2" borderId="4" xfId="15" applyFont="1" applyFill="1" applyBorder="1" applyAlignment="1">
      <alignment horizontal="distributed"/>
    </xf>
    <xf numFmtId="181" fontId="5" fillId="2" borderId="0" xfId="15" applyFont="1" applyFill="1" applyBorder="1" applyAlignment="1">
      <alignment horizontal="distributed"/>
    </xf>
    <xf numFmtId="0" fontId="7" fillId="2" borderId="0" xfId="0" applyFont="1" applyFill="1" applyBorder="1" applyAlignment="1">
      <alignment/>
    </xf>
    <xf numFmtId="181" fontId="5" fillId="2" borderId="0" xfId="15" applyFont="1" applyFill="1" applyBorder="1" applyAlignment="1">
      <alignment horizontal="centerContinuous"/>
    </xf>
    <xf numFmtId="181" fontId="5" fillId="2" borderId="0" xfId="15" applyFont="1" applyFill="1" applyBorder="1" applyAlignment="1">
      <alignment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2" borderId="0" xfId="15" applyFont="1" applyFill="1" applyBorder="1" applyAlignment="1">
      <alignment horizontal="distributed"/>
    </xf>
    <xf numFmtId="181" fontId="5" fillId="0" borderId="0" xfId="15" applyFont="1" applyAlignment="1">
      <alignment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5" width="13.00390625" style="1" customWidth="1"/>
    <col min="6" max="8" width="11.25390625" style="1" customWidth="1"/>
    <col min="9" max="10" width="13.25390625" style="1" customWidth="1"/>
    <col min="11" max="11" width="16.25390625" style="1" customWidth="1"/>
    <col min="12" max="12" width="11.75390625" style="1" customWidth="1"/>
    <col min="13" max="13" width="11.25390625" style="1" customWidth="1"/>
    <col min="14" max="14" width="5.875" style="1" customWidth="1"/>
    <col min="15" max="15" width="5.75390625" style="1" customWidth="1"/>
    <col min="16" max="16" width="0.875" style="1" customWidth="1"/>
    <col min="17" max="17" width="19.75390625" style="1" customWidth="1"/>
    <col min="18" max="18" width="0.875" style="1" customWidth="1"/>
    <col min="19" max="19" width="13.875" style="1" customWidth="1"/>
    <col min="20" max="20" width="13.375" style="1" customWidth="1"/>
    <col min="21" max="21" width="11.875" style="1" customWidth="1"/>
    <col min="22" max="23" width="10.875" style="1" customWidth="1"/>
    <col min="24" max="24" width="13.625" style="1" customWidth="1"/>
    <col min="25" max="25" width="13.125" style="1" customWidth="1"/>
    <col min="26" max="26" width="16.875" style="1" customWidth="1"/>
    <col min="27" max="28" width="11.375" style="1" customWidth="1"/>
    <col min="29" max="29" width="4.875" style="1" customWidth="1"/>
    <col min="30" max="16384" width="8.625" style="1" customWidth="1"/>
  </cols>
  <sheetData>
    <row r="1" spans="2:28" ht="15" customHeight="1">
      <c r="B1" s="1" t="s">
        <v>99</v>
      </c>
      <c r="S1" s="25"/>
      <c r="T1" s="25"/>
      <c r="U1" s="25"/>
      <c r="V1" s="25"/>
      <c r="W1" s="25"/>
      <c r="X1" s="25"/>
      <c r="Y1" s="25"/>
      <c r="Z1" s="30"/>
      <c r="AA1" s="31" t="s">
        <v>98</v>
      </c>
      <c r="AB1" s="32"/>
    </row>
    <row r="2" spans="2:28" ht="22.5" customHeight="1">
      <c r="B2" s="2" t="s">
        <v>137</v>
      </c>
      <c r="Q2" s="2" t="s">
        <v>53</v>
      </c>
      <c r="S2" s="25"/>
      <c r="T2" s="25"/>
      <c r="U2" s="25"/>
      <c r="V2" s="25"/>
      <c r="W2" s="25" t="s">
        <v>125</v>
      </c>
      <c r="X2" s="25"/>
      <c r="Y2" s="25"/>
      <c r="Z2" s="25"/>
      <c r="AA2" s="25"/>
      <c r="AB2" s="25"/>
    </row>
    <row r="3" spans="1:28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  <c r="Q3" s="3"/>
      <c r="R3" s="3"/>
      <c r="S3" s="27"/>
      <c r="T3" s="27"/>
      <c r="U3" s="27"/>
      <c r="V3" s="27"/>
      <c r="W3" s="27"/>
      <c r="X3" s="27"/>
      <c r="Y3" s="27"/>
      <c r="Z3" s="27"/>
      <c r="AA3" s="27"/>
      <c r="AB3" s="28" t="s">
        <v>54</v>
      </c>
    </row>
    <row r="4" spans="1:28" ht="15" customHeight="1">
      <c r="A4" s="4"/>
      <c r="B4" s="5" t="s">
        <v>0</v>
      </c>
      <c r="C4" s="6"/>
      <c r="D4" s="7" t="s">
        <v>1</v>
      </c>
      <c r="E4" s="8" t="s">
        <v>2</v>
      </c>
      <c r="F4" s="9" t="s">
        <v>100</v>
      </c>
      <c r="G4" s="9" t="s">
        <v>3</v>
      </c>
      <c r="H4" s="9" t="s">
        <v>102</v>
      </c>
      <c r="I4" s="9" t="s">
        <v>109</v>
      </c>
      <c r="J4" s="8" t="s">
        <v>4</v>
      </c>
      <c r="K4" s="22" t="s">
        <v>101</v>
      </c>
      <c r="L4" s="8" t="s">
        <v>5</v>
      </c>
      <c r="M4" s="9" t="s">
        <v>110</v>
      </c>
      <c r="P4" s="4"/>
      <c r="Q4" s="5" t="s">
        <v>0</v>
      </c>
      <c r="R4" s="6"/>
      <c r="S4" s="33" t="s">
        <v>1</v>
      </c>
      <c r="T4" s="34" t="s">
        <v>2</v>
      </c>
      <c r="U4" s="35" t="s">
        <v>103</v>
      </c>
      <c r="V4" s="35" t="s">
        <v>3</v>
      </c>
      <c r="W4" s="35" t="s">
        <v>104</v>
      </c>
      <c r="X4" s="35" t="s">
        <v>111</v>
      </c>
      <c r="Y4" s="34" t="s">
        <v>4</v>
      </c>
      <c r="Z4" s="34" t="s">
        <v>112</v>
      </c>
      <c r="AA4" s="34" t="s">
        <v>5</v>
      </c>
      <c r="AB4" s="34" t="s">
        <v>113</v>
      </c>
    </row>
    <row r="5" spans="2:28" ht="15" customHeight="1">
      <c r="B5" s="10" t="s">
        <v>8</v>
      </c>
      <c r="C5" s="11"/>
      <c r="D5" s="12">
        <v>750595</v>
      </c>
      <c r="E5" s="1">
        <v>350889</v>
      </c>
      <c r="F5" s="13" t="s">
        <v>6</v>
      </c>
      <c r="G5" s="13">
        <v>290326</v>
      </c>
      <c r="H5" s="1">
        <v>60795</v>
      </c>
      <c r="I5" s="13" t="s">
        <v>6</v>
      </c>
      <c r="J5" s="1">
        <v>47760</v>
      </c>
      <c r="K5" s="13" t="s">
        <v>6</v>
      </c>
      <c r="L5" s="13">
        <v>825</v>
      </c>
      <c r="M5" s="13" t="s">
        <v>6</v>
      </c>
      <c r="P5" s="12"/>
      <c r="Q5" s="14" t="s">
        <v>55</v>
      </c>
      <c r="R5" s="11"/>
      <c r="S5" s="23">
        <f>SUM(S9,S14,S20,S34,S41)</f>
        <v>154216</v>
      </c>
      <c r="T5" s="23">
        <f>SUM(T9,T14,T20,T34,T41)</f>
        <v>76794</v>
      </c>
      <c r="U5" s="23">
        <f>SUM(U9,U14,U20,U34,U41)</f>
        <v>41995</v>
      </c>
      <c r="V5" s="24" t="s">
        <v>105</v>
      </c>
      <c r="W5" s="23">
        <f>SUM(W9,W14,W20,W34,W41)</f>
        <v>28589</v>
      </c>
      <c r="X5" s="26" t="s">
        <v>6</v>
      </c>
      <c r="Y5" s="23">
        <f>SUM(Y9,Y14,Y20,Y34,Y41)</f>
        <v>5759</v>
      </c>
      <c r="Z5" s="23">
        <f>SUM(Z9,Z14,Z20,Z34,Z41)</f>
        <v>1079</v>
      </c>
      <c r="AA5" s="26" t="s">
        <v>6</v>
      </c>
      <c r="AB5" s="24" t="s">
        <v>107</v>
      </c>
    </row>
    <row r="6" spans="2:29" ht="15" customHeight="1">
      <c r="B6" s="14" t="s">
        <v>7</v>
      </c>
      <c r="C6" s="11"/>
      <c r="D6" s="24" t="s">
        <v>124</v>
      </c>
      <c r="E6" s="26" t="s">
        <v>9</v>
      </c>
      <c r="F6" s="26" t="s">
        <v>6</v>
      </c>
      <c r="G6" s="26" t="s">
        <v>10</v>
      </c>
      <c r="H6" s="26">
        <v>2</v>
      </c>
      <c r="I6" s="26" t="s">
        <v>6</v>
      </c>
      <c r="J6" s="25">
        <v>4</v>
      </c>
      <c r="K6" s="26" t="s">
        <v>6</v>
      </c>
      <c r="L6" s="26">
        <v>1</v>
      </c>
      <c r="M6" s="26" t="s">
        <v>6</v>
      </c>
      <c r="N6" s="25"/>
      <c r="Q6" s="14" t="s">
        <v>7</v>
      </c>
      <c r="R6" s="11"/>
      <c r="S6" s="24" t="s">
        <v>115</v>
      </c>
      <c r="T6" s="26" t="s">
        <v>117</v>
      </c>
      <c r="U6" s="26">
        <v>1</v>
      </c>
      <c r="V6" s="26"/>
      <c r="W6" s="26">
        <v>1</v>
      </c>
      <c r="X6" s="26"/>
      <c r="Y6" s="25">
        <v>1</v>
      </c>
      <c r="Z6" s="26">
        <v>1</v>
      </c>
      <c r="AA6" s="26"/>
      <c r="AB6" s="26"/>
      <c r="AC6" s="25"/>
    </row>
    <row r="7" spans="3:29" ht="13.5" customHeight="1">
      <c r="C7" s="11"/>
      <c r="D7" s="23"/>
      <c r="E7" s="25"/>
      <c r="F7" s="25"/>
      <c r="G7" s="25"/>
      <c r="H7" s="25"/>
      <c r="I7" s="25"/>
      <c r="J7" s="25"/>
      <c r="K7" s="25"/>
      <c r="L7" s="25"/>
      <c r="M7" s="25"/>
      <c r="N7" s="25"/>
      <c r="Q7" s="14"/>
      <c r="R7" s="11"/>
      <c r="S7" s="24"/>
      <c r="T7" s="26"/>
      <c r="U7" s="26"/>
      <c r="V7" s="26"/>
      <c r="W7" s="26"/>
      <c r="X7" s="26"/>
      <c r="Y7" s="25"/>
      <c r="Z7" s="26"/>
      <c r="AA7" s="26"/>
      <c r="AB7" s="26"/>
      <c r="AC7" s="25"/>
    </row>
    <row r="8" spans="3:29" ht="13.5" customHeight="1">
      <c r="C8" s="11"/>
      <c r="D8" s="23"/>
      <c r="E8" s="25"/>
      <c r="F8" s="25"/>
      <c r="G8" s="25"/>
      <c r="H8" s="25"/>
      <c r="I8" s="25"/>
      <c r="J8" s="25"/>
      <c r="K8" s="25"/>
      <c r="L8" s="25"/>
      <c r="M8" s="25"/>
      <c r="N8" s="25"/>
      <c r="Q8" s="20"/>
      <c r="R8" s="21"/>
      <c r="S8" s="36"/>
      <c r="T8" s="36"/>
      <c r="U8" s="36"/>
      <c r="V8" s="36"/>
      <c r="W8" s="36"/>
      <c r="X8" s="36"/>
      <c r="Y8" s="36"/>
      <c r="Z8" s="36"/>
      <c r="AA8" s="36"/>
      <c r="AB8" s="36"/>
      <c r="AC8" s="25"/>
    </row>
    <row r="9" spans="2:29" ht="15" customHeight="1">
      <c r="B9" s="10" t="s">
        <v>122</v>
      </c>
      <c r="C9" s="11"/>
      <c r="D9" s="23">
        <f>SUM(D13,D28,D87,D134)</f>
        <v>430838</v>
      </c>
      <c r="E9" s="23">
        <f>SUM(E13,E28,E87,E134)</f>
        <v>219700</v>
      </c>
      <c r="F9" s="23">
        <f>SUM(F13,F28,F87,F134)</f>
        <v>63248</v>
      </c>
      <c r="G9" s="24" t="s">
        <v>105</v>
      </c>
      <c r="H9" s="23">
        <f>SUM(H13,H28,H87,H134)</f>
        <v>76798</v>
      </c>
      <c r="I9" s="24" t="s">
        <v>105</v>
      </c>
      <c r="J9" s="23">
        <f>SUM(J13,J28,J87,J134)</f>
        <v>50286</v>
      </c>
      <c r="K9" s="23">
        <f>SUM(K13,K28,K87,K134)</f>
        <v>20806</v>
      </c>
      <c r="L9" s="24" t="s">
        <v>107</v>
      </c>
      <c r="M9" s="24" t="s">
        <v>105</v>
      </c>
      <c r="N9" s="25"/>
      <c r="P9" s="12"/>
      <c r="Q9" s="14" t="s">
        <v>19</v>
      </c>
      <c r="R9" s="11"/>
      <c r="S9" s="23">
        <f>SUM(S11:S12)</f>
        <v>57325</v>
      </c>
      <c r="T9" s="23">
        <f>SUM(T11:T12)</f>
        <v>25939</v>
      </c>
      <c r="U9" s="23">
        <f>SUM(U11:U12)</f>
        <v>15901</v>
      </c>
      <c r="V9" s="24" t="s">
        <v>105</v>
      </c>
      <c r="W9" s="23">
        <f>SUM(W11:W12)</f>
        <v>11706</v>
      </c>
      <c r="X9" s="26" t="s">
        <v>6</v>
      </c>
      <c r="Y9" s="23">
        <f>SUM(Y11:Y12)</f>
        <v>3306</v>
      </c>
      <c r="Z9" s="23">
        <f>SUM(Z11:Z12)</f>
        <v>473</v>
      </c>
      <c r="AA9" s="26" t="s">
        <v>6</v>
      </c>
      <c r="AB9" s="24" t="s">
        <v>107</v>
      </c>
      <c r="AC9" s="25"/>
    </row>
    <row r="10" spans="2:29" ht="15" customHeight="1">
      <c r="B10" s="14" t="s">
        <v>7</v>
      </c>
      <c r="C10" s="11"/>
      <c r="D10" s="24" t="s">
        <v>119</v>
      </c>
      <c r="E10" s="26" t="s">
        <v>126</v>
      </c>
      <c r="F10" s="26">
        <v>2</v>
      </c>
      <c r="G10" s="26"/>
      <c r="H10" s="26" t="s">
        <v>127</v>
      </c>
      <c r="I10" s="26">
        <v>1</v>
      </c>
      <c r="J10" s="25">
        <v>4</v>
      </c>
      <c r="K10" s="26">
        <v>4</v>
      </c>
      <c r="L10" s="26"/>
      <c r="M10" s="26" t="s">
        <v>128</v>
      </c>
      <c r="N10" s="25"/>
      <c r="Q10" s="20"/>
      <c r="R10" s="2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25"/>
    </row>
    <row r="11" spans="3:29" ht="13.5" customHeight="1">
      <c r="C11" s="11"/>
      <c r="D11" s="23"/>
      <c r="E11" s="25"/>
      <c r="F11" s="25"/>
      <c r="G11" s="25"/>
      <c r="H11" s="25"/>
      <c r="I11" s="26"/>
      <c r="J11" s="25"/>
      <c r="K11" s="25"/>
      <c r="L11" s="25"/>
      <c r="M11" s="26"/>
      <c r="N11" s="25"/>
      <c r="P11" s="12"/>
      <c r="Q11" s="16" t="s">
        <v>132</v>
      </c>
      <c r="R11" s="11"/>
      <c r="S11" s="23">
        <f>SUM(T11:AB11)</f>
        <v>40971</v>
      </c>
      <c r="T11" s="25">
        <v>16821</v>
      </c>
      <c r="U11" s="26">
        <v>11367</v>
      </c>
      <c r="V11" s="26" t="s">
        <v>107</v>
      </c>
      <c r="W11" s="26">
        <v>9517</v>
      </c>
      <c r="X11" s="26" t="s">
        <v>107</v>
      </c>
      <c r="Y11" s="25">
        <v>2846</v>
      </c>
      <c r="Z11" s="26">
        <v>420</v>
      </c>
      <c r="AA11" s="26" t="s">
        <v>107</v>
      </c>
      <c r="AB11" s="26" t="s">
        <v>107</v>
      </c>
      <c r="AC11" s="25"/>
    </row>
    <row r="12" spans="3:29" ht="13.5" customHeight="1">
      <c r="C12" s="11"/>
      <c r="D12" s="23"/>
      <c r="E12" s="25"/>
      <c r="F12" s="25"/>
      <c r="G12" s="25"/>
      <c r="H12" s="25"/>
      <c r="I12" s="26"/>
      <c r="J12" s="25"/>
      <c r="K12" s="25"/>
      <c r="L12" s="25"/>
      <c r="M12" s="26"/>
      <c r="N12" s="25"/>
      <c r="Q12" s="16" t="s">
        <v>133</v>
      </c>
      <c r="R12" s="11"/>
      <c r="S12" s="23">
        <f>SUM(T12:AB12)</f>
        <v>16354</v>
      </c>
      <c r="T12" s="25">
        <v>9118</v>
      </c>
      <c r="U12" s="26">
        <v>4534</v>
      </c>
      <c r="V12" s="26" t="s">
        <v>107</v>
      </c>
      <c r="W12" s="26">
        <v>2189</v>
      </c>
      <c r="X12" s="26" t="s">
        <v>107</v>
      </c>
      <c r="Y12" s="25">
        <v>460</v>
      </c>
      <c r="Z12" s="26">
        <v>53</v>
      </c>
      <c r="AA12" s="26" t="s">
        <v>107</v>
      </c>
      <c r="AB12" s="26" t="s">
        <v>107</v>
      </c>
      <c r="AC12" s="25"/>
    </row>
    <row r="13" spans="2:29" ht="15" customHeight="1">
      <c r="B13" s="14" t="s">
        <v>11</v>
      </c>
      <c r="C13" s="11"/>
      <c r="D13" s="23">
        <f>SUM(D17,D19)</f>
        <v>227101</v>
      </c>
      <c r="E13" s="23">
        <f>SUM(E17,E19)</f>
        <v>65183</v>
      </c>
      <c r="F13" s="23">
        <f>SUM(F17,F19)</f>
        <v>63248</v>
      </c>
      <c r="G13" s="24" t="s">
        <v>105</v>
      </c>
      <c r="H13" s="23">
        <f>SUM(H17,H19)</f>
        <v>76798</v>
      </c>
      <c r="I13" s="26" t="s">
        <v>107</v>
      </c>
      <c r="J13" s="23">
        <f>SUM(J17,J19)</f>
        <v>16714</v>
      </c>
      <c r="K13" s="23">
        <f>SUM(K17,K19)</f>
        <v>5158</v>
      </c>
      <c r="L13" s="26" t="s">
        <v>105</v>
      </c>
      <c r="M13" s="24" t="s">
        <v>107</v>
      </c>
      <c r="N13" s="25"/>
      <c r="Q13" s="14"/>
      <c r="R13" s="11"/>
      <c r="S13" s="23"/>
      <c r="T13" s="25"/>
      <c r="U13" s="26"/>
      <c r="V13" s="25"/>
      <c r="W13" s="26"/>
      <c r="X13" s="26"/>
      <c r="Y13" s="25"/>
      <c r="Z13" s="26"/>
      <c r="AA13" s="26"/>
      <c r="AB13" s="26"/>
      <c r="AC13" s="25"/>
    </row>
    <row r="14" spans="2:29" ht="15" customHeight="1">
      <c r="B14" s="14" t="s">
        <v>7</v>
      </c>
      <c r="C14" s="11"/>
      <c r="D14" s="24" t="s">
        <v>115</v>
      </c>
      <c r="E14" s="26">
        <v>1</v>
      </c>
      <c r="F14" s="26">
        <v>1</v>
      </c>
      <c r="G14" s="26"/>
      <c r="H14" s="26" t="s">
        <v>114</v>
      </c>
      <c r="I14" s="26"/>
      <c r="J14" s="25">
        <v>1</v>
      </c>
      <c r="K14" s="26">
        <v>1</v>
      </c>
      <c r="L14" s="26"/>
      <c r="M14" s="26"/>
      <c r="N14" s="25"/>
      <c r="Q14" s="14" t="s">
        <v>56</v>
      </c>
      <c r="R14" s="11"/>
      <c r="S14" s="23">
        <f>SUM(S16:S18)</f>
        <v>22143</v>
      </c>
      <c r="T14" s="23">
        <f>SUM(T16:T18)</f>
        <v>10655</v>
      </c>
      <c r="U14" s="23">
        <f>SUM(U16:U18)</f>
        <v>6593</v>
      </c>
      <c r="V14" s="24" t="s">
        <v>105</v>
      </c>
      <c r="W14" s="23">
        <f>SUM(W16:W18)</f>
        <v>3739</v>
      </c>
      <c r="X14" s="26" t="s">
        <v>6</v>
      </c>
      <c r="Y14" s="23">
        <f>SUM(Y16:Y18)</f>
        <v>953</v>
      </c>
      <c r="Z14" s="23">
        <f>SUM(Z16:Z18)</f>
        <v>203</v>
      </c>
      <c r="AA14" s="26" t="s">
        <v>6</v>
      </c>
      <c r="AB14" s="24" t="s">
        <v>107</v>
      </c>
      <c r="AC14" s="25"/>
    </row>
    <row r="15" spans="3:29" ht="13.5" customHeight="1">
      <c r="C15" s="11"/>
      <c r="D15" s="23"/>
      <c r="E15" s="25"/>
      <c r="F15" s="25"/>
      <c r="G15" s="25"/>
      <c r="H15" s="25"/>
      <c r="I15" s="25"/>
      <c r="J15" s="25"/>
      <c r="K15" s="26"/>
      <c r="L15" s="26"/>
      <c r="M15" s="26"/>
      <c r="N15" s="25"/>
      <c r="R15" s="11"/>
      <c r="S15" s="23"/>
      <c r="T15" s="25"/>
      <c r="U15" s="26"/>
      <c r="V15" s="25"/>
      <c r="W15" s="26"/>
      <c r="X15" s="26"/>
      <c r="Y15" s="25"/>
      <c r="Z15" s="26"/>
      <c r="AA15" s="26"/>
      <c r="AB15" s="26"/>
      <c r="AC15" s="25"/>
    </row>
    <row r="16" spans="3:29" ht="13.5" customHeight="1">
      <c r="C16" s="11"/>
      <c r="D16" s="23"/>
      <c r="E16" s="25"/>
      <c r="F16" s="25"/>
      <c r="G16" s="25"/>
      <c r="H16" s="25"/>
      <c r="I16" s="25"/>
      <c r="J16" s="25"/>
      <c r="K16" s="26"/>
      <c r="L16" s="26"/>
      <c r="M16" s="26"/>
      <c r="N16" s="25"/>
      <c r="Q16" s="13" t="s">
        <v>57</v>
      </c>
      <c r="R16" s="11"/>
      <c r="S16" s="23">
        <f>SUM(T16:AB16)</f>
        <v>5384</v>
      </c>
      <c r="T16" s="25">
        <v>2827</v>
      </c>
      <c r="U16" s="26">
        <v>1494</v>
      </c>
      <c r="V16" s="26" t="s">
        <v>107</v>
      </c>
      <c r="W16" s="26">
        <v>841</v>
      </c>
      <c r="X16" s="26" t="s">
        <v>107</v>
      </c>
      <c r="Y16" s="25">
        <v>169</v>
      </c>
      <c r="Z16" s="26">
        <v>53</v>
      </c>
      <c r="AA16" s="26" t="s">
        <v>107</v>
      </c>
      <c r="AB16" s="26" t="s">
        <v>107</v>
      </c>
      <c r="AC16" s="25"/>
    </row>
    <row r="17" spans="2:29" ht="15" customHeight="1">
      <c r="B17" s="16" t="s">
        <v>129</v>
      </c>
      <c r="C17" s="11"/>
      <c r="D17" s="23">
        <f>SUM(E17:M17)</f>
        <v>211703</v>
      </c>
      <c r="E17" s="25">
        <v>59537</v>
      </c>
      <c r="F17" s="26">
        <v>59750</v>
      </c>
      <c r="G17" s="26" t="s">
        <v>105</v>
      </c>
      <c r="H17" s="25">
        <v>72087</v>
      </c>
      <c r="I17" s="26" t="s">
        <v>107</v>
      </c>
      <c r="J17" s="25">
        <v>15437</v>
      </c>
      <c r="K17" s="26">
        <v>4892</v>
      </c>
      <c r="L17" s="26" t="s">
        <v>105</v>
      </c>
      <c r="M17" s="26" t="s">
        <v>107</v>
      </c>
      <c r="N17" s="25"/>
      <c r="Q17" s="13" t="s">
        <v>58</v>
      </c>
      <c r="R17" s="11"/>
      <c r="S17" s="23">
        <f>SUM(T17:AB17)</f>
        <v>8154</v>
      </c>
      <c r="T17" s="25">
        <v>3633</v>
      </c>
      <c r="U17" s="26">
        <v>2215</v>
      </c>
      <c r="V17" s="26" t="s">
        <v>107</v>
      </c>
      <c r="W17" s="26">
        <v>1729</v>
      </c>
      <c r="X17" s="26" t="s">
        <v>107</v>
      </c>
      <c r="Y17" s="25">
        <v>501</v>
      </c>
      <c r="Z17" s="26">
        <v>76</v>
      </c>
      <c r="AA17" s="26" t="s">
        <v>107</v>
      </c>
      <c r="AB17" s="26" t="s">
        <v>107</v>
      </c>
      <c r="AC17" s="25"/>
    </row>
    <row r="18" spans="2:29" ht="15" customHeight="1">
      <c r="B18" s="14"/>
      <c r="C18" s="11"/>
      <c r="D18" s="23"/>
      <c r="E18" s="25"/>
      <c r="F18" s="26"/>
      <c r="G18" s="25"/>
      <c r="H18" s="25"/>
      <c r="I18" s="26"/>
      <c r="J18" s="25"/>
      <c r="K18" s="26"/>
      <c r="L18" s="26"/>
      <c r="M18" s="26"/>
      <c r="N18" s="25"/>
      <c r="Q18" s="13" t="s">
        <v>59</v>
      </c>
      <c r="R18" s="11"/>
      <c r="S18" s="23">
        <f>SUM(T18:AB18)</f>
        <v>8605</v>
      </c>
      <c r="T18" s="25">
        <v>4195</v>
      </c>
      <c r="U18" s="26">
        <v>2884</v>
      </c>
      <c r="V18" s="26" t="s">
        <v>107</v>
      </c>
      <c r="W18" s="26">
        <v>1169</v>
      </c>
      <c r="X18" s="26" t="s">
        <v>107</v>
      </c>
      <c r="Y18" s="25">
        <v>283</v>
      </c>
      <c r="Z18" s="26">
        <v>74</v>
      </c>
      <c r="AA18" s="26" t="s">
        <v>107</v>
      </c>
      <c r="AB18" s="26" t="s">
        <v>107</v>
      </c>
      <c r="AC18" s="25"/>
    </row>
    <row r="19" spans="2:29" ht="15" customHeight="1">
      <c r="B19" s="16" t="s">
        <v>12</v>
      </c>
      <c r="C19" s="11"/>
      <c r="D19" s="23">
        <f>SUM(D21:D25)</f>
        <v>15398</v>
      </c>
      <c r="E19" s="23">
        <f>SUM(E21:E25)</f>
        <v>5646</v>
      </c>
      <c r="F19" s="23">
        <f>SUM(F21:F25)</f>
        <v>3498</v>
      </c>
      <c r="G19" s="24" t="s">
        <v>105</v>
      </c>
      <c r="H19" s="23">
        <f>SUM(H21:H25)</f>
        <v>4711</v>
      </c>
      <c r="I19" s="26" t="s">
        <v>6</v>
      </c>
      <c r="J19" s="23">
        <f>SUM(J21:J25)</f>
        <v>1277</v>
      </c>
      <c r="K19" s="23">
        <f>SUM(K21:K25)</f>
        <v>266</v>
      </c>
      <c r="L19" s="26" t="s">
        <v>6</v>
      </c>
      <c r="M19" s="24" t="s">
        <v>107</v>
      </c>
      <c r="N19" s="25"/>
      <c r="Q19" s="14"/>
      <c r="R19" s="11"/>
      <c r="S19" s="23"/>
      <c r="T19" s="25"/>
      <c r="U19" s="26"/>
      <c r="V19" s="25"/>
      <c r="W19" s="26"/>
      <c r="X19" s="26"/>
      <c r="Y19" s="25"/>
      <c r="Z19" s="26"/>
      <c r="AA19" s="26"/>
      <c r="AB19" s="26"/>
      <c r="AC19" s="25"/>
    </row>
    <row r="20" spans="3:29" ht="15" customHeight="1">
      <c r="C20" s="11"/>
      <c r="D20" s="23"/>
      <c r="E20" s="25"/>
      <c r="F20" s="25"/>
      <c r="G20" s="25"/>
      <c r="H20" s="25"/>
      <c r="I20" s="25"/>
      <c r="J20" s="25"/>
      <c r="K20" s="26"/>
      <c r="L20" s="26"/>
      <c r="M20" s="26"/>
      <c r="N20" s="25"/>
      <c r="Q20" s="14" t="s">
        <v>60</v>
      </c>
      <c r="R20" s="11"/>
      <c r="S20" s="23">
        <f>SUM(S22:S32)</f>
        <v>30709</v>
      </c>
      <c r="T20" s="23">
        <f>SUM(T22:T32)</f>
        <v>17332</v>
      </c>
      <c r="U20" s="23">
        <f>SUM(U22:U32)</f>
        <v>7719</v>
      </c>
      <c r="V20" s="24" t="s">
        <v>105</v>
      </c>
      <c r="W20" s="23">
        <f>SUM(W22:W32)</f>
        <v>5062</v>
      </c>
      <c r="X20" s="26" t="s">
        <v>6</v>
      </c>
      <c r="Y20" s="23">
        <f>SUM(Y22:Y32)</f>
        <v>480</v>
      </c>
      <c r="Z20" s="23">
        <f>SUM(Z22:Z32)</f>
        <v>116</v>
      </c>
      <c r="AA20" s="26" t="s">
        <v>6</v>
      </c>
      <c r="AB20" s="24" t="s">
        <v>107</v>
      </c>
      <c r="AC20" s="25"/>
    </row>
    <row r="21" spans="2:29" ht="15" customHeight="1">
      <c r="B21" s="15" t="s">
        <v>13</v>
      </c>
      <c r="C21" s="11"/>
      <c r="D21" s="23">
        <f aca="true" t="shared" si="0" ref="D21:D48">SUM(E21:M21)</f>
        <v>2627</v>
      </c>
      <c r="E21" s="25">
        <v>623</v>
      </c>
      <c r="F21" s="26">
        <v>589</v>
      </c>
      <c r="G21" s="26" t="s">
        <v>105</v>
      </c>
      <c r="H21" s="25">
        <v>871</v>
      </c>
      <c r="I21" s="26" t="s">
        <v>107</v>
      </c>
      <c r="J21" s="25">
        <v>515</v>
      </c>
      <c r="K21" s="26">
        <v>29</v>
      </c>
      <c r="L21" s="26" t="s">
        <v>105</v>
      </c>
      <c r="M21" s="26" t="s">
        <v>107</v>
      </c>
      <c r="N21" s="25"/>
      <c r="R21" s="11"/>
      <c r="S21" s="23"/>
      <c r="T21" s="25"/>
      <c r="U21" s="26"/>
      <c r="V21" s="25"/>
      <c r="W21" s="26"/>
      <c r="X21" s="26"/>
      <c r="Y21" s="25"/>
      <c r="Z21" s="26"/>
      <c r="AA21" s="26"/>
      <c r="AB21" s="26"/>
      <c r="AC21" s="25"/>
    </row>
    <row r="22" spans="2:29" ht="15" customHeight="1">
      <c r="B22" s="15" t="s">
        <v>14</v>
      </c>
      <c r="C22" s="11"/>
      <c r="D22" s="23">
        <f t="shared" si="0"/>
        <v>702</v>
      </c>
      <c r="E22" s="25">
        <v>215</v>
      </c>
      <c r="F22" s="26">
        <v>245</v>
      </c>
      <c r="G22" s="26" t="s">
        <v>105</v>
      </c>
      <c r="H22" s="25">
        <v>159</v>
      </c>
      <c r="I22" s="26" t="s">
        <v>107</v>
      </c>
      <c r="J22" s="25">
        <v>76</v>
      </c>
      <c r="K22" s="26">
        <v>7</v>
      </c>
      <c r="L22" s="26" t="s">
        <v>105</v>
      </c>
      <c r="M22" s="26" t="s">
        <v>107</v>
      </c>
      <c r="N22" s="25"/>
      <c r="Q22" s="13" t="s">
        <v>61</v>
      </c>
      <c r="R22" s="11"/>
      <c r="S22" s="23">
        <f>SUM(T22:AB22)</f>
        <v>3815</v>
      </c>
      <c r="T22" s="25">
        <v>2282</v>
      </c>
      <c r="U22" s="26">
        <v>966</v>
      </c>
      <c r="V22" s="26" t="s">
        <v>107</v>
      </c>
      <c r="W22" s="26">
        <v>452</v>
      </c>
      <c r="X22" s="26" t="s">
        <v>107</v>
      </c>
      <c r="Y22" s="25">
        <v>105</v>
      </c>
      <c r="Z22" s="26">
        <v>10</v>
      </c>
      <c r="AA22" s="26" t="s">
        <v>107</v>
      </c>
      <c r="AB22" s="26" t="s">
        <v>107</v>
      </c>
      <c r="AC22" s="25"/>
    </row>
    <row r="23" spans="2:29" ht="15" customHeight="1">
      <c r="B23" s="15" t="s">
        <v>15</v>
      </c>
      <c r="C23" s="11"/>
      <c r="D23" s="23">
        <f t="shared" si="0"/>
        <v>660</v>
      </c>
      <c r="E23" s="25">
        <v>339</v>
      </c>
      <c r="F23" s="26">
        <v>143</v>
      </c>
      <c r="G23" s="26" t="s">
        <v>105</v>
      </c>
      <c r="H23" s="25">
        <v>109</v>
      </c>
      <c r="I23" s="26" t="s">
        <v>107</v>
      </c>
      <c r="J23" s="25">
        <v>59</v>
      </c>
      <c r="K23" s="26">
        <v>10</v>
      </c>
      <c r="L23" s="26" t="s">
        <v>105</v>
      </c>
      <c r="M23" s="26" t="s">
        <v>107</v>
      </c>
      <c r="N23" s="25"/>
      <c r="Q23" s="13" t="s">
        <v>62</v>
      </c>
      <c r="R23" s="11"/>
      <c r="S23" s="23">
        <f>SUM(T23:AB23)</f>
        <v>1517</v>
      </c>
      <c r="T23" s="25">
        <v>1024</v>
      </c>
      <c r="U23" s="26">
        <v>355</v>
      </c>
      <c r="V23" s="26" t="s">
        <v>107</v>
      </c>
      <c r="W23" s="26">
        <v>112</v>
      </c>
      <c r="X23" s="26" t="s">
        <v>107</v>
      </c>
      <c r="Y23" s="25">
        <v>23</v>
      </c>
      <c r="Z23" s="26">
        <v>3</v>
      </c>
      <c r="AA23" s="26" t="s">
        <v>107</v>
      </c>
      <c r="AB23" s="26" t="s">
        <v>107</v>
      </c>
      <c r="AC23" s="25"/>
    </row>
    <row r="24" spans="2:29" ht="15" customHeight="1">
      <c r="B24" s="15" t="s">
        <v>16</v>
      </c>
      <c r="C24" s="11"/>
      <c r="D24" s="23">
        <f t="shared" si="0"/>
        <v>4644</v>
      </c>
      <c r="E24" s="25">
        <v>2052</v>
      </c>
      <c r="F24" s="26">
        <v>1223</v>
      </c>
      <c r="G24" s="26" t="s">
        <v>105</v>
      </c>
      <c r="H24" s="25">
        <v>1122</v>
      </c>
      <c r="I24" s="26" t="s">
        <v>107</v>
      </c>
      <c r="J24" s="25">
        <v>164</v>
      </c>
      <c r="K24" s="26">
        <v>83</v>
      </c>
      <c r="L24" s="26" t="s">
        <v>105</v>
      </c>
      <c r="M24" s="26" t="s">
        <v>107</v>
      </c>
      <c r="N24" s="25"/>
      <c r="Q24" s="13" t="s">
        <v>63</v>
      </c>
      <c r="R24" s="11"/>
      <c r="S24" s="23">
        <f>SUM(T24:AB24)</f>
        <v>2473</v>
      </c>
      <c r="T24" s="25">
        <v>1445</v>
      </c>
      <c r="U24" s="26">
        <v>760</v>
      </c>
      <c r="V24" s="26" t="s">
        <v>107</v>
      </c>
      <c r="W24" s="26">
        <v>220</v>
      </c>
      <c r="X24" s="26" t="s">
        <v>107</v>
      </c>
      <c r="Y24" s="25">
        <v>41</v>
      </c>
      <c r="Z24" s="26">
        <v>7</v>
      </c>
      <c r="AA24" s="26" t="s">
        <v>107</v>
      </c>
      <c r="AB24" s="26" t="s">
        <v>107</v>
      </c>
      <c r="AC24" s="25"/>
    </row>
    <row r="25" spans="2:29" ht="15" customHeight="1">
      <c r="B25" s="15" t="s">
        <v>17</v>
      </c>
      <c r="C25" s="11"/>
      <c r="D25" s="23">
        <f t="shared" si="0"/>
        <v>6765</v>
      </c>
      <c r="E25" s="25">
        <v>2417</v>
      </c>
      <c r="F25" s="26">
        <v>1298</v>
      </c>
      <c r="G25" s="26" t="s">
        <v>105</v>
      </c>
      <c r="H25" s="25">
        <v>2450</v>
      </c>
      <c r="I25" s="26" t="s">
        <v>107</v>
      </c>
      <c r="J25" s="25">
        <v>463</v>
      </c>
      <c r="K25" s="26">
        <v>137</v>
      </c>
      <c r="L25" s="26" t="s">
        <v>105</v>
      </c>
      <c r="M25" s="26" t="s">
        <v>107</v>
      </c>
      <c r="N25" s="25"/>
      <c r="Q25" s="13" t="s">
        <v>64</v>
      </c>
      <c r="R25" s="11"/>
      <c r="S25" s="23">
        <f>SUM(T25:AB25)</f>
        <v>2928</v>
      </c>
      <c r="T25" s="25">
        <v>1743</v>
      </c>
      <c r="U25" s="26">
        <v>837</v>
      </c>
      <c r="V25" s="26" t="s">
        <v>107</v>
      </c>
      <c r="W25" s="26">
        <v>284</v>
      </c>
      <c r="X25" s="26" t="s">
        <v>107</v>
      </c>
      <c r="Y25" s="25">
        <v>54</v>
      </c>
      <c r="Z25" s="26">
        <v>10</v>
      </c>
      <c r="AA25" s="26" t="s">
        <v>107</v>
      </c>
      <c r="AB25" s="26" t="s">
        <v>107</v>
      </c>
      <c r="AC25" s="25"/>
    </row>
    <row r="26" spans="2:29" ht="13.5" customHeight="1">
      <c r="B26" s="15"/>
      <c r="C26" s="11"/>
      <c r="D26" s="23"/>
      <c r="E26" s="25"/>
      <c r="F26" s="26"/>
      <c r="G26" s="25"/>
      <c r="H26" s="25"/>
      <c r="I26" s="26"/>
      <c r="J26" s="25"/>
      <c r="K26" s="26"/>
      <c r="L26" s="26"/>
      <c r="M26" s="26"/>
      <c r="N26" s="25"/>
      <c r="Q26" s="13" t="s">
        <v>65</v>
      </c>
      <c r="R26" s="11"/>
      <c r="S26" s="23">
        <f>SUM(T26:AB26)</f>
        <v>2691</v>
      </c>
      <c r="T26" s="25">
        <v>1462</v>
      </c>
      <c r="U26" s="26">
        <v>459</v>
      </c>
      <c r="V26" s="26" t="s">
        <v>107</v>
      </c>
      <c r="W26" s="26">
        <v>720</v>
      </c>
      <c r="X26" s="26" t="s">
        <v>107</v>
      </c>
      <c r="Y26" s="25">
        <v>38</v>
      </c>
      <c r="Z26" s="26">
        <v>12</v>
      </c>
      <c r="AA26" s="26" t="s">
        <v>107</v>
      </c>
      <c r="AB26" s="26" t="s">
        <v>107</v>
      </c>
      <c r="AC26" s="25"/>
    </row>
    <row r="27" spans="3:29" ht="13.5" customHeight="1">
      <c r="C27" s="11"/>
      <c r="D27" s="23"/>
      <c r="E27" s="25"/>
      <c r="F27" s="25"/>
      <c r="G27" s="25"/>
      <c r="H27" s="25"/>
      <c r="I27" s="25"/>
      <c r="J27" s="25"/>
      <c r="K27" s="25"/>
      <c r="L27" s="25"/>
      <c r="M27" s="26"/>
      <c r="N27" s="25"/>
      <c r="R27" s="11"/>
      <c r="S27" s="23"/>
      <c r="T27" s="25"/>
      <c r="U27" s="26"/>
      <c r="V27" s="25"/>
      <c r="W27" s="26"/>
      <c r="X27" s="26"/>
      <c r="Y27" s="25"/>
      <c r="Z27" s="26"/>
      <c r="AA27" s="26"/>
      <c r="AB27" s="26"/>
      <c r="AC27" s="25"/>
    </row>
    <row r="28" spans="2:29" ht="15" customHeight="1">
      <c r="B28" s="14" t="s">
        <v>18</v>
      </c>
      <c r="C28" s="11"/>
      <c r="D28" s="23">
        <f>SUM(D32,D37,D51,D58)</f>
        <v>203737</v>
      </c>
      <c r="E28" s="23">
        <f>SUM(E32,E37,E51,E58)</f>
        <v>154517</v>
      </c>
      <c r="F28" s="24" t="s">
        <v>105</v>
      </c>
      <c r="G28" s="24" t="s">
        <v>105</v>
      </c>
      <c r="H28" s="24" t="s">
        <v>105</v>
      </c>
      <c r="I28" s="26" t="s">
        <v>6</v>
      </c>
      <c r="J28" s="23">
        <f>SUM(J32,J37,J51,J58)</f>
        <v>33572</v>
      </c>
      <c r="K28" s="23">
        <f>SUM(K32,K37,K51,K58)</f>
        <v>15648</v>
      </c>
      <c r="L28" s="26" t="s">
        <v>6</v>
      </c>
      <c r="M28" s="24" t="s">
        <v>107</v>
      </c>
      <c r="N28" s="25"/>
      <c r="Q28" s="13" t="s">
        <v>66</v>
      </c>
      <c r="R28" s="11"/>
      <c r="S28" s="23">
        <f>SUM(T28:AB28)</f>
        <v>2823</v>
      </c>
      <c r="T28" s="25">
        <v>1402</v>
      </c>
      <c r="U28" s="26">
        <v>806</v>
      </c>
      <c r="V28" s="26" t="s">
        <v>107</v>
      </c>
      <c r="W28" s="26">
        <v>569</v>
      </c>
      <c r="X28" s="26" t="s">
        <v>107</v>
      </c>
      <c r="Y28" s="25">
        <v>41</v>
      </c>
      <c r="Z28" s="26">
        <v>5</v>
      </c>
      <c r="AA28" s="26" t="s">
        <v>107</v>
      </c>
      <c r="AB28" s="26" t="s">
        <v>107</v>
      </c>
      <c r="AC28" s="25"/>
    </row>
    <row r="29" spans="2:29" ht="15" customHeight="1">
      <c r="B29" s="14" t="s">
        <v>7</v>
      </c>
      <c r="C29" s="11"/>
      <c r="D29" s="24" t="s">
        <v>116</v>
      </c>
      <c r="E29" s="26" t="s">
        <v>117</v>
      </c>
      <c r="F29" s="26"/>
      <c r="G29" s="25"/>
      <c r="H29" s="26"/>
      <c r="I29" s="26"/>
      <c r="J29" s="25">
        <v>1</v>
      </c>
      <c r="K29" s="26">
        <v>1</v>
      </c>
      <c r="L29" s="26"/>
      <c r="M29" s="26"/>
      <c r="N29" s="25"/>
      <c r="Q29" s="13" t="s">
        <v>67</v>
      </c>
      <c r="R29" s="11"/>
      <c r="S29" s="23">
        <f>SUM(T29:AB29)</f>
        <v>4250</v>
      </c>
      <c r="T29" s="25">
        <v>2155</v>
      </c>
      <c r="U29" s="26">
        <v>1287</v>
      </c>
      <c r="V29" s="26" t="s">
        <v>107</v>
      </c>
      <c r="W29" s="26">
        <v>745</v>
      </c>
      <c r="X29" s="26" t="s">
        <v>107</v>
      </c>
      <c r="Y29" s="25">
        <v>50</v>
      </c>
      <c r="Z29" s="26">
        <v>13</v>
      </c>
      <c r="AA29" s="26" t="s">
        <v>107</v>
      </c>
      <c r="AB29" s="26" t="s">
        <v>107</v>
      </c>
      <c r="AC29" s="25"/>
    </row>
    <row r="30" spans="2:29" ht="13.5" customHeight="1">
      <c r="B30" s="14"/>
      <c r="C30" s="11"/>
      <c r="D30" s="24"/>
      <c r="E30" s="26"/>
      <c r="F30" s="26"/>
      <c r="G30" s="25"/>
      <c r="H30" s="26"/>
      <c r="I30" s="26"/>
      <c r="J30" s="25"/>
      <c r="K30" s="26"/>
      <c r="L30" s="26"/>
      <c r="M30" s="26"/>
      <c r="N30" s="25"/>
      <c r="Q30" s="13" t="s">
        <v>68</v>
      </c>
      <c r="R30" s="11"/>
      <c r="S30" s="23">
        <f>SUM(T30:AB30)</f>
        <v>2971</v>
      </c>
      <c r="T30" s="25">
        <v>1730</v>
      </c>
      <c r="U30" s="26">
        <v>789</v>
      </c>
      <c r="V30" s="26" t="s">
        <v>107</v>
      </c>
      <c r="W30" s="26">
        <v>397</v>
      </c>
      <c r="X30" s="26" t="s">
        <v>107</v>
      </c>
      <c r="Y30" s="25">
        <v>42</v>
      </c>
      <c r="Z30" s="26">
        <v>13</v>
      </c>
      <c r="AA30" s="26" t="s">
        <v>107</v>
      </c>
      <c r="AB30" s="26" t="s">
        <v>107</v>
      </c>
      <c r="AC30" s="25"/>
    </row>
    <row r="31" spans="3:29" ht="13.5" customHeight="1">
      <c r="C31" s="11"/>
      <c r="D31" s="23"/>
      <c r="E31" s="25"/>
      <c r="F31" s="25"/>
      <c r="G31" s="25"/>
      <c r="H31" s="25"/>
      <c r="I31" s="25"/>
      <c r="J31" s="25"/>
      <c r="K31" s="25"/>
      <c r="L31" s="25"/>
      <c r="M31" s="26"/>
      <c r="N31" s="25"/>
      <c r="Q31" s="13" t="s">
        <v>69</v>
      </c>
      <c r="R31" s="11"/>
      <c r="S31" s="23">
        <f>SUM(T31:AB31)</f>
        <v>4789</v>
      </c>
      <c r="T31" s="25">
        <v>2541</v>
      </c>
      <c r="U31" s="26">
        <v>1008</v>
      </c>
      <c r="V31" s="26" t="s">
        <v>107</v>
      </c>
      <c r="W31" s="26">
        <v>1164</v>
      </c>
      <c r="X31" s="26" t="s">
        <v>107</v>
      </c>
      <c r="Y31" s="25">
        <v>55</v>
      </c>
      <c r="Z31" s="26">
        <v>21</v>
      </c>
      <c r="AA31" s="26" t="s">
        <v>107</v>
      </c>
      <c r="AB31" s="26" t="s">
        <v>107</v>
      </c>
      <c r="AC31" s="25"/>
    </row>
    <row r="32" spans="2:29" ht="15" customHeight="1">
      <c r="B32" s="14" t="s">
        <v>19</v>
      </c>
      <c r="C32" s="11"/>
      <c r="D32" s="23">
        <f>SUM(D34:D35)</f>
        <v>60011</v>
      </c>
      <c r="E32" s="23">
        <f>SUM(E34:E35)</f>
        <v>41114</v>
      </c>
      <c r="F32" s="26" t="s">
        <v>6</v>
      </c>
      <c r="G32" s="24" t="s">
        <v>105</v>
      </c>
      <c r="H32" s="26" t="s">
        <v>6</v>
      </c>
      <c r="I32" s="26" t="s">
        <v>6</v>
      </c>
      <c r="J32" s="23">
        <f>SUM(J34:J35)</f>
        <v>14177</v>
      </c>
      <c r="K32" s="23">
        <f>SUM(K34:K35)</f>
        <v>4720</v>
      </c>
      <c r="L32" s="26" t="s">
        <v>6</v>
      </c>
      <c r="M32" s="24" t="s">
        <v>107</v>
      </c>
      <c r="N32" s="25"/>
      <c r="Q32" s="13" t="s">
        <v>70</v>
      </c>
      <c r="R32" s="11"/>
      <c r="S32" s="23">
        <f>SUM(T32:AB32)</f>
        <v>2452</v>
      </c>
      <c r="T32" s="25">
        <v>1548</v>
      </c>
      <c r="U32" s="26">
        <v>452</v>
      </c>
      <c r="V32" s="26" t="s">
        <v>107</v>
      </c>
      <c r="W32" s="26">
        <v>399</v>
      </c>
      <c r="X32" s="26" t="s">
        <v>107</v>
      </c>
      <c r="Y32" s="25">
        <v>31</v>
      </c>
      <c r="Z32" s="26">
        <v>22</v>
      </c>
      <c r="AA32" s="26" t="s">
        <v>107</v>
      </c>
      <c r="AB32" s="26" t="s">
        <v>107</v>
      </c>
      <c r="AC32" s="25"/>
    </row>
    <row r="33" spans="3:29" ht="15" customHeight="1">
      <c r="C33" s="11"/>
      <c r="D33" s="23"/>
      <c r="E33" s="25"/>
      <c r="F33" s="25"/>
      <c r="G33" s="25"/>
      <c r="H33" s="25"/>
      <c r="I33" s="25"/>
      <c r="J33" s="25"/>
      <c r="K33" s="25"/>
      <c r="L33" s="25"/>
      <c r="M33" s="26"/>
      <c r="N33" s="25"/>
      <c r="Q33" s="14"/>
      <c r="R33" s="11"/>
      <c r="S33" s="23"/>
      <c r="T33" s="25"/>
      <c r="U33" s="26"/>
      <c r="V33" s="25"/>
      <c r="W33" s="26"/>
      <c r="X33" s="26"/>
      <c r="Y33" s="25"/>
      <c r="Z33" s="26"/>
      <c r="AA33" s="26"/>
      <c r="AB33" s="26"/>
      <c r="AC33" s="25"/>
    </row>
    <row r="34" spans="2:29" ht="15" customHeight="1">
      <c r="B34" s="16" t="s">
        <v>130</v>
      </c>
      <c r="C34" s="11"/>
      <c r="D34" s="23">
        <f>SUM(E34:M34)</f>
        <v>19207</v>
      </c>
      <c r="E34" s="25">
        <v>15229</v>
      </c>
      <c r="F34" s="26" t="s">
        <v>105</v>
      </c>
      <c r="G34" s="26" t="s">
        <v>105</v>
      </c>
      <c r="H34" s="26" t="s">
        <v>105</v>
      </c>
      <c r="I34" s="26" t="s">
        <v>107</v>
      </c>
      <c r="J34" s="25">
        <v>2663</v>
      </c>
      <c r="K34" s="26">
        <v>1315</v>
      </c>
      <c r="L34" s="26" t="s">
        <v>105</v>
      </c>
      <c r="M34" s="26" t="s">
        <v>107</v>
      </c>
      <c r="N34" s="25"/>
      <c r="Q34" s="14" t="s">
        <v>71</v>
      </c>
      <c r="R34" s="11"/>
      <c r="S34" s="23">
        <f>SUM(S36:S39)</f>
        <v>20813</v>
      </c>
      <c r="T34" s="23">
        <f>SUM(T36:T39)</f>
        <v>10815</v>
      </c>
      <c r="U34" s="23">
        <f>SUM(U36:U39)</f>
        <v>5378</v>
      </c>
      <c r="V34" s="24" t="s">
        <v>105</v>
      </c>
      <c r="W34" s="23">
        <f>SUM(W36:W39)</f>
        <v>4062</v>
      </c>
      <c r="X34" s="26" t="s">
        <v>6</v>
      </c>
      <c r="Y34" s="23">
        <f>SUM(Y36:Y39)</f>
        <v>437</v>
      </c>
      <c r="Z34" s="23">
        <f>SUM(Z36:Z39)</f>
        <v>121</v>
      </c>
      <c r="AA34" s="26" t="s">
        <v>6</v>
      </c>
      <c r="AB34" s="24" t="s">
        <v>107</v>
      </c>
      <c r="AC34" s="25"/>
    </row>
    <row r="35" spans="2:29" ht="15" customHeight="1">
      <c r="B35" s="16" t="s">
        <v>131</v>
      </c>
      <c r="C35" s="11"/>
      <c r="D35" s="23">
        <f>SUM(E35:M35)</f>
        <v>40804</v>
      </c>
      <c r="E35" s="25">
        <v>25885</v>
      </c>
      <c r="F35" s="26"/>
      <c r="G35" s="25"/>
      <c r="H35" s="26" t="s">
        <v>105</v>
      </c>
      <c r="I35" s="26" t="s">
        <v>107</v>
      </c>
      <c r="J35" s="25">
        <v>11514</v>
      </c>
      <c r="K35" s="26">
        <v>3405</v>
      </c>
      <c r="L35" s="26" t="s">
        <v>105</v>
      </c>
      <c r="M35" s="26" t="s">
        <v>107</v>
      </c>
      <c r="N35" s="25"/>
      <c r="R35" s="11"/>
      <c r="S35" s="23"/>
      <c r="T35" s="25"/>
      <c r="U35" s="26"/>
      <c r="V35" s="25"/>
      <c r="W35" s="26"/>
      <c r="X35" s="26"/>
      <c r="Y35" s="25"/>
      <c r="Z35" s="26"/>
      <c r="AA35" s="26"/>
      <c r="AB35" s="26"/>
      <c r="AC35" s="25"/>
    </row>
    <row r="36" spans="3:29" ht="15" customHeight="1">
      <c r="C36" s="11"/>
      <c r="D36" s="23"/>
      <c r="E36" s="25"/>
      <c r="F36" s="25"/>
      <c r="G36" s="25"/>
      <c r="H36" s="25"/>
      <c r="I36" s="25"/>
      <c r="J36" s="25"/>
      <c r="K36" s="25"/>
      <c r="L36" s="25"/>
      <c r="M36" s="26"/>
      <c r="N36" s="25"/>
      <c r="Q36" s="13" t="s">
        <v>72</v>
      </c>
      <c r="R36" s="11"/>
      <c r="S36" s="23">
        <f>SUM(T36:AB36)</f>
        <v>7465</v>
      </c>
      <c r="T36" s="25">
        <v>3439</v>
      </c>
      <c r="U36" s="26">
        <v>2140</v>
      </c>
      <c r="V36" s="26" t="s">
        <v>107</v>
      </c>
      <c r="W36" s="26">
        <v>1675</v>
      </c>
      <c r="X36" s="26" t="s">
        <v>107</v>
      </c>
      <c r="Y36" s="25">
        <v>166</v>
      </c>
      <c r="Z36" s="26">
        <v>45</v>
      </c>
      <c r="AA36" s="26" t="s">
        <v>107</v>
      </c>
      <c r="AB36" s="26" t="s">
        <v>107</v>
      </c>
      <c r="AC36" s="25"/>
    </row>
    <row r="37" spans="2:29" ht="15" customHeight="1">
      <c r="B37" s="16" t="s">
        <v>20</v>
      </c>
      <c r="C37" s="11"/>
      <c r="D37" s="23">
        <f>SUM(D39:D49)</f>
        <v>65896</v>
      </c>
      <c r="E37" s="23">
        <f>SUM(E39:E49)</f>
        <v>47576</v>
      </c>
      <c r="F37" s="26" t="s">
        <v>6</v>
      </c>
      <c r="G37" s="24" t="s">
        <v>105</v>
      </c>
      <c r="H37" s="26" t="s">
        <v>6</v>
      </c>
      <c r="I37" s="26" t="s">
        <v>6</v>
      </c>
      <c r="J37" s="23">
        <f>SUM(J39:J49)</f>
        <v>11265</v>
      </c>
      <c r="K37" s="23">
        <f>SUM(K39:K49)</f>
        <v>7055</v>
      </c>
      <c r="L37" s="26" t="s">
        <v>6</v>
      </c>
      <c r="M37" s="24" t="s">
        <v>107</v>
      </c>
      <c r="N37" s="25"/>
      <c r="Q37" s="13" t="s">
        <v>73</v>
      </c>
      <c r="R37" s="11"/>
      <c r="S37" s="23">
        <f>SUM(T37:AB37)</f>
        <v>4476</v>
      </c>
      <c r="T37" s="25">
        <v>2595</v>
      </c>
      <c r="U37" s="26">
        <v>1051</v>
      </c>
      <c r="V37" s="26" t="s">
        <v>107</v>
      </c>
      <c r="W37" s="26">
        <v>714</v>
      </c>
      <c r="X37" s="26" t="s">
        <v>107</v>
      </c>
      <c r="Y37" s="25">
        <v>90</v>
      </c>
      <c r="Z37" s="26">
        <v>26</v>
      </c>
      <c r="AA37" s="26" t="s">
        <v>107</v>
      </c>
      <c r="AB37" s="26" t="s">
        <v>107</v>
      </c>
      <c r="AC37" s="25"/>
    </row>
    <row r="38" spans="2:29" ht="15" customHeight="1">
      <c r="B38" s="16"/>
      <c r="C38" s="11"/>
      <c r="D38" s="23"/>
      <c r="E38" s="23"/>
      <c r="F38" s="26"/>
      <c r="G38" s="23"/>
      <c r="H38" s="26"/>
      <c r="I38" s="26"/>
      <c r="J38" s="23"/>
      <c r="K38" s="26"/>
      <c r="L38" s="26"/>
      <c r="M38" s="26"/>
      <c r="N38" s="25"/>
      <c r="Q38" s="13" t="s">
        <v>74</v>
      </c>
      <c r="R38" s="11"/>
      <c r="S38" s="23">
        <f>SUM(T38:AB38)</f>
        <v>5844</v>
      </c>
      <c r="T38" s="25">
        <v>3052</v>
      </c>
      <c r="U38" s="26">
        <v>1496</v>
      </c>
      <c r="V38" s="26" t="s">
        <v>107</v>
      </c>
      <c r="W38" s="26">
        <v>1139</v>
      </c>
      <c r="X38" s="26" t="s">
        <v>107</v>
      </c>
      <c r="Y38" s="25">
        <v>124</v>
      </c>
      <c r="Z38" s="26">
        <v>33</v>
      </c>
      <c r="AA38" s="26" t="s">
        <v>107</v>
      </c>
      <c r="AB38" s="26" t="s">
        <v>107</v>
      </c>
      <c r="AC38" s="25"/>
    </row>
    <row r="39" spans="2:29" ht="15" customHeight="1">
      <c r="B39" s="15" t="s">
        <v>21</v>
      </c>
      <c r="C39" s="11"/>
      <c r="D39" s="23">
        <f t="shared" si="0"/>
        <v>8054</v>
      </c>
      <c r="E39" s="25">
        <v>5449</v>
      </c>
      <c r="F39" s="26" t="s">
        <v>105</v>
      </c>
      <c r="G39" s="26" t="s">
        <v>105</v>
      </c>
      <c r="H39" s="26" t="s">
        <v>105</v>
      </c>
      <c r="I39" s="26" t="s">
        <v>105</v>
      </c>
      <c r="J39" s="25">
        <v>1705</v>
      </c>
      <c r="K39" s="26">
        <v>900</v>
      </c>
      <c r="L39" s="26" t="s">
        <v>105</v>
      </c>
      <c r="M39" s="26" t="s">
        <v>107</v>
      </c>
      <c r="N39" s="25"/>
      <c r="Q39" s="15" t="s">
        <v>75</v>
      </c>
      <c r="R39" s="11"/>
      <c r="S39" s="23">
        <f>SUM(T39:AB39)</f>
        <v>3028</v>
      </c>
      <c r="T39" s="23">
        <v>1729</v>
      </c>
      <c r="U39" s="24">
        <v>691</v>
      </c>
      <c r="V39" s="24" t="s">
        <v>107</v>
      </c>
      <c r="W39" s="24">
        <v>534</v>
      </c>
      <c r="X39" s="24" t="s">
        <v>107</v>
      </c>
      <c r="Y39" s="23">
        <v>57</v>
      </c>
      <c r="Z39" s="24">
        <v>17</v>
      </c>
      <c r="AA39" s="24" t="s">
        <v>107</v>
      </c>
      <c r="AB39" s="24" t="s">
        <v>107</v>
      </c>
      <c r="AC39" s="25"/>
    </row>
    <row r="40" spans="2:29" ht="15" customHeight="1">
      <c r="B40" s="15" t="s">
        <v>22</v>
      </c>
      <c r="C40" s="11"/>
      <c r="D40" s="23">
        <f t="shared" si="0"/>
        <v>16924</v>
      </c>
      <c r="E40" s="25">
        <v>10302</v>
      </c>
      <c r="F40" s="26" t="s">
        <v>105</v>
      </c>
      <c r="G40" s="26" t="s">
        <v>105</v>
      </c>
      <c r="H40" s="26" t="s">
        <v>105</v>
      </c>
      <c r="I40" s="26" t="s">
        <v>105</v>
      </c>
      <c r="J40" s="25">
        <v>3903</v>
      </c>
      <c r="K40" s="26">
        <v>2719</v>
      </c>
      <c r="L40" s="26" t="s">
        <v>105</v>
      </c>
      <c r="M40" s="26" t="s">
        <v>107</v>
      </c>
      <c r="N40" s="25"/>
      <c r="P40" s="12"/>
      <c r="Q40" s="14"/>
      <c r="R40" s="11"/>
      <c r="S40" s="23"/>
      <c r="T40" s="25"/>
      <c r="U40" s="26"/>
      <c r="V40" s="25"/>
      <c r="W40" s="26"/>
      <c r="X40" s="26"/>
      <c r="Y40" s="25"/>
      <c r="Z40" s="26"/>
      <c r="AA40" s="26"/>
      <c r="AB40" s="26"/>
      <c r="AC40" s="25"/>
    </row>
    <row r="41" spans="2:29" ht="15" customHeight="1">
      <c r="B41" s="15" t="s">
        <v>23</v>
      </c>
      <c r="C41" s="11"/>
      <c r="D41" s="23">
        <f t="shared" si="0"/>
        <v>11259</v>
      </c>
      <c r="E41" s="25">
        <v>7511</v>
      </c>
      <c r="F41" s="26" t="s">
        <v>105</v>
      </c>
      <c r="G41" s="26" t="s">
        <v>105</v>
      </c>
      <c r="H41" s="26" t="s">
        <v>105</v>
      </c>
      <c r="I41" s="26" t="s">
        <v>105</v>
      </c>
      <c r="J41" s="25">
        <v>2245</v>
      </c>
      <c r="K41" s="26">
        <v>1503</v>
      </c>
      <c r="L41" s="26" t="s">
        <v>105</v>
      </c>
      <c r="M41" s="26" t="s">
        <v>107</v>
      </c>
      <c r="N41" s="25"/>
      <c r="Q41" s="14" t="s">
        <v>76</v>
      </c>
      <c r="R41" s="11"/>
      <c r="S41" s="23">
        <f>SUM(S43:S49)</f>
        <v>23226</v>
      </c>
      <c r="T41" s="23">
        <f>SUM(T43:T49)</f>
        <v>12053</v>
      </c>
      <c r="U41" s="23">
        <f>SUM(U43:U49)</f>
        <v>6404</v>
      </c>
      <c r="V41" s="24" t="s">
        <v>105</v>
      </c>
      <c r="W41" s="23">
        <f>SUM(W43:W49)</f>
        <v>4020</v>
      </c>
      <c r="X41" s="26" t="s">
        <v>6</v>
      </c>
      <c r="Y41" s="23">
        <f>SUM(Y43:Y49)</f>
        <v>583</v>
      </c>
      <c r="Z41" s="23">
        <f>SUM(Z43:Z49)</f>
        <v>166</v>
      </c>
      <c r="AA41" s="26" t="s">
        <v>6</v>
      </c>
      <c r="AB41" s="24" t="s">
        <v>107</v>
      </c>
      <c r="AC41" s="25"/>
    </row>
    <row r="42" spans="2:29" ht="15" customHeight="1">
      <c r="B42" s="15" t="s">
        <v>24</v>
      </c>
      <c r="C42" s="11"/>
      <c r="D42" s="23">
        <f t="shared" si="0"/>
        <v>5931</v>
      </c>
      <c r="E42" s="25">
        <v>4417</v>
      </c>
      <c r="F42" s="26" t="s">
        <v>105</v>
      </c>
      <c r="G42" s="26" t="s">
        <v>105</v>
      </c>
      <c r="H42" s="26" t="s">
        <v>105</v>
      </c>
      <c r="I42" s="26" t="s">
        <v>105</v>
      </c>
      <c r="J42" s="25">
        <v>890</v>
      </c>
      <c r="K42" s="26">
        <v>624</v>
      </c>
      <c r="L42" s="26" t="s">
        <v>105</v>
      </c>
      <c r="M42" s="26" t="s">
        <v>107</v>
      </c>
      <c r="N42" s="25"/>
      <c r="R42" s="11"/>
      <c r="S42" s="23"/>
      <c r="T42" s="25"/>
      <c r="U42" s="26"/>
      <c r="V42" s="25"/>
      <c r="W42" s="26"/>
      <c r="X42" s="26"/>
      <c r="Y42" s="25"/>
      <c r="Z42" s="26"/>
      <c r="AA42" s="26"/>
      <c r="AB42" s="26"/>
      <c r="AC42" s="25"/>
    </row>
    <row r="43" spans="2:29" ht="15" customHeight="1">
      <c r="B43" s="15" t="s">
        <v>25</v>
      </c>
      <c r="C43" s="11"/>
      <c r="D43" s="23">
        <f t="shared" si="0"/>
        <v>4765</v>
      </c>
      <c r="E43" s="25">
        <v>4020</v>
      </c>
      <c r="F43" s="26" t="s">
        <v>105</v>
      </c>
      <c r="G43" s="26" t="s">
        <v>105</v>
      </c>
      <c r="H43" s="26" t="s">
        <v>105</v>
      </c>
      <c r="I43" s="26" t="s">
        <v>105</v>
      </c>
      <c r="J43" s="25">
        <v>491</v>
      </c>
      <c r="K43" s="26">
        <v>254</v>
      </c>
      <c r="L43" s="26" t="s">
        <v>105</v>
      </c>
      <c r="M43" s="26" t="s">
        <v>107</v>
      </c>
      <c r="N43" s="25"/>
      <c r="Q43" s="13" t="s">
        <v>77</v>
      </c>
      <c r="R43" s="11"/>
      <c r="S43" s="23">
        <f>SUM(T43:AB43)</f>
        <v>7636</v>
      </c>
      <c r="T43" s="25">
        <v>4005</v>
      </c>
      <c r="U43" s="26">
        <v>1617</v>
      </c>
      <c r="V43" s="26" t="s">
        <v>107</v>
      </c>
      <c r="W43" s="26">
        <v>1692</v>
      </c>
      <c r="X43" s="26" t="s">
        <v>107</v>
      </c>
      <c r="Y43" s="25">
        <v>263</v>
      </c>
      <c r="Z43" s="26">
        <v>59</v>
      </c>
      <c r="AA43" s="26" t="s">
        <v>107</v>
      </c>
      <c r="AB43" s="26" t="s">
        <v>107</v>
      </c>
      <c r="AC43" s="25"/>
    </row>
    <row r="44" spans="3:29" ht="15" customHeight="1">
      <c r="C44" s="11"/>
      <c r="D44" s="23"/>
      <c r="E44" s="25"/>
      <c r="F44" s="25"/>
      <c r="G44" s="26"/>
      <c r="H44" s="25"/>
      <c r="I44" s="25"/>
      <c r="J44" s="25"/>
      <c r="K44" s="25"/>
      <c r="L44" s="25"/>
      <c r="M44" s="26"/>
      <c r="N44" s="25"/>
      <c r="Q44" s="13" t="s">
        <v>78</v>
      </c>
      <c r="R44" s="11"/>
      <c r="S44" s="23">
        <f>SUM(T44:AB44)</f>
        <v>4659</v>
      </c>
      <c r="T44" s="25">
        <v>2356</v>
      </c>
      <c r="U44" s="26">
        <v>1447</v>
      </c>
      <c r="V44" s="26" t="s">
        <v>107</v>
      </c>
      <c r="W44" s="26">
        <v>729</v>
      </c>
      <c r="X44" s="26" t="s">
        <v>107</v>
      </c>
      <c r="Y44" s="25">
        <v>91</v>
      </c>
      <c r="Z44" s="26">
        <v>36</v>
      </c>
      <c r="AA44" s="26" t="s">
        <v>107</v>
      </c>
      <c r="AB44" s="26" t="s">
        <v>107</v>
      </c>
      <c r="AC44" s="25"/>
    </row>
    <row r="45" spans="2:29" ht="15" customHeight="1">
      <c r="B45" s="15" t="s">
        <v>26</v>
      </c>
      <c r="C45" s="11"/>
      <c r="D45" s="23">
        <f t="shared" si="0"/>
        <v>5012</v>
      </c>
      <c r="E45" s="25">
        <v>4228</v>
      </c>
      <c r="F45" s="26" t="s">
        <v>105</v>
      </c>
      <c r="G45" s="26" t="s">
        <v>105</v>
      </c>
      <c r="H45" s="26" t="s">
        <v>105</v>
      </c>
      <c r="I45" s="26" t="s">
        <v>105</v>
      </c>
      <c r="J45" s="25">
        <v>507</v>
      </c>
      <c r="K45" s="26">
        <v>277</v>
      </c>
      <c r="L45" s="26" t="s">
        <v>108</v>
      </c>
      <c r="M45" s="26" t="s">
        <v>107</v>
      </c>
      <c r="N45" s="25"/>
      <c r="Q45" s="13" t="s">
        <v>79</v>
      </c>
      <c r="R45" s="11"/>
      <c r="S45" s="23">
        <f>SUM(T45:AB45)</f>
        <v>2989</v>
      </c>
      <c r="T45" s="25">
        <v>1630</v>
      </c>
      <c r="U45" s="26">
        <v>915</v>
      </c>
      <c r="V45" s="26" t="s">
        <v>107</v>
      </c>
      <c r="W45" s="26">
        <v>385</v>
      </c>
      <c r="X45" s="26" t="s">
        <v>107</v>
      </c>
      <c r="Y45" s="25">
        <v>39</v>
      </c>
      <c r="Z45" s="26">
        <v>20</v>
      </c>
      <c r="AA45" s="26" t="s">
        <v>107</v>
      </c>
      <c r="AB45" s="26" t="s">
        <v>107</v>
      </c>
      <c r="AC45" s="25"/>
    </row>
    <row r="46" spans="2:29" ht="15" customHeight="1">
      <c r="B46" s="15" t="s">
        <v>27</v>
      </c>
      <c r="C46" s="11"/>
      <c r="D46" s="23">
        <f t="shared" si="0"/>
        <v>3617</v>
      </c>
      <c r="E46" s="25">
        <v>3034</v>
      </c>
      <c r="F46" s="26" t="s">
        <v>105</v>
      </c>
      <c r="G46" s="26" t="s">
        <v>105</v>
      </c>
      <c r="H46" s="26" t="s">
        <v>105</v>
      </c>
      <c r="I46" s="26" t="s">
        <v>105</v>
      </c>
      <c r="J46" s="25">
        <v>383</v>
      </c>
      <c r="K46" s="26">
        <v>200</v>
      </c>
      <c r="L46" s="26" t="s">
        <v>108</v>
      </c>
      <c r="M46" s="26" t="s">
        <v>107</v>
      </c>
      <c r="N46" s="25"/>
      <c r="Q46" s="13" t="s">
        <v>80</v>
      </c>
      <c r="R46" s="11"/>
      <c r="S46" s="23">
        <f>SUM(T46:AB46)</f>
        <v>1843</v>
      </c>
      <c r="T46" s="25">
        <v>1109</v>
      </c>
      <c r="U46" s="26">
        <v>473</v>
      </c>
      <c r="V46" s="26" t="s">
        <v>107</v>
      </c>
      <c r="W46" s="26">
        <v>226</v>
      </c>
      <c r="X46" s="26" t="s">
        <v>107</v>
      </c>
      <c r="Y46" s="25">
        <v>26</v>
      </c>
      <c r="Z46" s="26">
        <v>9</v>
      </c>
      <c r="AA46" s="26" t="s">
        <v>107</v>
      </c>
      <c r="AB46" s="26" t="s">
        <v>107</v>
      </c>
      <c r="AC46" s="25"/>
    </row>
    <row r="47" spans="2:29" ht="15" customHeight="1">
      <c r="B47" s="15" t="s">
        <v>28</v>
      </c>
      <c r="C47" s="11"/>
      <c r="D47" s="23">
        <f t="shared" si="0"/>
        <v>1551</v>
      </c>
      <c r="E47" s="25">
        <v>1302</v>
      </c>
      <c r="F47" s="26" t="s">
        <v>105</v>
      </c>
      <c r="G47" s="26" t="s">
        <v>105</v>
      </c>
      <c r="H47" s="26" t="s">
        <v>105</v>
      </c>
      <c r="I47" s="26" t="s">
        <v>105</v>
      </c>
      <c r="J47" s="25">
        <v>170</v>
      </c>
      <c r="K47" s="26">
        <v>79</v>
      </c>
      <c r="L47" s="26" t="s">
        <v>108</v>
      </c>
      <c r="M47" s="26" t="s">
        <v>107</v>
      </c>
      <c r="N47" s="25"/>
      <c r="Q47" s="13" t="s">
        <v>81</v>
      </c>
      <c r="R47" s="11"/>
      <c r="S47" s="23">
        <f>SUM(T47:AB47)</f>
        <v>2784</v>
      </c>
      <c r="T47" s="25">
        <v>1280</v>
      </c>
      <c r="U47" s="26">
        <v>1076</v>
      </c>
      <c r="V47" s="26" t="s">
        <v>107</v>
      </c>
      <c r="W47" s="26">
        <v>360</v>
      </c>
      <c r="X47" s="26" t="s">
        <v>107</v>
      </c>
      <c r="Y47" s="25">
        <v>44</v>
      </c>
      <c r="Z47" s="26">
        <v>24</v>
      </c>
      <c r="AA47" s="26" t="s">
        <v>107</v>
      </c>
      <c r="AB47" s="26" t="s">
        <v>107</v>
      </c>
      <c r="AC47" s="25"/>
    </row>
    <row r="48" spans="2:29" ht="15" customHeight="1">
      <c r="B48" s="15" t="s">
        <v>29</v>
      </c>
      <c r="C48" s="11"/>
      <c r="D48" s="23">
        <f t="shared" si="0"/>
        <v>4793</v>
      </c>
      <c r="E48" s="25">
        <v>3924</v>
      </c>
      <c r="F48" s="26" t="s">
        <v>105</v>
      </c>
      <c r="G48" s="26" t="s">
        <v>105</v>
      </c>
      <c r="H48" s="26" t="s">
        <v>105</v>
      </c>
      <c r="I48" s="26" t="s">
        <v>107</v>
      </c>
      <c r="J48" s="25">
        <v>570</v>
      </c>
      <c r="K48" s="26">
        <v>299</v>
      </c>
      <c r="L48" s="26" t="s">
        <v>105</v>
      </c>
      <c r="M48" s="26" t="s">
        <v>107</v>
      </c>
      <c r="N48" s="25"/>
      <c r="R48" s="11"/>
      <c r="S48" s="23"/>
      <c r="T48" s="25"/>
      <c r="U48" s="25"/>
      <c r="V48" s="25"/>
      <c r="W48" s="25"/>
      <c r="X48" s="25"/>
      <c r="Y48" s="25"/>
      <c r="Z48" s="25"/>
      <c r="AA48" s="25"/>
      <c r="AB48" s="26"/>
      <c r="AC48" s="25"/>
    </row>
    <row r="49" spans="2:29" ht="15" customHeight="1">
      <c r="B49" s="15" t="s">
        <v>30</v>
      </c>
      <c r="C49" s="11"/>
      <c r="D49" s="23">
        <f>SUM(E49:M49)</f>
        <v>3990</v>
      </c>
      <c r="E49" s="25">
        <v>3389</v>
      </c>
      <c r="F49" s="26" t="s">
        <v>105</v>
      </c>
      <c r="G49" s="26" t="s">
        <v>105</v>
      </c>
      <c r="H49" s="26" t="s">
        <v>105</v>
      </c>
      <c r="I49" s="26" t="s">
        <v>107</v>
      </c>
      <c r="J49" s="25">
        <v>401</v>
      </c>
      <c r="K49" s="26">
        <v>200</v>
      </c>
      <c r="L49" s="26" t="s">
        <v>105</v>
      </c>
      <c r="M49" s="26" t="s">
        <v>107</v>
      </c>
      <c r="N49" s="25"/>
      <c r="Q49" s="15" t="s">
        <v>82</v>
      </c>
      <c r="R49" s="11"/>
      <c r="S49" s="23">
        <f>SUM(T49:AB49)</f>
        <v>3315</v>
      </c>
      <c r="T49" s="25">
        <v>1673</v>
      </c>
      <c r="U49" s="26">
        <v>876</v>
      </c>
      <c r="V49" s="26" t="s">
        <v>107</v>
      </c>
      <c r="W49" s="26">
        <v>628</v>
      </c>
      <c r="X49" s="26" t="s">
        <v>107</v>
      </c>
      <c r="Y49" s="25">
        <v>120</v>
      </c>
      <c r="Z49" s="26">
        <v>18</v>
      </c>
      <c r="AA49" s="26" t="s">
        <v>107</v>
      </c>
      <c r="AB49" s="26" t="s">
        <v>107</v>
      </c>
      <c r="AC49" s="25"/>
    </row>
    <row r="50" spans="3:29" ht="15" customHeight="1">
      <c r="C50" s="11"/>
      <c r="D50" s="23"/>
      <c r="E50" s="25"/>
      <c r="F50" s="25"/>
      <c r="G50" s="25"/>
      <c r="H50" s="25"/>
      <c r="I50" s="25"/>
      <c r="J50" s="25"/>
      <c r="K50" s="25"/>
      <c r="L50" s="25"/>
      <c r="M50" s="26"/>
      <c r="N50" s="25"/>
      <c r="R50" s="11"/>
      <c r="S50" s="23"/>
      <c r="T50" s="25"/>
      <c r="U50" s="25"/>
      <c r="V50" s="25"/>
      <c r="W50" s="25"/>
      <c r="X50" s="25"/>
      <c r="Y50" s="25"/>
      <c r="Z50" s="25"/>
      <c r="AA50" s="25"/>
      <c r="AB50" s="26"/>
      <c r="AC50" s="25"/>
    </row>
    <row r="51" spans="2:29" ht="15" customHeight="1">
      <c r="B51" s="14" t="s">
        <v>31</v>
      </c>
      <c r="C51" s="11"/>
      <c r="D51" s="23">
        <f>SUM(D53:D56)</f>
        <v>16668</v>
      </c>
      <c r="E51" s="23">
        <f>SUM(E53:E56)</f>
        <v>13720</v>
      </c>
      <c r="F51" s="26" t="s">
        <v>6</v>
      </c>
      <c r="G51" s="24" t="s">
        <v>107</v>
      </c>
      <c r="H51" s="26" t="s">
        <v>6</v>
      </c>
      <c r="I51" s="26" t="s">
        <v>6</v>
      </c>
      <c r="J51" s="23">
        <f>SUM(J53:J56)</f>
        <v>2044</v>
      </c>
      <c r="K51" s="23">
        <f>SUM(K53:K56)</f>
        <v>904</v>
      </c>
      <c r="L51" s="26" t="s">
        <v>6</v>
      </c>
      <c r="M51" s="24" t="s">
        <v>107</v>
      </c>
      <c r="N51" s="25"/>
      <c r="R51" s="11"/>
      <c r="S51" s="23"/>
      <c r="T51" s="25"/>
      <c r="U51" s="25"/>
      <c r="V51" s="25"/>
      <c r="W51" s="25"/>
      <c r="X51" s="25"/>
      <c r="Y51" s="25"/>
      <c r="Z51" s="25"/>
      <c r="AA51" s="25"/>
      <c r="AB51" s="26"/>
      <c r="AC51" s="25"/>
    </row>
    <row r="52" spans="3:29" ht="15" customHeight="1">
      <c r="C52" s="11"/>
      <c r="D52" s="23"/>
      <c r="E52" s="25"/>
      <c r="F52" s="25"/>
      <c r="G52" s="25"/>
      <c r="H52" s="25"/>
      <c r="I52" s="25"/>
      <c r="J52" s="25"/>
      <c r="K52" s="25"/>
      <c r="L52" s="25"/>
      <c r="M52" s="26"/>
      <c r="N52" s="25"/>
      <c r="Q52" s="14" t="s">
        <v>83</v>
      </c>
      <c r="R52" s="11"/>
      <c r="S52" s="23">
        <f>SUM(S56,S62)</f>
        <v>186987</v>
      </c>
      <c r="T52" s="23">
        <f>SUM(T56,T62)</f>
        <v>62595</v>
      </c>
      <c r="U52" s="26" t="s">
        <v>6</v>
      </c>
      <c r="V52" s="24" t="s">
        <v>105</v>
      </c>
      <c r="W52" s="24" t="s">
        <v>107</v>
      </c>
      <c r="X52" s="23">
        <f>SUM(X56,X62)</f>
        <v>39808</v>
      </c>
      <c r="Y52" s="23">
        <f>SUM(Y56,Y62)</f>
        <v>9757</v>
      </c>
      <c r="Z52" s="23">
        <f>SUM(Z56,Z62)</f>
        <v>8312</v>
      </c>
      <c r="AA52" s="24" t="s">
        <v>105</v>
      </c>
      <c r="AB52" s="23">
        <f>SUM(AB56,AB62)</f>
        <v>66515</v>
      </c>
      <c r="AC52" s="25"/>
    </row>
    <row r="53" spans="2:29" ht="15" customHeight="1">
      <c r="B53" s="13" t="s">
        <v>32</v>
      </c>
      <c r="C53" s="11"/>
      <c r="D53" s="23">
        <f>SUM(E53:M53)</f>
        <v>3426</v>
      </c>
      <c r="E53" s="25">
        <v>2935</v>
      </c>
      <c r="F53" s="26" t="s">
        <v>105</v>
      </c>
      <c r="G53" s="26" t="s">
        <v>105</v>
      </c>
      <c r="H53" s="26" t="s">
        <v>105</v>
      </c>
      <c r="I53" s="26" t="s">
        <v>107</v>
      </c>
      <c r="J53" s="25">
        <v>344</v>
      </c>
      <c r="K53" s="26">
        <v>147</v>
      </c>
      <c r="L53" s="26" t="s">
        <v>105</v>
      </c>
      <c r="M53" s="26" t="s">
        <v>107</v>
      </c>
      <c r="N53" s="25"/>
      <c r="Q53" s="14" t="s">
        <v>7</v>
      </c>
      <c r="R53" s="11"/>
      <c r="S53" s="24" t="s">
        <v>118</v>
      </c>
      <c r="T53" s="26">
        <v>1</v>
      </c>
      <c r="U53" s="26"/>
      <c r="V53" s="26"/>
      <c r="W53" s="26"/>
      <c r="X53" s="26">
        <v>1</v>
      </c>
      <c r="Y53" s="25">
        <v>1</v>
      </c>
      <c r="Z53" s="26">
        <v>1</v>
      </c>
      <c r="AA53" s="25"/>
      <c r="AB53" s="26" t="s">
        <v>114</v>
      </c>
      <c r="AC53" s="25"/>
    </row>
    <row r="54" spans="2:29" ht="15" customHeight="1">
      <c r="B54" s="13" t="s">
        <v>33</v>
      </c>
      <c r="C54" s="11"/>
      <c r="D54" s="23">
        <f>SUM(E54:M54)</f>
        <v>3954</v>
      </c>
      <c r="E54" s="25">
        <v>3332</v>
      </c>
      <c r="F54" s="26" t="s">
        <v>105</v>
      </c>
      <c r="G54" s="26" t="s">
        <v>105</v>
      </c>
      <c r="H54" s="26" t="s">
        <v>105</v>
      </c>
      <c r="I54" s="26" t="s">
        <v>107</v>
      </c>
      <c r="J54" s="25">
        <v>366</v>
      </c>
      <c r="K54" s="26">
        <v>256</v>
      </c>
      <c r="L54" s="26" t="s">
        <v>105</v>
      </c>
      <c r="M54" s="26" t="s">
        <v>107</v>
      </c>
      <c r="N54" s="25"/>
      <c r="Q54" s="14"/>
      <c r="R54" s="11"/>
      <c r="S54" s="23"/>
      <c r="T54" s="25"/>
      <c r="U54" s="26"/>
      <c r="V54" s="25"/>
      <c r="W54" s="25"/>
      <c r="X54" s="26"/>
      <c r="Y54" s="25"/>
      <c r="Z54" s="25"/>
      <c r="AA54" s="26"/>
      <c r="AB54" s="25"/>
      <c r="AC54" s="25"/>
    </row>
    <row r="55" spans="2:29" ht="15" customHeight="1">
      <c r="B55" s="13" t="s">
        <v>34</v>
      </c>
      <c r="C55" s="11"/>
      <c r="D55" s="23">
        <f>SUM(E55:M55)</f>
        <v>5768</v>
      </c>
      <c r="E55" s="25">
        <v>4467</v>
      </c>
      <c r="F55" s="26" t="s">
        <v>105</v>
      </c>
      <c r="G55" s="26" t="s">
        <v>105</v>
      </c>
      <c r="H55" s="26" t="s">
        <v>105</v>
      </c>
      <c r="I55" s="26" t="s">
        <v>107</v>
      </c>
      <c r="J55" s="25">
        <v>969</v>
      </c>
      <c r="K55" s="26">
        <v>332</v>
      </c>
      <c r="L55" s="26" t="s">
        <v>105</v>
      </c>
      <c r="M55" s="26" t="s">
        <v>107</v>
      </c>
      <c r="N55" s="25"/>
      <c r="Q55" s="14"/>
      <c r="R55" s="11"/>
      <c r="S55" s="23"/>
      <c r="T55" s="25"/>
      <c r="U55" s="26"/>
      <c r="V55" s="25"/>
      <c r="W55" s="25"/>
      <c r="X55" s="26"/>
      <c r="Y55" s="25"/>
      <c r="Z55" s="25"/>
      <c r="AA55" s="26"/>
      <c r="AB55" s="25"/>
      <c r="AC55" s="25"/>
    </row>
    <row r="56" spans="2:29" ht="15" customHeight="1">
      <c r="B56" s="13" t="s">
        <v>35</v>
      </c>
      <c r="C56" s="11"/>
      <c r="D56" s="23">
        <f>SUM(E56:M56)</f>
        <v>3520</v>
      </c>
      <c r="E56" s="25">
        <v>2986</v>
      </c>
      <c r="F56" s="26" t="s">
        <v>105</v>
      </c>
      <c r="G56" s="26" t="s">
        <v>105</v>
      </c>
      <c r="H56" s="26" t="s">
        <v>105</v>
      </c>
      <c r="I56" s="26" t="s">
        <v>107</v>
      </c>
      <c r="J56" s="25">
        <v>365</v>
      </c>
      <c r="K56" s="26">
        <v>169</v>
      </c>
      <c r="L56" s="26" t="s">
        <v>105</v>
      </c>
      <c r="M56" s="26" t="s">
        <v>107</v>
      </c>
      <c r="N56" s="25"/>
      <c r="Q56" s="14" t="s">
        <v>19</v>
      </c>
      <c r="R56" s="11"/>
      <c r="S56" s="23">
        <f>SUM(S58:S60)</f>
        <v>144016</v>
      </c>
      <c r="T56" s="23">
        <f>SUM(T58:T60)</f>
        <v>51159</v>
      </c>
      <c r="U56" s="26" t="s">
        <v>6</v>
      </c>
      <c r="V56" s="24" t="s">
        <v>105</v>
      </c>
      <c r="W56" s="24" t="s">
        <v>107</v>
      </c>
      <c r="X56" s="23">
        <f>SUM(X58:X60)</f>
        <v>34488</v>
      </c>
      <c r="Y56" s="23">
        <f>SUM(Y58:Y60)</f>
        <v>8457</v>
      </c>
      <c r="Z56" s="23">
        <f>SUM(Z58:Z60)</f>
        <v>6482</v>
      </c>
      <c r="AA56" s="24" t="s">
        <v>107</v>
      </c>
      <c r="AB56" s="23">
        <f>SUM(AB58:AB60)</f>
        <v>43430</v>
      </c>
      <c r="AC56" s="25"/>
    </row>
    <row r="57" spans="3:29" ht="15" customHeight="1">
      <c r="C57" s="11"/>
      <c r="D57" s="23"/>
      <c r="E57" s="25"/>
      <c r="F57" s="25"/>
      <c r="G57" s="25"/>
      <c r="H57" s="25"/>
      <c r="I57" s="25"/>
      <c r="J57" s="25"/>
      <c r="K57" s="25"/>
      <c r="L57" s="25"/>
      <c r="M57" s="25"/>
      <c r="N57" s="25"/>
      <c r="R57" s="11"/>
      <c r="S57" s="23"/>
      <c r="T57" s="25"/>
      <c r="U57" s="26"/>
      <c r="V57" s="25"/>
      <c r="W57" s="25"/>
      <c r="X57" s="26"/>
      <c r="Y57" s="25"/>
      <c r="Z57" s="26"/>
      <c r="AA57" s="26"/>
      <c r="AB57" s="26"/>
      <c r="AC57" s="25"/>
    </row>
    <row r="58" spans="2:29" ht="15" customHeight="1">
      <c r="B58" s="14" t="s">
        <v>36</v>
      </c>
      <c r="C58" s="11"/>
      <c r="D58" s="23">
        <f>SUM(D60:D78)</f>
        <v>61162</v>
      </c>
      <c r="E58" s="23">
        <f>SUM(E60:E78)</f>
        <v>52107</v>
      </c>
      <c r="F58" s="26" t="s">
        <v>6</v>
      </c>
      <c r="G58" s="24" t="s">
        <v>105</v>
      </c>
      <c r="H58" s="26" t="s">
        <v>6</v>
      </c>
      <c r="I58" s="26" t="s">
        <v>6</v>
      </c>
      <c r="J58" s="23">
        <f>SUM(J60:J78)</f>
        <v>6086</v>
      </c>
      <c r="K58" s="23">
        <f>SUM(K60:K78)</f>
        <v>2969</v>
      </c>
      <c r="L58" s="26" t="s">
        <v>6</v>
      </c>
      <c r="M58" s="24" t="s">
        <v>107</v>
      </c>
      <c r="N58" s="25"/>
      <c r="Q58" s="16" t="s">
        <v>134</v>
      </c>
      <c r="R58" s="11"/>
      <c r="S58" s="23">
        <f>SUM(T58:AB58)</f>
        <v>119244</v>
      </c>
      <c r="T58" s="25">
        <v>42109</v>
      </c>
      <c r="U58" s="26" t="s">
        <v>107</v>
      </c>
      <c r="V58" s="26" t="s">
        <v>107</v>
      </c>
      <c r="W58" s="26" t="s">
        <v>107</v>
      </c>
      <c r="X58" s="26">
        <v>29604</v>
      </c>
      <c r="Y58" s="25">
        <v>7625</v>
      </c>
      <c r="Z58" s="26">
        <v>5659</v>
      </c>
      <c r="AA58" s="26"/>
      <c r="AB58" s="26">
        <v>34247</v>
      </c>
      <c r="AC58" s="25"/>
    </row>
    <row r="59" spans="3:29" ht="15" customHeight="1">
      <c r="C59" s="11"/>
      <c r="D59" s="23"/>
      <c r="E59" s="25"/>
      <c r="F59" s="25"/>
      <c r="G59" s="25"/>
      <c r="H59" s="25"/>
      <c r="I59" s="25"/>
      <c r="J59" s="25"/>
      <c r="K59" s="25"/>
      <c r="L59" s="25"/>
      <c r="M59" s="26"/>
      <c r="N59" s="25"/>
      <c r="Q59" s="16" t="s">
        <v>135</v>
      </c>
      <c r="R59" s="11"/>
      <c r="S59" s="23">
        <f>SUM(T59:AB59)</f>
        <v>13301</v>
      </c>
      <c r="T59" s="25">
        <v>4650</v>
      </c>
      <c r="U59" s="26" t="s">
        <v>107</v>
      </c>
      <c r="V59" s="26" t="s">
        <v>105</v>
      </c>
      <c r="W59" s="26" t="s">
        <v>107</v>
      </c>
      <c r="X59" s="26">
        <v>2241</v>
      </c>
      <c r="Y59" s="25">
        <v>361</v>
      </c>
      <c r="Z59" s="26">
        <v>372</v>
      </c>
      <c r="AA59" s="26" t="s">
        <v>105</v>
      </c>
      <c r="AB59" s="26">
        <v>5677</v>
      </c>
      <c r="AC59" s="25"/>
    </row>
    <row r="60" spans="2:29" ht="15" customHeight="1">
      <c r="B60" s="13" t="s">
        <v>37</v>
      </c>
      <c r="C60" s="11"/>
      <c r="D60" s="23">
        <f>SUM(E60:M60)</f>
        <v>5554</v>
      </c>
      <c r="E60" s="25">
        <v>4795</v>
      </c>
      <c r="F60" s="26" t="s">
        <v>105</v>
      </c>
      <c r="G60" s="26" t="s">
        <v>105</v>
      </c>
      <c r="H60" s="26" t="s">
        <v>105</v>
      </c>
      <c r="I60" s="26" t="s">
        <v>107</v>
      </c>
      <c r="J60" s="25">
        <v>526</v>
      </c>
      <c r="K60" s="26">
        <v>233</v>
      </c>
      <c r="L60" s="26" t="s">
        <v>105</v>
      </c>
      <c r="M60" s="26" t="s">
        <v>107</v>
      </c>
      <c r="N60" s="25"/>
      <c r="Q60" s="16" t="s">
        <v>136</v>
      </c>
      <c r="R60" s="11"/>
      <c r="S60" s="23">
        <f>SUM(T60:AB60)</f>
        <v>11471</v>
      </c>
      <c r="T60" s="25">
        <v>4400</v>
      </c>
      <c r="U60" s="26" t="s">
        <v>107</v>
      </c>
      <c r="V60" s="26" t="s">
        <v>107</v>
      </c>
      <c r="W60" s="26" t="s">
        <v>107</v>
      </c>
      <c r="X60" s="26">
        <v>2643</v>
      </c>
      <c r="Y60" s="25">
        <v>471</v>
      </c>
      <c r="Z60" s="26">
        <v>451</v>
      </c>
      <c r="AA60" s="26" t="s">
        <v>107</v>
      </c>
      <c r="AB60" s="26">
        <v>3506</v>
      </c>
      <c r="AC60" s="25"/>
    </row>
    <row r="61" spans="2:29" ht="15" customHeight="1">
      <c r="B61" s="13" t="s">
        <v>38</v>
      </c>
      <c r="C61" s="11"/>
      <c r="D61" s="23">
        <f>SUM(E61:M61)</f>
        <v>5150</v>
      </c>
      <c r="E61" s="25">
        <v>4313</v>
      </c>
      <c r="F61" s="26" t="s">
        <v>106</v>
      </c>
      <c r="G61" s="26" t="s">
        <v>105</v>
      </c>
      <c r="H61" s="26" t="s">
        <v>105</v>
      </c>
      <c r="I61" s="26" t="s">
        <v>107</v>
      </c>
      <c r="J61" s="25">
        <v>554</v>
      </c>
      <c r="K61" s="26">
        <v>283</v>
      </c>
      <c r="L61" s="26" t="s">
        <v>105</v>
      </c>
      <c r="M61" s="26" t="s">
        <v>107</v>
      </c>
      <c r="N61" s="25"/>
      <c r="R61" s="11"/>
      <c r="S61" s="23"/>
      <c r="T61" s="25"/>
      <c r="U61" s="26"/>
      <c r="V61" s="25"/>
      <c r="W61" s="25"/>
      <c r="X61" s="26"/>
      <c r="Y61" s="25"/>
      <c r="Z61" s="26"/>
      <c r="AA61" s="26"/>
      <c r="AB61" s="26"/>
      <c r="AC61" s="25"/>
    </row>
    <row r="62" spans="2:29" ht="15" customHeight="1">
      <c r="B62" s="13" t="s">
        <v>39</v>
      </c>
      <c r="C62" s="11"/>
      <c r="D62" s="23">
        <f>SUM(E62:M62)</f>
        <v>2795</v>
      </c>
      <c r="E62" s="25">
        <v>2312</v>
      </c>
      <c r="F62" s="26" t="s">
        <v>106</v>
      </c>
      <c r="G62" s="26" t="s">
        <v>105</v>
      </c>
      <c r="H62" s="26" t="s">
        <v>105</v>
      </c>
      <c r="I62" s="26" t="s">
        <v>107</v>
      </c>
      <c r="J62" s="25">
        <v>320</v>
      </c>
      <c r="K62" s="26">
        <v>163</v>
      </c>
      <c r="L62" s="26" t="s">
        <v>105</v>
      </c>
      <c r="M62" s="26" t="s">
        <v>107</v>
      </c>
      <c r="N62" s="25"/>
      <c r="Q62" s="14" t="s">
        <v>84</v>
      </c>
      <c r="R62" s="11"/>
      <c r="S62" s="23">
        <f>SUM(S64:S78)</f>
        <v>42971</v>
      </c>
      <c r="T62" s="23">
        <f>SUM(T64:T78)</f>
        <v>11436</v>
      </c>
      <c r="U62" s="26" t="s">
        <v>6</v>
      </c>
      <c r="V62" s="24" t="s">
        <v>105</v>
      </c>
      <c r="W62" s="24" t="s">
        <v>107</v>
      </c>
      <c r="X62" s="23">
        <f>SUM(X64:X78)</f>
        <v>5320</v>
      </c>
      <c r="Y62" s="23">
        <f>SUM(Y64:Y78)</f>
        <v>1300</v>
      </c>
      <c r="Z62" s="23">
        <f>SUM(Z64:Z78)</f>
        <v>1830</v>
      </c>
      <c r="AA62" s="24" t="s">
        <v>107</v>
      </c>
      <c r="AB62" s="23">
        <f>SUM(AB64:AB78)</f>
        <v>23085</v>
      </c>
      <c r="AC62" s="25"/>
    </row>
    <row r="63" spans="2:29" ht="15" customHeight="1">
      <c r="B63" s="13" t="s">
        <v>40</v>
      </c>
      <c r="C63" s="11"/>
      <c r="D63" s="23">
        <f>SUM(E63:M63)</f>
        <v>3759</v>
      </c>
      <c r="E63" s="25">
        <v>3172</v>
      </c>
      <c r="F63" s="26" t="s">
        <v>106</v>
      </c>
      <c r="G63" s="26" t="s">
        <v>105</v>
      </c>
      <c r="H63" s="26" t="s">
        <v>105</v>
      </c>
      <c r="I63" s="26" t="s">
        <v>107</v>
      </c>
      <c r="J63" s="25">
        <v>387</v>
      </c>
      <c r="K63" s="26">
        <v>200</v>
      </c>
      <c r="L63" s="26" t="s">
        <v>105</v>
      </c>
      <c r="M63" s="26" t="s">
        <v>107</v>
      </c>
      <c r="N63" s="25"/>
      <c r="R63" s="11"/>
      <c r="S63" s="23"/>
      <c r="T63" s="25"/>
      <c r="U63" s="26"/>
      <c r="V63" s="25"/>
      <c r="W63" s="25"/>
      <c r="X63" s="26"/>
      <c r="Y63" s="25"/>
      <c r="Z63" s="26"/>
      <c r="AA63" s="26"/>
      <c r="AB63" s="26"/>
      <c r="AC63" s="25"/>
    </row>
    <row r="64" spans="2:29" ht="15" customHeight="1">
      <c r="B64" s="15" t="s">
        <v>41</v>
      </c>
      <c r="C64" s="11"/>
      <c r="D64" s="23">
        <f>SUM(E64:M64)</f>
        <v>2303</v>
      </c>
      <c r="E64" s="25">
        <v>1928</v>
      </c>
      <c r="F64" s="26" t="s">
        <v>106</v>
      </c>
      <c r="G64" s="26" t="s">
        <v>105</v>
      </c>
      <c r="H64" s="26" t="s">
        <v>105</v>
      </c>
      <c r="I64" s="26" t="s">
        <v>107</v>
      </c>
      <c r="J64" s="25">
        <v>249</v>
      </c>
      <c r="K64" s="26">
        <v>126</v>
      </c>
      <c r="L64" s="26" t="s">
        <v>105</v>
      </c>
      <c r="M64" s="26" t="s">
        <v>107</v>
      </c>
      <c r="N64" s="25"/>
      <c r="Q64" s="13" t="s">
        <v>85</v>
      </c>
      <c r="R64" s="11"/>
      <c r="S64" s="23">
        <f>SUM(T64:AB64)</f>
        <v>1091</v>
      </c>
      <c r="T64" s="25">
        <v>496</v>
      </c>
      <c r="U64" s="26" t="s">
        <v>107</v>
      </c>
      <c r="V64" s="26" t="s">
        <v>107</v>
      </c>
      <c r="W64" s="26" t="s">
        <v>107</v>
      </c>
      <c r="X64" s="26">
        <v>123</v>
      </c>
      <c r="Y64" s="25">
        <v>19</v>
      </c>
      <c r="Z64" s="26">
        <v>17</v>
      </c>
      <c r="AA64" s="26" t="s">
        <v>107</v>
      </c>
      <c r="AB64" s="26">
        <v>436</v>
      </c>
      <c r="AC64" s="25"/>
    </row>
    <row r="65" spans="3:29" ht="15" customHeight="1">
      <c r="C65" s="11"/>
      <c r="D65" s="23"/>
      <c r="E65" s="25"/>
      <c r="F65" s="25"/>
      <c r="G65" s="26"/>
      <c r="H65" s="25"/>
      <c r="I65" s="25"/>
      <c r="J65" s="25"/>
      <c r="K65" s="25"/>
      <c r="L65" s="25"/>
      <c r="M65" s="26"/>
      <c r="N65" s="25"/>
      <c r="Q65" s="13" t="s">
        <v>86</v>
      </c>
      <c r="R65" s="11"/>
      <c r="S65" s="23">
        <f>SUM(T65:AB65)</f>
        <v>4923</v>
      </c>
      <c r="T65" s="25">
        <v>2607</v>
      </c>
      <c r="U65" s="26" t="s">
        <v>107</v>
      </c>
      <c r="V65" s="26" t="s">
        <v>107</v>
      </c>
      <c r="W65" s="26" t="s">
        <v>107</v>
      </c>
      <c r="X65" s="26">
        <v>326</v>
      </c>
      <c r="Y65" s="25">
        <v>51</v>
      </c>
      <c r="Z65" s="26">
        <v>66</v>
      </c>
      <c r="AA65" s="26" t="s">
        <v>107</v>
      </c>
      <c r="AB65" s="26">
        <v>1873</v>
      </c>
      <c r="AC65" s="25"/>
    </row>
    <row r="66" spans="2:29" ht="15" customHeight="1">
      <c r="B66" s="15" t="s">
        <v>42</v>
      </c>
      <c r="C66" s="11"/>
      <c r="D66" s="23">
        <f>SUM(E66:M66)</f>
        <v>3037</v>
      </c>
      <c r="E66" s="25">
        <v>2537</v>
      </c>
      <c r="F66" s="26" t="s">
        <v>105</v>
      </c>
      <c r="G66" s="26" t="s">
        <v>105</v>
      </c>
      <c r="H66" s="26" t="s">
        <v>105</v>
      </c>
      <c r="I66" s="26" t="s">
        <v>107</v>
      </c>
      <c r="J66" s="25">
        <v>294</v>
      </c>
      <c r="K66" s="26">
        <v>206</v>
      </c>
      <c r="L66" s="26" t="s">
        <v>105</v>
      </c>
      <c r="M66" s="26" t="s">
        <v>107</v>
      </c>
      <c r="N66" s="25"/>
      <c r="Q66" s="13" t="s">
        <v>87</v>
      </c>
      <c r="R66" s="11"/>
      <c r="S66" s="23">
        <f>SUM(T66:AB66)</f>
        <v>2714</v>
      </c>
      <c r="T66" s="25">
        <v>83</v>
      </c>
      <c r="U66" s="26" t="s">
        <v>107</v>
      </c>
      <c r="V66" s="26" t="s">
        <v>107</v>
      </c>
      <c r="W66" s="26" t="s">
        <v>107</v>
      </c>
      <c r="X66" s="26">
        <v>74</v>
      </c>
      <c r="Y66" s="25">
        <v>13</v>
      </c>
      <c r="Z66" s="26">
        <v>16</v>
      </c>
      <c r="AA66" s="26" t="s">
        <v>107</v>
      </c>
      <c r="AB66" s="26">
        <v>2528</v>
      </c>
      <c r="AC66" s="25"/>
    </row>
    <row r="67" spans="2:29" ht="15" customHeight="1">
      <c r="B67" s="15" t="s">
        <v>43</v>
      </c>
      <c r="C67" s="11"/>
      <c r="D67" s="23">
        <f>SUM(E67:M67)</f>
        <v>5812</v>
      </c>
      <c r="E67" s="25">
        <v>5068</v>
      </c>
      <c r="F67" s="26" t="s">
        <v>105</v>
      </c>
      <c r="G67" s="26" t="s">
        <v>105</v>
      </c>
      <c r="H67" s="26" t="s">
        <v>105</v>
      </c>
      <c r="I67" s="26" t="s">
        <v>107</v>
      </c>
      <c r="J67" s="25">
        <v>464</v>
      </c>
      <c r="K67" s="26">
        <v>280</v>
      </c>
      <c r="L67" s="26" t="s">
        <v>105</v>
      </c>
      <c r="M67" s="26" t="s">
        <v>107</v>
      </c>
      <c r="N67" s="25"/>
      <c r="Q67" s="13" t="s">
        <v>88</v>
      </c>
      <c r="R67" s="11"/>
      <c r="S67" s="23">
        <f>SUM(T67:AB67)</f>
        <v>2456</v>
      </c>
      <c r="T67" s="25">
        <v>279</v>
      </c>
      <c r="U67" s="26" t="s">
        <v>107</v>
      </c>
      <c r="V67" s="26" t="s">
        <v>107</v>
      </c>
      <c r="W67" s="26" t="s">
        <v>107</v>
      </c>
      <c r="X67" s="26">
        <v>163</v>
      </c>
      <c r="Y67" s="25">
        <v>40</v>
      </c>
      <c r="Z67" s="26">
        <v>41</v>
      </c>
      <c r="AA67" s="26" t="s">
        <v>107</v>
      </c>
      <c r="AB67" s="26">
        <v>1933</v>
      </c>
      <c r="AC67" s="25"/>
    </row>
    <row r="68" spans="2:29" ht="15" customHeight="1">
      <c r="B68" s="13" t="s">
        <v>44</v>
      </c>
      <c r="C68" s="11"/>
      <c r="D68" s="23">
        <f aca="true" t="shared" si="1" ref="D68:D78">SUM(E68:M68)</f>
        <v>2399</v>
      </c>
      <c r="E68" s="25">
        <v>2184</v>
      </c>
      <c r="F68" s="26" t="s">
        <v>105</v>
      </c>
      <c r="G68" s="26" t="s">
        <v>105</v>
      </c>
      <c r="H68" s="26" t="s">
        <v>105</v>
      </c>
      <c r="I68" s="26" t="s">
        <v>107</v>
      </c>
      <c r="J68" s="25">
        <v>135</v>
      </c>
      <c r="K68" s="26">
        <v>80</v>
      </c>
      <c r="L68" s="26" t="s">
        <v>105</v>
      </c>
      <c r="M68" s="26" t="s">
        <v>107</v>
      </c>
      <c r="N68" s="25"/>
      <c r="Q68" s="13" t="s">
        <v>89</v>
      </c>
      <c r="R68" s="11"/>
      <c r="S68" s="23">
        <f>SUM(T68:AB68)</f>
        <v>4337</v>
      </c>
      <c r="T68" s="25">
        <v>953</v>
      </c>
      <c r="U68" s="26" t="s">
        <v>107</v>
      </c>
      <c r="V68" s="26" t="s">
        <v>107</v>
      </c>
      <c r="W68" s="26" t="s">
        <v>107</v>
      </c>
      <c r="X68" s="26">
        <v>697</v>
      </c>
      <c r="Y68" s="25">
        <v>176</v>
      </c>
      <c r="Z68" s="26">
        <v>152</v>
      </c>
      <c r="AA68" s="26" t="s">
        <v>107</v>
      </c>
      <c r="AB68" s="26">
        <v>2359</v>
      </c>
      <c r="AC68" s="25"/>
    </row>
    <row r="69" spans="2:29" ht="15" customHeight="1">
      <c r="B69" s="15" t="s">
        <v>45</v>
      </c>
      <c r="C69" s="11"/>
      <c r="D69" s="23">
        <f t="shared" si="1"/>
        <v>4862</v>
      </c>
      <c r="E69" s="25">
        <v>4248</v>
      </c>
      <c r="F69" s="26" t="s">
        <v>105</v>
      </c>
      <c r="G69" s="26" t="s">
        <v>105</v>
      </c>
      <c r="H69" s="26" t="s">
        <v>105</v>
      </c>
      <c r="I69" s="26" t="s">
        <v>107</v>
      </c>
      <c r="J69" s="25">
        <v>447</v>
      </c>
      <c r="K69" s="26">
        <v>167</v>
      </c>
      <c r="L69" s="26" t="s">
        <v>105</v>
      </c>
      <c r="M69" s="26" t="s">
        <v>107</v>
      </c>
      <c r="N69" s="25"/>
      <c r="R69" s="11"/>
      <c r="S69" s="23"/>
      <c r="T69" s="25"/>
      <c r="U69" s="26"/>
      <c r="V69" s="25"/>
      <c r="W69" s="25"/>
      <c r="X69" s="26"/>
      <c r="Y69" s="25"/>
      <c r="Z69" s="26"/>
      <c r="AA69" s="26"/>
      <c r="AB69" s="26"/>
      <c r="AC69" s="25"/>
    </row>
    <row r="70" spans="2:29" ht="15" customHeight="1">
      <c r="B70" s="13" t="s">
        <v>46</v>
      </c>
      <c r="C70" s="11"/>
      <c r="D70" s="23">
        <f t="shared" si="1"/>
        <v>3888</v>
      </c>
      <c r="E70" s="25">
        <v>3382</v>
      </c>
      <c r="F70" s="26" t="s">
        <v>105</v>
      </c>
      <c r="G70" s="26" t="s">
        <v>105</v>
      </c>
      <c r="H70" s="26" t="s">
        <v>105</v>
      </c>
      <c r="I70" s="26" t="s">
        <v>107</v>
      </c>
      <c r="J70" s="25">
        <v>323</v>
      </c>
      <c r="K70" s="26">
        <v>183</v>
      </c>
      <c r="L70" s="26" t="s">
        <v>105</v>
      </c>
      <c r="M70" s="26" t="s">
        <v>107</v>
      </c>
      <c r="N70" s="25"/>
      <c r="Q70" s="13" t="s">
        <v>90</v>
      </c>
      <c r="R70" s="11"/>
      <c r="S70" s="23">
        <f>SUM(T70:AB70)</f>
        <v>2076</v>
      </c>
      <c r="T70" s="25">
        <v>906</v>
      </c>
      <c r="U70" s="26" t="s">
        <v>105</v>
      </c>
      <c r="V70" s="26" t="s">
        <v>107</v>
      </c>
      <c r="W70" s="26" t="s">
        <v>107</v>
      </c>
      <c r="X70" s="26">
        <v>294</v>
      </c>
      <c r="Y70" s="25">
        <v>69</v>
      </c>
      <c r="Z70" s="26">
        <v>64</v>
      </c>
      <c r="AA70" s="26" t="s">
        <v>107</v>
      </c>
      <c r="AB70" s="26">
        <v>743</v>
      </c>
      <c r="AC70" s="25"/>
    </row>
    <row r="71" spans="3:29" ht="15" customHeight="1">
      <c r="C71" s="11"/>
      <c r="D71" s="23"/>
      <c r="E71" s="25"/>
      <c r="F71" s="25"/>
      <c r="G71" s="26"/>
      <c r="H71" s="25"/>
      <c r="I71" s="25"/>
      <c r="J71" s="25"/>
      <c r="K71" s="25"/>
      <c r="L71" s="25"/>
      <c r="M71" s="26"/>
      <c r="N71" s="25"/>
      <c r="Q71" s="13" t="s">
        <v>91</v>
      </c>
      <c r="R71" s="11"/>
      <c r="S71" s="23">
        <f>SUM(T71:AB71)</f>
        <v>1667</v>
      </c>
      <c r="T71" s="25">
        <v>554</v>
      </c>
      <c r="U71" s="26" t="s">
        <v>105</v>
      </c>
      <c r="V71" s="26" t="s">
        <v>107</v>
      </c>
      <c r="W71" s="26" t="s">
        <v>107</v>
      </c>
      <c r="X71" s="26">
        <v>166</v>
      </c>
      <c r="Y71" s="25">
        <v>22</v>
      </c>
      <c r="Z71" s="26">
        <v>16</v>
      </c>
      <c r="AA71" s="26" t="s">
        <v>107</v>
      </c>
      <c r="AB71" s="26">
        <v>909</v>
      </c>
      <c r="AC71" s="25"/>
    </row>
    <row r="72" spans="2:29" ht="15" customHeight="1">
      <c r="B72" s="13" t="s">
        <v>47</v>
      </c>
      <c r="C72" s="11"/>
      <c r="D72" s="23">
        <f t="shared" si="1"/>
        <v>3449</v>
      </c>
      <c r="E72" s="25">
        <v>2875</v>
      </c>
      <c r="F72" s="26" t="s">
        <v>105</v>
      </c>
      <c r="G72" s="26" t="s">
        <v>105</v>
      </c>
      <c r="H72" s="26" t="s">
        <v>105</v>
      </c>
      <c r="I72" s="26" t="s">
        <v>107</v>
      </c>
      <c r="J72" s="25">
        <v>419</v>
      </c>
      <c r="K72" s="26">
        <v>155</v>
      </c>
      <c r="L72" s="26" t="s">
        <v>105</v>
      </c>
      <c r="M72" s="26" t="s">
        <v>107</v>
      </c>
      <c r="N72" s="25"/>
      <c r="Q72" s="13" t="s">
        <v>92</v>
      </c>
      <c r="R72" s="11"/>
      <c r="S72" s="23">
        <f>SUM(T72:AB72)</f>
        <v>3501</v>
      </c>
      <c r="T72" s="25">
        <v>778</v>
      </c>
      <c r="U72" s="26" t="s">
        <v>107</v>
      </c>
      <c r="V72" s="26" t="s">
        <v>107</v>
      </c>
      <c r="W72" s="26" t="s">
        <v>107</v>
      </c>
      <c r="X72" s="26">
        <v>599</v>
      </c>
      <c r="Y72" s="25">
        <v>92</v>
      </c>
      <c r="Z72" s="26">
        <v>561</v>
      </c>
      <c r="AA72" s="26" t="s">
        <v>107</v>
      </c>
      <c r="AB72" s="26">
        <v>1471</v>
      </c>
      <c r="AC72" s="25"/>
    </row>
    <row r="73" spans="2:29" ht="15" customHeight="1">
      <c r="B73" s="13" t="s">
        <v>48</v>
      </c>
      <c r="C73" s="11"/>
      <c r="D73" s="23">
        <f t="shared" si="1"/>
        <v>2381</v>
      </c>
      <c r="E73" s="25">
        <v>2026</v>
      </c>
      <c r="F73" s="26" t="s">
        <v>105</v>
      </c>
      <c r="G73" s="26" t="s">
        <v>105</v>
      </c>
      <c r="H73" s="26" t="s">
        <v>105</v>
      </c>
      <c r="I73" s="26" t="s">
        <v>107</v>
      </c>
      <c r="J73" s="25">
        <v>259</v>
      </c>
      <c r="K73" s="26">
        <v>96</v>
      </c>
      <c r="L73" s="26" t="s">
        <v>105</v>
      </c>
      <c r="M73" s="26" t="s">
        <v>107</v>
      </c>
      <c r="N73" s="25"/>
      <c r="Q73" s="13" t="s">
        <v>93</v>
      </c>
      <c r="R73" s="11"/>
      <c r="S73" s="23">
        <f>SUM(T73:AB73)</f>
        <v>3121</v>
      </c>
      <c r="T73" s="25">
        <v>787</v>
      </c>
      <c r="U73" s="26" t="s">
        <v>107</v>
      </c>
      <c r="V73" s="26" t="s">
        <v>107</v>
      </c>
      <c r="W73" s="26" t="s">
        <v>107</v>
      </c>
      <c r="X73" s="26">
        <v>504</v>
      </c>
      <c r="Y73" s="25">
        <v>77</v>
      </c>
      <c r="Z73" s="26">
        <v>199</v>
      </c>
      <c r="AA73" s="26" t="s">
        <v>107</v>
      </c>
      <c r="AB73" s="26">
        <v>1554</v>
      </c>
      <c r="AC73" s="25"/>
    </row>
    <row r="74" spans="2:29" ht="15" customHeight="1">
      <c r="B74" s="13" t="s">
        <v>49</v>
      </c>
      <c r="C74" s="11"/>
      <c r="D74" s="23">
        <f t="shared" si="1"/>
        <v>4698</v>
      </c>
      <c r="E74" s="25">
        <v>3820</v>
      </c>
      <c r="F74" s="26" t="s">
        <v>105</v>
      </c>
      <c r="G74" s="26" t="s">
        <v>105</v>
      </c>
      <c r="H74" s="26" t="s">
        <v>105</v>
      </c>
      <c r="I74" s="26" t="s">
        <v>107</v>
      </c>
      <c r="J74" s="25">
        <v>627</v>
      </c>
      <c r="K74" s="26">
        <v>251</v>
      </c>
      <c r="L74" s="26" t="s">
        <v>105</v>
      </c>
      <c r="M74" s="26" t="s">
        <v>107</v>
      </c>
      <c r="N74" s="25"/>
      <c r="Q74" s="13" t="s">
        <v>94</v>
      </c>
      <c r="R74" s="11"/>
      <c r="S74" s="23">
        <f>SUM(T74:AB74)</f>
        <v>3847</v>
      </c>
      <c r="T74" s="25">
        <v>811</v>
      </c>
      <c r="U74" s="26" t="s">
        <v>107</v>
      </c>
      <c r="V74" s="26" t="s">
        <v>107</v>
      </c>
      <c r="W74" s="26" t="s">
        <v>107</v>
      </c>
      <c r="X74" s="26">
        <v>529</v>
      </c>
      <c r="Y74" s="25">
        <v>121</v>
      </c>
      <c r="Z74" s="26">
        <v>150</v>
      </c>
      <c r="AA74" s="26" t="s">
        <v>107</v>
      </c>
      <c r="AB74" s="26">
        <v>2236</v>
      </c>
      <c r="AC74" s="25"/>
    </row>
    <row r="75" spans="2:29" ht="15" customHeight="1">
      <c r="B75" s="13" t="s">
        <v>50</v>
      </c>
      <c r="C75" s="11"/>
      <c r="D75" s="23">
        <f t="shared" si="1"/>
        <v>4585</v>
      </c>
      <c r="E75" s="25">
        <v>3831</v>
      </c>
      <c r="F75" s="26" t="s">
        <v>105</v>
      </c>
      <c r="G75" s="26" t="s">
        <v>105</v>
      </c>
      <c r="H75" s="26" t="s">
        <v>105</v>
      </c>
      <c r="I75" s="26" t="s">
        <v>107</v>
      </c>
      <c r="J75" s="25">
        <v>527</v>
      </c>
      <c r="K75" s="26">
        <v>227</v>
      </c>
      <c r="L75" s="26" t="s">
        <v>105</v>
      </c>
      <c r="M75" s="26" t="s">
        <v>107</v>
      </c>
      <c r="N75" s="25"/>
      <c r="R75" s="11"/>
      <c r="S75" s="23"/>
      <c r="T75" s="25"/>
      <c r="U75" s="26"/>
      <c r="V75" s="25"/>
      <c r="W75" s="25"/>
      <c r="X75" s="26"/>
      <c r="Y75" s="25"/>
      <c r="Z75" s="26"/>
      <c r="AA75" s="26"/>
      <c r="AB75" s="26"/>
      <c r="AC75" s="25"/>
    </row>
    <row r="76" spans="2:29" ht="15" customHeight="1">
      <c r="B76" s="13" t="s">
        <v>51</v>
      </c>
      <c r="C76" s="11"/>
      <c r="D76" s="23">
        <f t="shared" si="1"/>
        <v>2571</v>
      </c>
      <c r="E76" s="25">
        <v>2246</v>
      </c>
      <c r="F76" s="26" t="s">
        <v>105</v>
      </c>
      <c r="G76" s="26" t="s">
        <v>105</v>
      </c>
      <c r="H76" s="26" t="s">
        <v>105</v>
      </c>
      <c r="I76" s="26" t="s">
        <v>107</v>
      </c>
      <c r="J76" s="25">
        <v>224</v>
      </c>
      <c r="K76" s="26">
        <v>101</v>
      </c>
      <c r="L76" s="26" t="s">
        <v>105</v>
      </c>
      <c r="M76" s="26" t="s">
        <v>107</v>
      </c>
      <c r="N76" s="25"/>
      <c r="Q76" s="13" t="s">
        <v>95</v>
      </c>
      <c r="R76" s="11"/>
      <c r="S76" s="23">
        <f>SUM(T76:AB76)</f>
        <v>7124</v>
      </c>
      <c r="T76" s="25">
        <v>1441</v>
      </c>
      <c r="U76" s="26" t="s">
        <v>107</v>
      </c>
      <c r="V76" s="26" t="s">
        <v>107</v>
      </c>
      <c r="W76" s="26" t="s">
        <v>107</v>
      </c>
      <c r="X76" s="26">
        <v>924</v>
      </c>
      <c r="Y76" s="25">
        <v>342</v>
      </c>
      <c r="Z76" s="26">
        <v>233</v>
      </c>
      <c r="AA76" s="26" t="s">
        <v>107</v>
      </c>
      <c r="AB76" s="26">
        <v>4184</v>
      </c>
      <c r="AC76" s="25"/>
    </row>
    <row r="77" spans="3:29" ht="15" customHeight="1">
      <c r="C77" s="11"/>
      <c r="D77" s="23"/>
      <c r="E77" s="25"/>
      <c r="F77" s="25"/>
      <c r="G77" s="26"/>
      <c r="H77" s="25"/>
      <c r="I77" s="25"/>
      <c r="J77" s="25"/>
      <c r="K77" s="25"/>
      <c r="L77" s="25"/>
      <c r="M77" s="26"/>
      <c r="N77" s="25"/>
      <c r="Q77" s="13" t="s">
        <v>96</v>
      </c>
      <c r="R77" s="11"/>
      <c r="S77" s="23">
        <f>SUM(T77:AB77)</f>
        <v>3504</v>
      </c>
      <c r="T77" s="25">
        <v>824</v>
      </c>
      <c r="U77" s="26" t="s">
        <v>107</v>
      </c>
      <c r="V77" s="26" t="s">
        <v>107</v>
      </c>
      <c r="W77" s="26" t="s">
        <v>107</v>
      </c>
      <c r="X77" s="26">
        <v>589</v>
      </c>
      <c r="Y77" s="25">
        <v>184</v>
      </c>
      <c r="Z77" s="26">
        <v>216</v>
      </c>
      <c r="AA77" s="26" t="s">
        <v>107</v>
      </c>
      <c r="AB77" s="26">
        <v>1691</v>
      </c>
      <c r="AC77" s="25"/>
    </row>
    <row r="78" spans="1:29" ht="15" customHeight="1" thickBot="1">
      <c r="A78" s="3"/>
      <c r="B78" s="17" t="s">
        <v>52</v>
      </c>
      <c r="C78" s="18"/>
      <c r="D78" s="27">
        <f t="shared" si="1"/>
        <v>3919</v>
      </c>
      <c r="E78" s="27">
        <v>3370</v>
      </c>
      <c r="F78" s="28" t="s">
        <v>105</v>
      </c>
      <c r="G78" s="28" t="s">
        <v>105</v>
      </c>
      <c r="H78" s="28" t="s">
        <v>105</v>
      </c>
      <c r="I78" s="28" t="s">
        <v>107</v>
      </c>
      <c r="J78" s="27">
        <v>331</v>
      </c>
      <c r="K78" s="29">
        <v>218</v>
      </c>
      <c r="L78" s="28" t="s">
        <v>105</v>
      </c>
      <c r="M78" s="28" t="s">
        <v>107</v>
      </c>
      <c r="N78" s="25"/>
      <c r="P78" s="3"/>
      <c r="Q78" s="17" t="s">
        <v>97</v>
      </c>
      <c r="R78" s="18"/>
      <c r="S78" s="27">
        <f>SUM(T78:AB78)</f>
        <v>2610</v>
      </c>
      <c r="T78" s="27">
        <v>917</v>
      </c>
      <c r="U78" s="28" t="s">
        <v>107</v>
      </c>
      <c r="V78" s="28" t="s">
        <v>107</v>
      </c>
      <c r="W78" s="28" t="s">
        <v>107</v>
      </c>
      <c r="X78" s="28">
        <v>332</v>
      </c>
      <c r="Y78" s="27">
        <v>94</v>
      </c>
      <c r="Z78" s="28">
        <v>99</v>
      </c>
      <c r="AA78" s="28" t="s">
        <v>107</v>
      </c>
      <c r="AB78" s="28">
        <v>1168</v>
      </c>
      <c r="AC78" s="25"/>
    </row>
    <row r="79" spans="2:29" ht="15" customHeight="1">
      <c r="B79" s="1" t="s">
        <v>123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P79" s="12"/>
      <c r="Q79" s="15"/>
      <c r="R79" s="12"/>
      <c r="S79" s="23"/>
      <c r="T79" s="23"/>
      <c r="U79" s="23"/>
      <c r="V79" s="23"/>
      <c r="W79" s="23"/>
      <c r="X79" s="24"/>
      <c r="Y79" s="23"/>
      <c r="Z79" s="23"/>
      <c r="AA79" s="24"/>
      <c r="AB79" s="24"/>
      <c r="AC79" s="25"/>
    </row>
    <row r="80" spans="2:29" ht="15" customHeight="1">
      <c r="B80" s="43" t="s">
        <v>120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25"/>
      <c r="N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2:29" ht="15" customHeight="1">
      <c r="B81" s="43" t="s">
        <v>121</v>
      </c>
      <c r="C81" s="44"/>
      <c r="D81" s="44"/>
      <c r="E81" s="44"/>
      <c r="F81" s="44"/>
      <c r="G81" s="44"/>
      <c r="H81" s="44"/>
      <c r="I81" s="44"/>
      <c r="J81" s="44"/>
      <c r="K81" s="44"/>
      <c r="L81" s="25"/>
      <c r="M81" s="25"/>
      <c r="N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2:29" ht="15" customHeight="1">
      <c r="B82" s="1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5" customHeight="1">
      <c r="A83" s="12"/>
      <c r="B83" s="12"/>
      <c r="C83" s="12"/>
      <c r="D83" s="23"/>
      <c r="E83" s="23"/>
      <c r="F83" s="23"/>
      <c r="G83" s="23"/>
      <c r="H83" s="23"/>
      <c r="I83" s="23"/>
      <c r="J83" s="23"/>
      <c r="K83" s="37"/>
      <c r="L83" s="38"/>
      <c r="M83" s="39"/>
      <c r="N83" s="23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22.5" customHeight="1">
      <c r="A84" s="12"/>
      <c r="B84" s="40"/>
      <c r="C84" s="12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5" customHeight="1">
      <c r="A85" s="12"/>
      <c r="B85" s="12"/>
      <c r="C85" s="12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3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5" customHeight="1">
      <c r="A86" s="12"/>
      <c r="B86" s="41"/>
      <c r="C86" s="20"/>
      <c r="D86" s="36"/>
      <c r="E86" s="36"/>
      <c r="F86" s="42"/>
      <c r="G86" s="42"/>
      <c r="H86" s="42"/>
      <c r="I86" s="42"/>
      <c r="J86" s="36"/>
      <c r="K86" s="36"/>
      <c r="L86" s="36"/>
      <c r="M86" s="36"/>
      <c r="N86" s="23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3.5" customHeight="1">
      <c r="A87" s="12"/>
      <c r="B87" s="20"/>
      <c r="C87" s="12"/>
      <c r="D87" s="23"/>
      <c r="E87" s="23"/>
      <c r="F87" s="23"/>
      <c r="G87" s="24"/>
      <c r="H87" s="23"/>
      <c r="I87" s="24"/>
      <c r="J87" s="23"/>
      <c r="K87" s="23"/>
      <c r="L87" s="24"/>
      <c r="M87" s="24"/>
      <c r="N87" s="23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5" customHeight="1">
      <c r="A88" s="12"/>
      <c r="B88" s="20"/>
      <c r="C88" s="12"/>
      <c r="D88" s="24"/>
      <c r="E88" s="24"/>
      <c r="F88" s="24"/>
      <c r="G88" s="24"/>
      <c r="H88" s="24"/>
      <c r="I88" s="24"/>
      <c r="J88" s="23"/>
      <c r="K88" s="24"/>
      <c r="L88" s="24"/>
      <c r="M88" s="24"/>
      <c r="N88" s="23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5" customHeight="1">
      <c r="A89" s="12"/>
      <c r="B89" s="20"/>
      <c r="C89" s="12"/>
      <c r="D89" s="24"/>
      <c r="E89" s="24"/>
      <c r="F89" s="24"/>
      <c r="G89" s="24"/>
      <c r="H89" s="24"/>
      <c r="I89" s="24"/>
      <c r="J89" s="23"/>
      <c r="K89" s="24"/>
      <c r="L89" s="24"/>
      <c r="M89" s="24"/>
      <c r="N89" s="23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3.5" customHeight="1">
      <c r="A90" s="12"/>
      <c r="B90" s="20"/>
      <c r="C90" s="20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3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3.5" customHeight="1">
      <c r="A91" s="12"/>
      <c r="B91" s="20"/>
      <c r="C91" s="12"/>
      <c r="D91" s="23"/>
      <c r="E91" s="23"/>
      <c r="F91" s="23"/>
      <c r="G91" s="24"/>
      <c r="H91" s="23"/>
      <c r="I91" s="24"/>
      <c r="J91" s="23"/>
      <c r="K91" s="23"/>
      <c r="L91" s="24"/>
      <c r="M91" s="24"/>
      <c r="N91" s="23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5" customHeight="1">
      <c r="A92" s="12"/>
      <c r="B92" s="20"/>
      <c r="C92" s="20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3"/>
      <c r="AC92" s="25"/>
    </row>
    <row r="93" spans="1:29" ht="15" customHeight="1">
      <c r="A93" s="12"/>
      <c r="B93" s="20"/>
      <c r="C93" s="12"/>
      <c r="D93" s="23"/>
      <c r="E93" s="23"/>
      <c r="F93" s="24"/>
      <c r="G93" s="24"/>
      <c r="H93" s="24"/>
      <c r="I93" s="24"/>
      <c r="J93" s="23"/>
      <c r="K93" s="24"/>
      <c r="L93" s="24"/>
      <c r="M93" s="24"/>
      <c r="N93" s="23"/>
      <c r="AC93" s="25"/>
    </row>
    <row r="94" spans="1:29" ht="15" customHeight="1">
      <c r="A94" s="12"/>
      <c r="B94" s="20"/>
      <c r="C94" s="12"/>
      <c r="D94" s="23"/>
      <c r="E94" s="23"/>
      <c r="F94" s="24"/>
      <c r="G94" s="24"/>
      <c r="H94" s="24"/>
      <c r="I94" s="24"/>
      <c r="J94" s="23"/>
      <c r="K94" s="24"/>
      <c r="L94" s="24"/>
      <c r="M94" s="24"/>
      <c r="N94" s="23"/>
      <c r="AC94" s="25"/>
    </row>
    <row r="95" spans="1:29" ht="15" customHeight="1">
      <c r="A95" s="12"/>
      <c r="B95" s="20"/>
      <c r="C95" s="12"/>
      <c r="D95" s="23"/>
      <c r="E95" s="23"/>
      <c r="F95" s="24"/>
      <c r="G95" s="23"/>
      <c r="H95" s="24"/>
      <c r="I95" s="24"/>
      <c r="J95" s="23"/>
      <c r="K95" s="24"/>
      <c r="L95" s="24"/>
      <c r="M95" s="24"/>
      <c r="N95" s="23"/>
      <c r="AC95" s="25"/>
    </row>
    <row r="96" spans="1:29" ht="15" customHeight="1">
      <c r="A96" s="12"/>
      <c r="B96" s="20"/>
      <c r="C96" s="12"/>
      <c r="D96" s="23"/>
      <c r="E96" s="23"/>
      <c r="F96" s="23"/>
      <c r="G96" s="24"/>
      <c r="H96" s="23"/>
      <c r="I96" s="24"/>
      <c r="J96" s="23"/>
      <c r="K96" s="23"/>
      <c r="L96" s="24"/>
      <c r="M96" s="24"/>
      <c r="N96" s="23"/>
      <c r="AC96" s="25"/>
    </row>
    <row r="97" spans="1:29" ht="15" customHeight="1">
      <c r="A97" s="12"/>
      <c r="B97" s="12"/>
      <c r="C97" s="12"/>
      <c r="D97" s="23"/>
      <c r="E97" s="23"/>
      <c r="F97" s="24"/>
      <c r="G97" s="23"/>
      <c r="H97" s="24"/>
      <c r="I97" s="24"/>
      <c r="J97" s="23"/>
      <c r="K97" s="24"/>
      <c r="L97" s="24"/>
      <c r="M97" s="24"/>
      <c r="N97" s="23"/>
      <c r="AC97" s="25"/>
    </row>
    <row r="98" spans="1:29" ht="15" customHeight="1">
      <c r="A98" s="12"/>
      <c r="B98" s="15"/>
      <c r="C98" s="12"/>
      <c r="D98" s="23"/>
      <c r="E98" s="23"/>
      <c r="F98" s="24"/>
      <c r="G98" s="24"/>
      <c r="H98" s="24"/>
      <c r="I98" s="24"/>
      <c r="J98" s="23"/>
      <c r="K98" s="24"/>
      <c r="L98" s="24"/>
      <c r="M98" s="24"/>
      <c r="N98" s="23"/>
      <c r="AC98" s="25"/>
    </row>
    <row r="99" spans="1:29" ht="15" customHeight="1">
      <c r="A99" s="12"/>
      <c r="B99" s="15"/>
      <c r="C99" s="12"/>
      <c r="D99" s="23"/>
      <c r="E99" s="23"/>
      <c r="F99" s="24"/>
      <c r="G99" s="24"/>
      <c r="H99" s="24"/>
      <c r="I99" s="24"/>
      <c r="J99" s="23"/>
      <c r="K99" s="24"/>
      <c r="L99" s="24"/>
      <c r="M99" s="24"/>
      <c r="N99" s="23"/>
      <c r="AC99" s="25"/>
    </row>
    <row r="100" spans="1:29" ht="15" customHeight="1">
      <c r="A100" s="12"/>
      <c r="B100" s="15"/>
      <c r="C100" s="12"/>
      <c r="D100" s="23"/>
      <c r="E100" s="23"/>
      <c r="F100" s="24"/>
      <c r="G100" s="24"/>
      <c r="H100" s="24"/>
      <c r="I100" s="24"/>
      <c r="J100" s="23"/>
      <c r="K100" s="24"/>
      <c r="L100" s="24"/>
      <c r="M100" s="24"/>
      <c r="N100" s="23"/>
      <c r="AC100" s="25"/>
    </row>
    <row r="101" spans="1:29" ht="15" customHeight="1">
      <c r="A101" s="12"/>
      <c r="B101" s="20"/>
      <c r="C101" s="12"/>
      <c r="D101" s="23"/>
      <c r="E101" s="23"/>
      <c r="F101" s="24"/>
      <c r="G101" s="23"/>
      <c r="H101" s="24"/>
      <c r="I101" s="24"/>
      <c r="J101" s="23"/>
      <c r="K101" s="24"/>
      <c r="L101" s="24"/>
      <c r="M101" s="24"/>
      <c r="N101" s="23"/>
      <c r="AC101" s="25"/>
    </row>
    <row r="102" spans="1:29" ht="15" customHeight="1">
      <c r="A102" s="12"/>
      <c r="B102" s="20"/>
      <c r="C102" s="12"/>
      <c r="D102" s="23"/>
      <c r="E102" s="23"/>
      <c r="F102" s="23"/>
      <c r="G102" s="24"/>
      <c r="H102" s="23"/>
      <c r="I102" s="24"/>
      <c r="J102" s="23"/>
      <c r="K102" s="23"/>
      <c r="L102" s="24"/>
      <c r="M102" s="24"/>
      <c r="N102" s="23"/>
      <c r="AC102" s="25"/>
    </row>
    <row r="103" spans="1:29" ht="15" customHeight="1">
      <c r="A103" s="12"/>
      <c r="B103" s="12"/>
      <c r="C103" s="12"/>
      <c r="D103" s="23"/>
      <c r="E103" s="23"/>
      <c r="F103" s="24"/>
      <c r="G103" s="23"/>
      <c r="H103" s="24"/>
      <c r="I103" s="24"/>
      <c r="J103" s="23"/>
      <c r="K103" s="24"/>
      <c r="L103" s="24"/>
      <c r="M103" s="24"/>
      <c r="N103" s="23"/>
      <c r="AC103" s="25"/>
    </row>
    <row r="104" spans="1:29" ht="15" customHeight="1">
      <c r="A104" s="12"/>
      <c r="B104" s="15"/>
      <c r="C104" s="12"/>
      <c r="D104" s="23"/>
      <c r="E104" s="23"/>
      <c r="F104" s="24"/>
      <c r="G104" s="24"/>
      <c r="H104" s="24"/>
      <c r="I104" s="24"/>
      <c r="J104" s="23"/>
      <c r="K104" s="24"/>
      <c r="L104" s="24"/>
      <c r="M104" s="24"/>
      <c r="N104" s="23"/>
      <c r="AC104" s="25"/>
    </row>
    <row r="105" spans="1:29" ht="15" customHeight="1">
      <c r="A105" s="12"/>
      <c r="B105" s="15"/>
      <c r="C105" s="12"/>
      <c r="D105" s="23"/>
      <c r="E105" s="23"/>
      <c r="F105" s="24"/>
      <c r="G105" s="24"/>
      <c r="H105" s="24"/>
      <c r="I105" s="24"/>
      <c r="J105" s="23"/>
      <c r="K105" s="24"/>
      <c r="L105" s="24"/>
      <c r="M105" s="24"/>
      <c r="N105" s="23"/>
      <c r="AC105" s="25"/>
    </row>
    <row r="106" spans="1:29" ht="15" customHeight="1">
      <c r="A106" s="12"/>
      <c r="B106" s="15"/>
      <c r="C106" s="12"/>
      <c r="D106" s="23"/>
      <c r="E106" s="23"/>
      <c r="F106" s="24"/>
      <c r="G106" s="24"/>
      <c r="H106" s="24"/>
      <c r="I106" s="24"/>
      <c r="J106" s="23"/>
      <c r="K106" s="24"/>
      <c r="L106" s="24"/>
      <c r="M106" s="24"/>
      <c r="N106" s="23"/>
      <c r="AC106" s="25"/>
    </row>
    <row r="107" spans="1:29" ht="15" customHeight="1">
      <c r="A107" s="12"/>
      <c r="B107" s="15"/>
      <c r="C107" s="12"/>
      <c r="D107" s="23"/>
      <c r="E107" s="23"/>
      <c r="F107" s="24"/>
      <c r="G107" s="24"/>
      <c r="H107" s="24"/>
      <c r="I107" s="24"/>
      <c r="J107" s="23"/>
      <c r="K107" s="24"/>
      <c r="L107" s="24"/>
      <c r="M107" s="24"/>
      <c r="N107" s="23"/>
      <c r="AC107" s="25"/>
    </row>
    <row r="108" spans="1:29" ht="15" customHeight="1">
      <c r="A108" s="12"/>
      <c r="B108" s="15"/>
      <c r="C108" s="12"/>
      <c r="D108" s="23"/>
      <c r="E108" s="23"/>
      <c r="F108" s="24"/>
      <c r="G108" s="24"/>
      <c r="H108" s="24"/>
      <c r="I108" s="24"/>
      <c r="J108" s="23"/>
      <c r="K108" s="24"/>
      <c r="L108" s="24"/>
      <c r="M108" s="24"/>
      <c r="N108" s="23"/>
      <c r="AC108" s="25"/>
    </row>
    <row r="109" spans="1:29" ht="15" customHeight="1">
      <c r="A109" s="12"/>
      <c r="B109" s="12"/>
      <c r="C109" s="12"/>
      <c r="D109" s="23"/>
      <c r="E109" s="23"/>
      <c r="F109" s="24"/>
      <c r="G109" s="23"/>
      <c r="H109" s="24"/>
      <c r="I109" s="24"/>
      <c r="J109" s="23"/>
      <c r="K109" s="24"/>
      <c r="L109" s="24"/>
      <c r="M109" s="24"/>
      <c r="N109" s="23"/>
      <c r="AC109" s="25"/>
    </row>
    <row r="110" spans="1:29" ht="15" customHeight="1">
      <c r="A110" s="12"/>
      <c r="B110" s="15"/>
      <c r="C110" s="12"/>
      <c r="D110" s="23"/>
      <c r="E110" s="23"/>
      <c r="F110" s="24"/>
      <c r="G110" s="24"/>
      <c r="H110" s="24"/>
      <c r="I110" s="24"/>
      <c r="J110" s="23"/>
      <c r="K110" s="24"/>
      <c r="L110" s="24"/>
      <c r="M110" s="24"/>
      <c r="N110" s="23"/>
      <c r="AC110" s="25"/>
    </row>
    <row r="111" spans="1:29" ht="15" customHeight="1">
      <c r="A111" s="12"/>
      <c r="B111" s="15"/>
      <c r="C111" s="12"/>
      <c r="D111" s="23"/>
      <c r="E111" s="23"/>
      <c r="F111" s="24"/>
      <c r="G111" s="24"/>
      <c r="H111" s="24"/>
      <c r="I111" s="24"/>
      <c r="J111" s="23"/>
      <c r="K111" s="24"/>
      <c r="L111" s="24"/>
      <c r="M111" s="24"/>
      <c r="N111" s="23"/>
      <c r="AC111" s="25"/>
    </row>
    <row r="112" spans="1:29" ht="15" customHeight="1">
      <c r="A112" s="12"/>
      <c r="B112" s="15"/>
      <c r="C112" s="12"/>
      <c r="D112" s="23"/>
      <c r="E112" s="23"/>
      <c r="F112" s="24"/>
      <c r="G112" s="24"/>
      <c r="H112" s="24"/>
      <c r="I112" s="24"/>
      <c r="J112" s="23"/>
      <c r="K112" s="24"/>
      <c r="L112" s="24"/>
      <c r="M112" s="24"/>
      <c r="N112" s="23"/>
      <c r="AC112" s="25"/>
    </row>
    <row r="113" spans="1:29" ht="15" customHeight="1">
      <c r="A113" s="12"/>
      <c r="B113" s="15"/>
      <c r="C113" s="12"/>
      <c r="D113" s="23"/>
      <c r="E113" s="23"/>
      <c r="F113" s="24"/>
      <c r="G113" s="24"/>
      <c r="H113" s="24"/>
      <c r="I113" s="24"/>
      <c r="J113" s="23"/>
      <c r="K113" s="24"/>
      <c r="L113" s="24"/>
      <c r="M113" s="24"/>
      <c r="N113" s="23"/>
      <c r="AC113" s="25"/>
    </row>
    <row r="114" spans="1:29" ht="15" customHeight="1">
      <c r="A114" s="12"/>
      <c r="B114" s="15"/>
      <c r="C114" s="12"/>
      <c r="D114" s="23"/>
      <c r="E114" s="23"/>
      <c r="F114" s="24"/>
      <c r="G114" s="24"/>
      <c r="H114" s="24"/>
      <c r="I114" s="24"/>
      <c r="J114" s="23"/>
      <c r="K114" s="24"/>
      <c r="L114" s="24"/>
      <c r="M114" s="24"/>
      <c r="N114" s="23"/>
      <c r="AC114" s="25"/>
    </row>
    <row r="115" spans="1:29" ht="15" customHeight="1">
      <c r="A115" s="12"/>
      <c r="B115" s="20"/>
      <c r="C115" s="12"/>
      <c r="D115" s="23"/>
      <c r="E115" s="23"/>
      <c r="F115" s="24"/>
      <c r="G115" s="23"/>
      <c r="H115" s="24"/>
      <c r="I115" s="24"/>
      <c r="J115" s="23"/>
      <c r="K115" s="24"/>
      <c r="L115" s="24"/>
      <c r="M115" s="24"/>
      <c r="N115" s="23"/>
      <c r="AC115" s="25"/>
    </row>
    <row r="116" spans="1:29" ht="15" customHeight="1">
      <c r="A116" s="12"/>
      <c r="B116" s="20"/>
      <c r="C116" s="12"/>
      <c r="D116" s="23"/>
      <c r="E116" s="23"/>
      <c r="F116" s="23"/>
      <c r="G116" s="24"/>
      <c r="H116" s="23"/>
      <c r="I116" s="24"/>
      <c r="J116" s="23"/>
      <c r="K116" s="23"/>
      <c r="L116" s="24"/>
      <c r="M116" s="24"/>
      <c r="N116" s="23"/>
      <c r="AC116" s="25"/>
    </row>
    <row r="117" spans="1:29" ht="15" customHeight="1">
      <c r="A117" s="12"/>
      <c r="B117" s="12"/>
      <c r="C117" s="12"/>
      <c r="D117" s="23"/>
      <c r="E117" s="23"/>
      <c r="F117" s="24"/>
      <c r="G117" s="23"/>
      <c r="H117" s="24"/>
      <c r="I117" s="24"/>
      <c r="J117" s="23"/>
      <c r="K117" s="24"/>
      <c r="L117" s="24"/>
      <c r="M117" s="24"/>
      <c r="N117" s="23"/>
      <c r="AC117" s="25"/>
    </row>
    <row r="118" spans="1:29" ht="15" customHeight="1">
      <c r="A118" s="12"/>
      <c r="B118" s="15"/>
      <c r="C118" s="12"/>
      <c r="D118" s="23"/>
      <c r="E118" s="23"/>
      <c r="F118" s="24"/>
      <c r="G118" s="24"/>
      <c r="H118" s="24"/>
      <c r="I118" s="24"/>
      <c r="J118" s="23"/>
      <c r="K118" s="24"/>
      <c r="L118" s="24"/>
      <c r="M118" s="24"/>
      <c r="N118" s="23"/>
      <c r="AC118" s="25"/>
    </row>
    <row r="119" spans="1:29" ht="15" customHeight="1">
      <c r="A119" s="12"/>
      <c r="B119" s="15"/>
      <c r="C119" s="12"/>
      <c r="D119" s="23"/>
      <c r="E119" s="23"/>
      <c r="F119" s="24"/>
      <c r="G119" s="24"/>
      <c r="H119" s="24"/>
      <c r="I119" s="24"/>
      <c r="J119" s="23"/>
      <c r="K119" s="24"/>
      <c r="L119" s="24"/>
      <c r="M119" s="24"/>
      <c r="N119" s="23"/>
      <c r="AC119" s="25"/>
    </row>
    <row r="120" spans="1:29" ht="15" customHeight="1">
      <c r="A120" s="12"/>
      <c r="B120" s="15"/>
      <c r="C120" s="12"/>
      <c r="D120" s="23"/>
      <c r="E120" s="23"/>
      <c r="F120" s="24"/>
      <c r="G120" s="24"/>
      <c r="H120" s="24"/>
      <c r="I120" s="24"/>
      <c r="J120" s="23"/>
      <c r="K120" s="24"/>
      <c r="L120" s="24"/>
      <c r="M120" s="24"/>
      <c r="N120" s="23"/>
      <c r="AC120" s="25"/>
    </row>
    <row r="121" spans="1:29" ht="15" customHeight="1">
      <c r="A121" s="12"/>
      <c r="B121" s="15"/>
      <c r="C121" s="12"/>
      <c r="D121" s="23"/>
      <c r="E121" s="23"/>
      <c r="F121" s="24"/>
      <c r="G121" s="24"/>
      <c r="H121" s="24"/>
      <c r="I121" s="24"/>
      <c r="J121" s="23"/>
      <c r="K121" s="24"/>
      <c r="L121" s="24"/>
      <c r="M121" s="24"/>
      <c r="N121" s="23"/>
      <c r="AC121" s="25"/>
    </row>
    <row r="122" spans="1:29" ht="15" customHeight="1">
      <c r="A122" s="12"/>
      <c r="B122" s="20"/>
      <c r="C122" s="12"/>
      <c r="D122" s="23"/>
      <c r="E122" s="23"/>
      <c r="F122" s="24"/>
      <c r="G122" s="23"/>
      <c r="H122" s="24"/>
      <c r="I122" s="24"/>
      <c r="J122" s="23"/>
      <c r="K122" s="24"/>
      <c r="L122" s="24"/>
      <c r="M122" s="24"/>
      <c r="N122" s="23"/>
      <c r="AC122" s="25"/>
    </row>
    <row r="123" spans="1:29" ht="15" customHeight="1">
      <c r="A123" s="12"/>
      <c r="B123" s="20"/>
      <c r="C123" s="12"/>
      <c r="D123" s="23"/>
      <c r="E123" s="23"/>
      <c r="F123" s="23"/>
      <c r="G123" s="24"/>
      <c r="H123" s="23"/>
      <c r="I123" s="24"/>
      <c r="J123" s="23"/>
      <c r="K123" s="23"/>
      <c r="L123" s="24"/>
      <c r="M123" s="24"/>
      <c r="N123" s="23"/>
      <c r="AC123" s="25"/>
    </row>
    <row r="124" spans="1:29" ht="15" customHeight="1">
      <c r="A124" s="12"/>
      <c r="B124" s="12"/>
      <c r="C124" s="12"/>
      <c r="D124" s="23"/>
      <c r="E124" s="23"/>
      <c r="F124" s="24"/>
      <c r="G124" s="23"/>
      <c r="H124" s="24"/>
      <c r="I124" s="24"/>
      <c r="J124" s="23"/>
      <c r="K124" s="24"/>
      <c r="L124" s="24"/>
      <c r="M124" s="24"/>
      <c r="N124" s="23"/>
      <c r="AC124" s="25"/>
    </row>
    <row r="125" spans="1:29" ht="15" customHeight="1">
      <c r="A125" s="12"/>
      <c r="B125" s="15"/>
      <c r="C125" s="12"/>
      <c r="D125" s="23"/>
      <c r="E125" s="23"/>
      <c r="F125" s="24"/>
      <c r="G125" s="24"/>
      <c r="H125" s="24"/>
      <c r="I125" s="24"/>
      <c r="J125" s="23"/>
      <c r="K125" s="24"/>
      <c r="L125" s="24"/>
      <c r="M125" s="24"/>
      <c r="N125" s="23"/>
      <c r="AC125" s="25"/>
    </row>
    <row r="126" spans="1:29" ht="15" customHeight="1">
      <c r="A126" s="12"/>
      <c r="B126" s="15"/>
      <c r="C126" s="12"/>
      <c r="D126" s="23"/>
      <c r="E126" s="23"/>
      <c r="F126" s="24"/>
      <c r="G126" s="24"/>
      <c r="H126" s="24"/>
      <c r="I126" s="24"/>
      <c r="J126" s="23"/>
      <c r="K126" s="24"/>
      <c r="L126" s="24"/>
      <c r="M126" s="24"/>
      <c r="N126" s="23"/>
      <c r="AC126" s="25"/>
    </row>
    <row r="127" spans="1:29" ht="15" customHeight="1">
      <c r="A127" s="12"/>
      <c r="B127" s="15"/>
      <c r="C127" s="12"/>
      <c r="D127" s="23"/>
      <c r="E127" s="23"/>
      <c r="F127" s="24"/>
      <c r="G127" s="24"/>
      <c r="H127" s="24"/>
      <c r="I127" s="24"/>
      <c r="J127" s="23"/>
      <c r="K127" s="24"/>
      <c r="L127" s="24"/>
      <c r="M127" s="24"/>
      <c r="N127" s="23"/>
      <c r="AC127" s="25"/>
    </row>
    <row r="128" spans="1:29" ht="15" customHeight="1">
      <c r="A128" s="12"/>
      <c r="B128" s="15"/>
      <c r="C128" s="12"/>
      <c r="D128" s="23"/>
      <c r="E128" s="23"/>
      <c r="F128" s="24"/>
      <c r="G128" s="24"/>
      <c r="H128" s="24"/>
      <c r="I128" s="24"/>
      <c r="J128" s="23"/>
      <c r="K128" s="24"/>
      <c r="L128" s="24"/>
      <c r="M128" s="24"/>
      <c r="N128" s="23"/>
      <c r="AC128" s="25"/>
    </row>
    <row r="129" spans="1:29" ht="15" customHeight="1">
      <c r="A129" s="12"/>
      <c r="B129" s="15"/>
      <c r="C129" s="12"/>
      <c r="D129" s="23"/>
      <c r="E129" s="23"/>
      <c r="F129" s="24"/>
      <c r="G129" s="24"/>
      <c r="H129" s="24"/>
      <c r="I129" s="24"/>
      <c r="J129" s="23"/>
      <c r="K129" s="24"/>
      <c r="L129" s="24"/>
      <c r="M129" s="24"/>
      <c r="N129" s="23"/>
      <c r="AC129" s="25"/>
    </row>
    <row r="130" spans="1:29" ht="15" customHeight="1">
      <c r="A130" s="12"/>
      <c r="B130" s="12"/>
      <c r="C130" s="12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3"/>
      <c r="AC130" s="25"/>
    </row>
    <row r="131" spans="1:29" ht="15" customHeight="1">
      <c r="A131" s="12"/>
      <c r="B131" s="15"/>
      <c r="C131" s="12"/>
      <c r="D131" s="23"/>
      <c r="E131" s="23"/>
      <c r="F131" s="24"/>
      <c r="G131" s="24"/>
      <c r="H131" s="24"/>
      <c r="I131" s="24"/>
      <c r="J131" s="23"/>
      <c r="K131" s="24"/>
      <c r="L131" s="24"/>
      <c r="M131" s="24"/>
      <c r="N131" s="23"/>
      <c r="AC131" s="25"/>
    </row>
    <row r="132" spans="1:29" ht="13.5" customHeight="1">
      <c r="A132" s="12"/>
      <c r="B132" s="12"/>
      <c r="C132" s="12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N132" s="23"/>
      <c r="AC132" s="25"/>
    </row>
    <row r="133" spans="1:29" ht="13.5" customHeight="1">
      <c r="A133" s="12"/>
      <c r="B133" s="12"/>
      <c r="C133" s="12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N133" s="23"/>
      <c r="AC133" s="25"/>
    </row>
    <row r="134" spans="1:29" ht="15" customHeight="1">
      <c r="A134" s="12"/>
      <c r="B134" s="20"/>
      <c r="C134" s="12"/>
      <c r="D134" s="23"/>
      <c r="E134" s="23"/>
      <c r="F134" s="24"/>
      <c r="G134" s="24"/>
      <c r="H134" s="24"/>
      <c r="I134" s="23"/>
      <c r="J134" s="23"/>
      <c r="K134" s="23"/>
      <c r="L134" s="24"/>
      <c r="M134" s="23"/>
      <c r="N134" s="23"/>
      <c r="AC134" s="25"/>
    </row>
    <row r="135" spans="1:29" ht="15" customHeight="1">
      <c r="A135" s="12"/>
      <c r="B135" s="20"/>
      <c r="C135" s="12"/>
      <c r="D135" s="24"/>
      <c r="E135" s="24"/>
      <c r="F135" s="24"/>
      <c r="G135" s="24"/>
      <c r="H135" s="24"/>
      <c r="I135" s="24"/>
      <c r="J135" s="23"/>
      <c r="K135" s="24"/>
      <c r="L135" s="23"/>
      <c r="M135" s="24"/>
      <c r="N135" s="23"/>
      <c r="AC135" s="25"/>
    </row>
    <row r="136" spans="1:29" ht="13.5" customHeight="1">
      <c r="A136" s="12"/>
      <c r="B136" s="20"/>
      <c r="C136" s="12"/>
      <c r="D136" s="23"/>
      <c r="E136" s="23"/>
      <c r="F136" s="24"/>
      <c r="G136" s="23"/>
      <c r="H136" s="23"/>
      <c r="I136" s="24"/>
      <c r="J136" s="23"/>
      <c r="K136" s="23"/>
      <c r="L136" s="24"/>
      <c r="M136" s="23"/>
      <c r="N136" s="23"/>
      <c r="AC136" s="25"/>
    </row>
    <row r="137" spans="1:29" ht="13.5" customHeight="1">
      <c r="A137" s="12"/>
      <c r="B137" s="20"/>
      <c r="C137" s="12"/>
      <c r="D137" s="23"/>
      <c r="E137" s="23"/>
      <c r="F137" s="24"/>
      <c r="G137" s="23"/>
      <c r="H137" s="23"/>
      <c r="I137" s="24"/>
      <c r="J137" s="23"/>
      <c r="K137" s="23"/>
      <c r="L137" s="24"/>
      <c r="M137" s="23"/>
      <c r="N137" s="23"/>
      <c r="AC137" s="25"/>
    </row>
    <row r="138" spans="1:29" ht="15" customHeight="1">
      <c r="A138" s="12"/>
      <c r="B138" s="20"/>
      <c r="C138" s="12"/>
      <c r="D138" s="23"/>
      <c r="E138" s="23"/>
      <c r="F138" s="24"/>
      <c r="G138" s="24"/>
      <c r="H138" s="24"/>
      <c r="I138" s="23"/>
      <c r="J138" s="23"/>
      <c r="K138" s="23"/>
      <c r="L138" s="24"/>
      <c r="M138" s="23"/>
      <c r="N138" s="23"/>
      <c r="AC138" s="25"/>
    </row>
    <row r="139" spans="1:29" ht="15" customHeight="1">
      <c r="A139" s="12"/>
      <c r="B139" s="12"/>
      <c r="C139" s="12"/>
      <c r="D139" s="23"/>
      <c r="E139" s="23"/>
      <c r="F139" s="24"/>
      <c r="G139" s="23"/>
      <c r="H139" s="23"/>
      <c r="I139" s="24"/>
      <c r="J139" s="23"/>
      <c r="K139" s="24"/>
      <c r="L139" s="24"/>
      <c r="M139" s="24"/>
      <c r="N139" s="23"/>
      <c r="AC139" s="25"/>
    </row>
    <row r="140" spans="1:29" ht="15" customHeight="1">
      <c r="A140" s="12"/>
      <c r="B140" s="20"/>
      <c r="C140" s="12"/>
      <c r="D140" s="23"/>
      <c r="E140" s="23"/>
      <c r="F140" s="24"/>
      <c r="G140" s="24"/>
      <c r="H140" s="24"/>
      <c r="I140" s="24"/>
      <c r="J140" s="23"/>
      <c r="K140" s="24"/>
      <c r="L140" s="24"/>
      <c r="M140" s="24"/>
      <c r="N140" s="23"/>
      <c r="AC140" s="25"/>
    </row>
    <row r="141" spans="1:29" ht="15" customHeight="1">
      <c r="A141" s="12"/>
      <c r="B141" s="20"/>
      <c r="C141" s="12"/>
      <c r="D141" s="23"/>
      <c r="E141" s="23"/>
      <c r="F141" s="24"/>
      <c r="G141" s="24"/>
      <c r="H141" s="24"/>
      <c r="I141" s="24"/>
      <c r="J141" s="23"/>
      <c r="K141" s="24"/>
      <c r="L141" s="24"/>
      <c r="M141" s="24"/>
      <c r="N141" s="23"/>
      <c r="AC141" s="25"/>
    </row>
    <row r="142" spans="1:29" ht="15" customHeight="1">
      <c r="A142" s="12"/>
      <c r="B142" s="20"/>
      <c r="C142" s="12"/>
      <c r="D142" s="23"/>
      <c r="E142" s="23"/>
      <c r="F142" s="24"/>
      <c r="G142" s="24"/>
      <c r="H142" s="24"/>
      <c r="I142" s="24"/>
      <c r="J142" s="23"/>
      <c r="K142" s="24"/>
      <c r="L142" s="24"/>
      <c r="M142" s="24"/>
      <c r="N142" s="23"/>
      <c r="AC142" s="25"/>
    </row>
    <row r="143" spans="1:29" ht="15" customHeight="1">
      <c r="A143" s="12"/>
      <c r="B143" s="12"/>
      <c r="C143" s="12"/>
      <c r="D143" s="23"/>
      <c r="E143" s="23"/>
      <c r="F143" s="24"/>
      <c r="G143" s="23"/>
      <c r="H143" s="23"/>
      <c r="I143" s="24"/>
      <c r="J143" s="23"/>
      <c r="K143" s="24"/>
      <c r="L143" s="24"/>
      <c r="M143" s="24"/>
      <c r="N143" s="23"/>
      <c r="AC143" s="25"/>
    </row>
    <row r="144" spans="1:29" ht="15" customHeight="1">
      <c r="A144" s="12"/>
      <c r="B144" s="20"/>
      <c r="C144" s="12"/>
      <c r="D144" s="23"/>
      <c r="E144" s="23"/>
      <c r="F144" s="24"/>
      <c r="G144" s="24"/>
      <c r="H144" s="24"/>
      <c r="I144" s="23"/>
      <c r="J144" s="23"/>
      <c r="K144" s="23"/>
      <c r="L144" s="24"/>
      <c r="M144" s="23"/>
      <c r="N144" s="23"/>
      <c r="AC144" s="25"/>
    </row>
    <row r="145" spans="1:29" ht="15" customHeight="1">
      <c r="A145" s="12"/>
      <c r="B145" s="12"/>
      <c r="C145" s="12"/>
      <c r="D145" s="23"/>
      <c r="E145" s="23"/>
      <c r="F145" s="24"/>
      <c r="G145" s="23"/>
      <c r="H145" s="23"/>
      <c r="I145" s="24"/>
      <c r="J145" s="23"/>
      <c r="K145" s="24"/>
      <c r="L145" s="24"/>
      <c r="M145" s="24"/>
      <c r="N145" s="23"/>
      <c r="AC145" s="25"/>
    </row>
    <row r="146" spans="1:29" ht="15" customHeight="1">
      <c r="A146" s="12"/>
      <c r="B146" s="15"/>
      <c r="C146" s="12"/>
      <c r="D146" s="23"/>
      <c r="E146" s="23"/>
      <c r="F146" s="24"/>
      <c r="G146" s="24"/>
      <c r="H146" s="24"/>
      <c r="I146" s="24"/>
      <c r="J146" s="23"/>
      <c r="K146" s="24"/>
      <c r="L146" s="24"/>
      <c r="M146" s="24"/>
      <c r="N146" s="23"/>
      <c r="AC146" s="25"/>
    </row>
    <row r="147" spans="1:29" ht="15" customHeight="1">
      <c r="A147" s="12"/>
      <c r="B147" s="15"/>
      <c r="C147" s="12"/>
      <c r="D147" s="23"/>
      <c r="E147" s="23"/>
      <c r="F147" s="24"/>
      <c r="G147" s="24"/>
      <c r="H147" s="24"/>
      <c r="I147" s="24"/>
      <c r="J147" s="23"/>
      <c r="K147" s="24"/>
      <c r="L147" s="24"/>
      <c r="M147" s="24"/>
      <c r="N147" s="23"/>
      <c r="AC147" s="25"/>
    </row>
    <row r="148" spans="1:29" ht="15" customHeight="1">
      <c r="A148" s="12"/>
      <c r="B148" s="15"/>
      <c r="C148" s="12"/>
      <c r="D148" s="23"/>
      <c r="E148" s="23"/>
      <c r="F148" s="24"/>
      <c r="G148" s="24"/>
      <c r="H148" s="24"/>
      <c r="I148" s="24"/>
      <c r="J148" s="23"/>
      <c r="K148" s="24"/>
      <c r="L148" s="24"/>
      <c r="M148" s="24"/>
      <c r="N148" s="23"/>
      <c r="AC148" s="25"/>
    </row>
    <row r="149" spans="1:29" ht="15" customHeight="1">
      <c r="A149" s="12"/>
      <c r="B149" s="15"/>
      <c r="C149" s="12"/>
      <c r="D149" s="23"/>
      <c r="E149" s="23"/>
      <c r="F149" s="24"/>
      <c r="G149" s="24"/>
      <c r="H149" s="24"/>
      <c r="I149" s="24"/>
      <c r="J149" s="23"/>
      <c r="K149" s="24"/>
      <c r="L149" s="24"/>
      <c r="M149" s="24"/>
      <c r="N149" s="23"/>
      <c r="AC149" s="25"/>
    </row>
    <row r="150" spans="1:29" ht="15" customHeight="1">
      <c r="A150" s="12"/>
      <c r="B150" s="15"/>
      <c r="C150" s="12"/>
      <c r="D150" s="23"/>
      <c r="E150" s="23"/>
      <c r="F150" s="24"/>
      <c r="G150" s="24"/>
      <c r="H150" s="24"/>
      <c r="I150" s="24"/>
      <c r="J150" s="23"/>
      <c r="K150" s="24"/>
      <c r="L150" s="24"/>
      <c r="M150" s="24"/>
      <c r="N150" s="23"/>
      <c r="AC150" s="25"/>
    </row>
    <row r="151" spans="1:29" ht="15" customHeight="1">
      <c r="A151" s="12"/>
      <c r="B151" s="12"/>
      <c r="C151" s="12"/>
      <c r="D151" s="23"/>
      <c r="E151" s="23"/>
      <c r="F151" s="24"/>
      <c r="G151" s="23"/>
      <c r="H151" s="23"/>
      <c r="I151" s="24"/>
      <c r="J151" s="23"/>
      <c r="K151" s="24"/>
      <c r="L151" s="24"/>
      <c r="M151" s="24"/>
      <c r="N151" s="23"/>
      <c r="AC151" s="25"/>
    </row>
    <row r="152" spans="1:29" ht="15" customHeight="1">
      <c r="A152" s="12"/>
      <c r="B152" s="15"/>
      <c r="C152" s="12"/>
      <c r="D152" s="23"/>
      <c r="E152" s="23"/>
      <c r="F152" s="24"/>
      <c r="G152" s="24"/>
      <c r="H152" s="24"/>
      <c r="I152" s="24"/>
      <c r="J152" s="23"/>
      <c r="K152" s="24"/>
      <c r="L152" s="24"/>
      <c r="M152" s="24"/>
      <c r="N152" s="23"/>
      <c r="AC152" s="25"/>
    </row>
    <row r="153" spans="1:29" ht="15" customHeight="1">
      <c r="A153" s="12"/>
      <c r="B153" s="15"/>
      <c r="C153" s="12"/>
      <c r="D153" s="23"/>
      <c r="E153" s="23"/>
      <c r="F153" s="24"/>
      <c r="G153" s="24"/>
      <c r="H153" s="24"/>
      <c r="I153" s="24"/>
      <c r="J153" s="23"/>
      <c r="K153" s="24"/>
      <c r="L153" s="24"/>
      <c r="M153" s="24"/>
      <c r="N153" s="23"/>
      <c r="AC153" s="25"/>
    </row>
    <row r="154" spans="1:29" ht="15" customHeight="1">
      <c r="A154" s="12"/>
      <c r="B154" s="15"/>
      <c r="C154" s="12"/>
      <c r="D154" s="23"/>
      <c r="E154" s="23"/>
      <c r="F154" s="24"/>
      <c r="G154" s="24"/>
      <c r="H154" s="24"/>
      <c r="I154" s="24"/>
      <c r="J154" s="23"/>
      <c r="K154" s="24"/>
      <c r="L154" s="24"/>
      <c r="M154" s="24"/>
      <c r="N154" s="23"/>
      <c r="AC154" s="25"/>
    </row>
    <row r="155" spans="1:29" ht="15" customHeight="1">
      <c r="A155" s="12"/>
      <c r="B155" s="15"/>
      <c r="C155" s="12"/>
      <c r="D155" s="23"/>
      <c r="E155" s="23"/>
      <c r="F155" s="24"/>
      <c r="G155" s="24"/>
      <c r="H155" s="24"/>
      <c r="I155" s="24"/>
      <c r="J155" s="23"/>
      <c r="K155" s="24"/>
      <c r="L155" s="24"/>
      <c r="M155" s="24"/>
      <c r="N155" s="23"/>
      <c r="AC155" s="25"/>
    </row>
    <row r="156" spans="1:29" ht="15" customHeight="1">
      <c r="A156" s="12"/>
      <c r="B156" s="15"/>
      <c r="C156" s="12"/>
      <c r="D156" s="23"/>
      <c r="E156" s="23"/>
      <c r="F156" s="24"/>
      <c r="G156" s="24"/>
      <c r="H156" s="24"/>
      <c r="I156" s="24"/>
      <c r="J156" s="23"/>
      <c r="K156" s="24"/>
      <c r="L156" s="24"/>
      <c r="M156" s="24"/>
      <c r="N156" s="23"/>
      <c r="AC156" s="25"/>
    </row>
    <row r="157" spans="1:29" ht="15" customHeight="1">
      <c r="A157" s="12"/>
      <c r="B157" s="12"/>
      <c r="C157" s="12"/>
      <c r="D157" s="23"/>
      <c r="E157" s="23"/>
      <c r="F157" s="24"/>
      <c r="G157" s="23"/>
      <c r="H157" s="23"/>
      <c r="I157" s="24"/>
      <c r="J157" s="23"/>
      <c r="K157" s="24"/>
      <c r="L157" s="24"/>
      <c r="M157" s="24"/>
      <c r="N157" s="23"/>
      <c r="AC157" s="25"/>
    </row>
    <row r="158" spans="1:29" ht="15" customHeight="1">
      <c r="A158" s="12"/>
      <c r="B158" s="15"/>
      <c r="C158" s="12"/>
      <c r="D158" s="23"/>
      <c r="E158" s="23"/>
      <c r="F158" s="24"/>
      <c r="G158" s="24"/>
      <c r="H158" s="24"/>
      <c r="I158" s="24"/>
      <c r="J158" s="23"/>
      <c r="K158" s="24"/>
      <c r="L158" s="24"/>
      <c r="M158" s="24"/>
      <c r="N158" s="23"/>
      <c r="AC158" s="25"/>
    </row>
    <row r="159" spans="1:29" ht="15" customHeight="1">
      <c r="A159" s="12"/>
      <c r="B159" s="15"/>
      <c r="C159" s="12"/>
      <c r="D159" s="23"/>
      <c r="E159" s="23"/>
      <c r="F159" s="24"/>
      <c r="G159" s="24"/>
      <c r="H159" s="24"/>
      <c r="I159" s="24"/>
      <c r="J159" s="23"/>
      <c r="K159" s="24"/>
      <c r="L159" s="24"/>
      <c r="M159" s="24"/>
      <c r="N159" s="23"/>
      <c r="AC159" s="25"/>
    </row>
    <row r="160" spans="1:29" ht="15" customHeight="1">
      <c r="A160" s="12"/>
      <c r="B160" s="15"/>
      <c r="C160" s="12"/>
      <c r="D160" s="23"/>
      <c r="E160" s="23"/>
      <c r="F160" s="24"/>
      <c r="G160" s="24"/>
      <c r="H160" s="24"/>
      <c r="I160" s="24"/>
      <c r="J160" s="23"/>
      <c r="K160" s="24"/>
      <c r="L160" s="24"/>
      <c r="M160" s="24"/>
      <c r="N160" s="23"/>
      <c r="AC160" s="23"/>
    </row>
    <row r="161" spans="1:29" ht="15" customHeight="1">
      <c r="A161" s="12"/>
      <c r="B161" s="15"/>
      <c r="C161" s="12"/>
      <c r="D161" s="23"/>
      <c r="E161" s="23"/>
      <c r="F161" s="23"/>
      <c r="G161" s="23"/>
      <c r="H161" s="23"/>
      <c r="I161" s="24"/>
      <c r="J161" s="23"/>
      <c r="K161" s="23"/>
      <c r="L161" s="24"/>
      <c r="M161" s="24"/>
      <c r="N161" s="23"/>
      <c r="AC161" s="23"/>
    </row>
    <row r="162" spans="1:29" ht="15" customHeight="1">
      <c r="A162" s="12"/>
      <c r="B162" s="12"/>
      <c r="C162" s="12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AC162" s="25"/>
    </row>
    <row r="163" spans="1:29" ht="15" customHeight="1">
      <c r="A163" s="12"/>
      <c r="B163" s="12"/>
      <c r="C163" s="12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AC163" s="25"/>
    </row>
    <row r="164" spans="4:29" ht="15" customHeight="1"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AC164" s="25"/>
    </row>
    <row r="165" spans="4:29" ht="14.25"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AC165" s="25"/>
    </row>
    <row r="166" spans="4:29" ht="14.25"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AC166" s="25"/>
    </row>
    <row r="167" spans="4:29" ht="14.25"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AC167" s="25"/>
    </row>
    <row r="168" spans="4:29" ht="14.25"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AC168" s="25"/>
    </row>
    <row r="169" spans="4:29" ht="14.25"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AC169" s="25"/>
    </row>
    <row r="170" spans="4:29" ht="14.25"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AC170" s="25"/>
    </row>
    <row r="171" spans="4:29" ht="14.25"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AC171" s="25"/>
    </row>
    <row r="172" spans="4:29" ht="14.25"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AC172" s="25"/>
    </row>
    <row r="173" spans="4:29" ht="14.25"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AC173" s="25"/>
    </row>
  </sheetData>
  <mergeCells count="2">
    <mergeCell ref="B80:L80"/>
    <mergeCell ref="B81:K8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2001-06-28T01:45:08Z</cp:lastPrinted>
  <dcterms:created xsi:type="dcterms:W3CDTF">2002-05-02T07:25:30Z</dcterms:created>
  <dcterms:modified xsi:type="dcterms:W3CDTF">2002-05-02T07:25:30Z</dcterms:modified>
  <cp:category/>
  <cp:version/>
  <cp:contentType/>
  <cp:contentStatus/>
</cp:coreProperties>
</file>