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<sst xmlns="http://schemas.openxmlformats.org/spreadsheetml/2006/main" count="151" uniqueCount="65">
  <si>
    <t xml:space="preserve">  お    よ    び    養    護    学    校</t>
  </si>
  <si>
    <t xml:space="preserve">    学校基本調査（各年 5月 1日現在）による。</t>
  </si>
  <si>
    <t>単位：校、学級、人</t>
  </si>
  <si>
    <t>学  校  数</t>
  </si>
  <si>
    <t>学        級        数</t>
  </si>
  <si>
    <t>在            学            者</t>
  </si>
  <si>
    <t>数</t>
  </si>
  <si>
    <t>高　 等　 部</t>
  </si>
  <si>
    <t>区分</t>
  </si>
  <si>
    <t>高 等 部</t>
  </si>
  <si>
    <t>総       数</t>
  </si>
  <si>
    <t>幼 稚 部</t>
  </si>
  <si>
    <t>小 学 部</t>
  </si>
  <si>
    <t>中 学 部</t>
  </si>
  <si>
    <t>本　　科</t>
  </si>
  <si>
    <t>専 攻 科</t>
  </si>
  <si>
    <t>校  長</t>
  </si>
  <si>
    <t>教  頭</t>
  </si>
  <si>
    <t>教  諭</t>
  </si>
  <si>
    <t>助 教 諭</t>
  </si>
  <si>
    <t>講  師</t>
  </si>
  <si>
    <t>学校</t>
  </si>
  <si>
    <t>そ</t>
  </si>
  <si>
    <t>計</t>
  </si>
  <si>
    <t>分校</t>
  </si>
  <si>
    <t>幼稚部</t>
  </si>
  <si>
    <t>小学部</t>
  </si>
  <si>
    <t>中学部</t>
  </si>
  <si>
    <t>助教</t>
  </si>
  <si>
    <t>総数</t>
  </si>
  <si>
    <t>寮母</t>
  </si>
  <si>
    <t>栄養</t>
  </si>
  <si>
    <t>の</t>
  </si>
  <si>
    <t>男</t>
  </si>
  <si>
    <t>女</t>
  </si>
  <si>
    <t>本科</t>
  </si>
  <si>
    <t>専攻科</t>
  </si>
  <si>
    <t>＃男</t>
  </si>
  <si>
    <t>教諭</t>
  </si>
  <si>
    <t xml:space="preserve">諭  </t>
  </si>
  <si>
    <t>職員</t>
  </si>
  <si>
    <t>他</t>
  </si>
  <si>
    <t>-</t>
  </si>
  <si>
    <t>盲学校</t>
  </si>
  <si>
    <t>県    立</t>
  </si>
  <si>
    <t>ろう学校</t>
  </si>
  <si>
    <t>養護学校</t>
  </si>
  <si>
    <t>国    立</t>
  </si>
  <si>
    <t xml:space="preserve">    資料  文部省「学校基本調査報告書」、県統計課調</t>
  </si>
  <si>
    <t xml:space="preserve">     322    教育・文化  19</t>
  </si>
  <si>
    <t xml:space="preserve">                 ２２４        盲    学    校、    ろ    う    学    校</t>
  </si>
  <si>
    <t>19  教育・文化     323</t>
  </si>
  <si>
    <t>教員数（本務者）</t>
  </si>
  <si>
    <t>職員数（本務者）</t>
  </si>
  <si>
    <t>養護</t>
  </si>
  <si>
    <t>事務</t>
  </si>
  <si>
    <t>本校</t>
  </si>
  <si>
    <t xml:space="preserve">   8</t>
  </si>
  <si>
    <t xml:space="preserve">   9</t>
  </si>
  <si>
    <t xml:space="preserve">   10</t>
  </si>
  <si>
    <t>-</t>
  </si>
  <si>
    <t>（ 平 成 11 年 ）</t>
  </si>
  <si>
    <t>平成7年</t>
  </si>
  <si>
    <t xml:space="preserve">   11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</si>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</sst>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4" xfId="1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181" fontId="5" fillId="0" borderId="2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6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181" fontId="5" fillId="0" borderId="11" xfId="15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5" fillId="0" borderId="17" xfId="15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1" fontId="5" fillId="0" borderId="17" xfId="15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5" fillId="0" borderId="19" xfId="15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4" customWidth="1"/>
    <col min="2" max="2" width="12.375" style="4" customWidth="1"/>
    <col min="3" max="3" width="1.00390625" style="4" customWidth="1"/>
    <col min="4" max="4" width="6.25390625" style="4" customWidth="1"/>
    <col min="5" max="6" width="6.625" style="4" customWidth="1"/>
    <col min="7" max="10" width="9.125" style="4" customWidth="1"/>
    <col min="11" max="12" width="9.00390625" style="4" customWidth="1"/>
    <col min="13" max="15" width="8.625" style="4" customWidth="1"/>
    <col min="16" max="16" width="7.75390625" style="4" customWidth="1"/>
    <col min="17" max="17" width="6.875" style="4" customWidth="1"/>
    <col min="18" max="18" width="7.625" style="4" customWidth="1"/>
    <col min="19" max="19" width="6.875" style="4" customWidth="1"/>
    <col min="20" max="20" width="7.75390625" style="4" customWidth="1"/>
    <col min="21" max="21" width="7.00390625" style="4" customWidth="1"/>
    <col min="22" max="23" width="4.75390625" style="4" customWidth="1"/>
    <col min="24" max="24" width="5.75390625" style="4" customWidth="1"/>
    <col min="25" max="25" width="6.625" style="4" customWidth="1"/>
    <col min="26" max="26" width="5.75390625" style="4" customWidth="1"/>
    <col min="27" max="31" width="6.75390625" style="4" customWidth="1"/>
    <col min="32" max="32" width="6.625" style="4" customWidth="1"/>
    <col min="33" max="33" width="6.75390625" style="4" customWidth="1"/>
    <col min="34" max="34" width="6.25390625" style="4" customWidth="1"/>
    <col min="35" max="38" width="6.75390625" style="4" customWidth="1"/>
    <col min="39" max="39" width="5.75390625" style="4" customWidth="1"/>
    <col min="40" max="40" width="7.125" style="4" customWidth="1"/>
    <col min="41" max="42" width="6.75390625" style="4" customWidth="1"/>
    <col min="43" max="45" width="6.625" style="4" customWidth="1"/>
    <col min="46" max="46" width="8.25390625" style="4" customWidth="1"/>
    <col min="47" max="47" width="6.625" style="4" customWidth="1"/>
    <col min="48" max="48" width="4.00390625" style="4" customWidth="1"/>
    <col min="49" max="49" width="5.75390625" style="4" customWidth="1"/>
    <col min="50" max="50" width="0.875" style="4" customWidth="1"/>
    <col min="51" max="51" width="19.75390625" style="4" customWidth="1"/>
    <col min="52" max="52" width="0.875" style="4" customWidth="1"/>
    <col min="53" max="53" width="12.75390625" style="4" customWidth="1"/>
    <col min="54" max="56" width="13.00390625" style="4" customWidth="1"/>
    <col min="57" max="58" width="0.875" style="4" customWidth="1"/>
    <col min="59" max="59" width="19.75390625" style="4" customWidth="1"/>
    <col min="60" max="60" width="0.875" style="4" customWidth="1"/>
    <col min="61" max="64" width="12.875" style="4" customWidth="1"/>
    <col min="65" max="65" width="4.00390625" style="4" customWidth="1"/>
    <col min="66" max="66" width="5.75390625" style="4" customWidth="1"/>
    <col min="67" max="67" width="0.875" style="4" customWidth="1"/>
    <col min="68" max="68" width="19.75390625" style="4" customWidth="1"/>
    <col min="69" max="69" width="0.875" style="4" customWidth="1"/>
    <col min="70" max="70" width="12.75390625" style="4" customWidth="1"/>
    <col min="71" max="73" width="13.00390625" style="4" customWidth="1"/>
    <col min="74" max="75" width="0.875" style="4" customWidth="1"/>
    <col min="76" max="76" width="19.75390625" style="4" customWidth="1"/>
    <col min="77" max="77" width="0.875" style="4" customWidth="1"/>
    <col min="78" max="81" width="12.875" style="4" customWidth="1"/>
    <col min="82" max="82" width="4.00390625" style="4" customWidth="1"/>
    <col min="83" max="16384" width="8.625" style="4" customWidth="1"/>
  </cols>
  <sheetData>
    <row r="1" spans="2:82" ht="15.75" customHeight="1">
      <c r="B1" s="4" t="s">
        <v>49</v>
      </c>
      <c r="AQ1" s="5" t="s">
        <v>51</v>
      </c>
      <c r="AR1" s="5"/>
      <c r="AS1" s="5"/>
      <c r="AT1" s="5"/>
      <c r="AU1" s="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5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2:82" ht="24">
      <c r="B2" s="7" t="s">
        <v>50</v>
      </c>
      <c r="X2" s="7" t="s">
        <v>0</v>
      </c>
      <c r="AL2" s="4" t="s">
        <v>61</v>
      </c>
      <c r="AW2" s="3"/>
      <c r="AX2" s="3"/>
      <c r="AY2" s="36"/>
      <c r="AZ2" s="3"/>
      <c r="BA2" s="3"/>
      <c r="BB2" s="3"/>
      <c r="BC2" s="3"/>
      <c r="BD2" s="3"/>
      <c r="BE2" s="3"/>
      <c r="BF2" s="3"/>
      <c r="BG2" s="3"/>
      <c r="BH2" s="3"/>
      <c r="BI2" s="37"/>
      <c r="BJ2" s="38"/>
      <c r="BK2" s="38"/>
      <c r="BL2" s="3"/>
      <c r="BM2" s="3"/>
      <c r="BN2" s="3"/>
      <c r="BO2" s="3"/>
      <c r="BP2" s="36"/>
      <c r="BQ2" s="3"/>
      <c r="BR2" s="3"/>
      <c r="BS2" s="3"/>
      <c r="BT2" s="3"/>
      <c r="BU2" s="3"/>
      <c r="BV2" s="3"/>
      <c r="BW2" s="3"/>
      <c r="BX2" s="3"/>
      <c r="BY2" s="3"/>
      <c r="BZ2" s="37"/>
      <c r="CA2" s="38"/>
      <c r="CB2" s="38"/>
      <c r="CC2" s="3"/>
      <c r="CD2" s="3"/>
    </row>
    <row r="3" spans="49:82" ht="15.75" customHeight="1"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ht="15.75" customHeight="1" thickBot="1">
      <c r="A4" s="9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 t="s">
        <v>2</v>
      </c>
      <c r="AS4" s="10"/>
      <c r="AT4" s="10"/>
      <c r="AU4" s="10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7"/>
      <c r="BO4" s="3"/>
      <c r="BP4" s="39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7"/>
    </row>
    <row r="5" spans="1:82" ht="15.75" customHeight="1">
      <c r="A5" s="3"/>
      <c r="B5" s="3"/>
      <c r="C5" s="3"/>
      <c r="D5" s="43" t="s">
        <v>3</v>
      </c>
      <c r="E5" s="44"/>
      <c r="F5" s="45"/>
      <c r="G5" s="43" t="s">
        <v>4</v>
      </c>
      <c r="H5" s="44"/>
      <c r="I5" s="44"/>
      <c r="J5" s="44"/>
      <c r="K5" s="44"/>
      <c r="L5" s="45"/>
      <c r="M5" s="43" t="s">
        <v>5</v>
      </c>
      <c r="N5" s="44"/>
      <c r="O5" s="44"/>
      <c r="P5" s="44"/>
      <c r="Q5" s="44"/>
      <c r="R5" s="44"/>
      <c r="S5" s="44"/>
      <c r="T5" s="44"/>
      <c r="U5" s="44"/>
      <c r="X5" s="49" t="s">
        <v>6</v>
      </c>
      <c r="Y5" s="44"/>
      <c r="Z5" s="44"/>
      <c r="AA5" s="45"/>
      <c r="AB5" s="50" t="s">
        <v>52</v>
      </c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2"/>
      <c r="AQ5" s="50" t="s">
        <v>53</v>
      </c>
      <c r="AR5" s="51"/>
      <c r="AS5" s="51"/>
      <c r="AT5" s="51"/>
      <c r="AU5" s="51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8"/>
      <c r="BL5" s="40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8"/>
      <c r="CC5" s="40"/>
      <c r="CD5" s="3"/>
    </row>
    <row r="6" spans="3:82" ht="15.75" customHeight="1">
      <c r="C6" s="11"/>
      <c r="D6" s="46"/>
      <c r="E6" s="47"/>
      <c r="F6" s="48"/>
      <c r="G6" s="46"/>
      <c r="H6" s="47"/>
      <c r="I6" s="47"/>
      <c r="J6" s="47"/>
      <c r="K6" s="47"/>
      <c r="L6" s="48"/>
      <c r="M6" s="46"/>
      <c r="N6" s="47"/>
      <c r="O6" s="47"/>
      <c r="P6" s="47"/>
      <c r="Q6" s="47"/>
      <c r="R6" s="47"/>
      <c r="S6" s="47"/>
      <c r="T6" s="47"/>
      <c r="U6" s="47"/>
      <c r="X6" s="47"/>
      <c r="Y6" s="47"/>
      <c r="Z6" s="47"/>
      <c r="AA6" s="48"/>
      <c r="AB6" s="53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5"/>
      <c r="AQ6" s="53"/>
      <c r="AR6" s="54"/>
      <c r="AS6" s="54"/>
      <c r="AT6" s="54"/>
      <c r="AU6" s="54"/>
      <c r="AW6" s="3"/>
      <c r="AX6" s="3"/>
      <c r="AY6" s="76"/>
      <c r="AZ6" s="3"/>
      <c r="BA6" s="76"/>
      <c r="BB6" s="79"/>
      <c r="BC6" s="80"/>
      <c r="BD6" s="80"/>
      <c r="BE6" s="80"/>
      <c r="BF6" s="3"/>
      <c r="BG6" s="76"/>
      <c r="BH6" s="3"/>
      <c r="BI6" s="79"/>
      <c r="BJ6" s="80"/>
      <c r="BK6" s="80"/>
      <c r="BL6" s="80"/>
      <c r="BM6" s="3"/>
      <c r="BN6" s="3"/>
      <c r="BO6" s="3"/>
      <c r="BP6" s="76"/>
      <c r="BQ6" s="3"/>
      <c r="BR6" s="76"/>
      <c r="BS6" s="79"/>
      <c r="BT6" s="80"/>
      <c r="BU6" s="80"/>
      <c r="BV6" s="80"/>
      <c r="BW6" s="3"/>
      <c r="BX6" s="76"/>
      <c r="BY6" s="3"/>
      <c r="BZ6" s="79"/>
      <c r="CA6" s="80"/>
      <c r="CB6" s="80"/>
      <c r="CC6" s="80"/>
      <c r="CD6" s="3"/>
    </row>
    <row r="7" spans="2:82" ht="15.75" customHeight="1">
      <c r="B7" s="56" t="s">
        <v>8</v>
      </c>
      <c r="C7" s="11"/>
      <c r="D7" s="3"/>
      <c r="E7" s="12"/>
      <c r="F7" s="12"/>
      <c r="G7" s="12"/>
      <c r="H7" s="12"/>
      <c r="I7" s="12"/>
      <c r="J7" s="12"/>
      <c r="K7" s="61" t="s">
        <v>9</v>
      </c>
      <c r="L7" s="62"/>
      <c r="M7" s="61" t="s">
        <v>10</v>
      </c>
      <c r="N7" s="67"/>
      <c r="O7" s="62"/>
      <c r="P7" s="61" t="s">
        <v>11</v>
      </c>
      <c r="Q7" s="62"/>
      <c r="R7" s="61" t="s">
        <v>12</v>
      </c>
      <c r="S7" s="62"/>
      <c r="T7" s="61" t="s">
        <v>13</v>
      </c>
      <c r="U7" s="67"/>
      <c r="X7" s="13" t="s">
        <v>7</v>
      </c>
      <c r="Y7" s="13"/>
      <c r="Z7" s="13"/>
      <c r="AA7" s="13"/>
      <c r="AB7" s="61" t="s">
        <v>10</v>
      </c>
      <c r="AC7" s="71"/>
      <c r="AD7" s="70"/>
      <c r="AE7" s="61" t="s">
        <v>16</v>
      </c>
      <c r="AF7" s="70"/>
      <c r="AG7" s="61" t="s">
        <v>17</v>
      </c>
      <c r="AH7" s="70"/>
      <c r="AI7" s="61" t="s">
        <v>18</v>
      </c>
      <c r="AJ7" s="70"/>
      <c r="AK7" s="61" t="s">
        <v>19</v>
      </c>
      <c r="AL7" s="70"/>
      <c r="AM7" s="69" t="s">
        <v>54</v>
      </c>
      <c r="AN7" s="14" t="s">
        <v>54</v>
      </c>
      <c r="AO7" s="61" t="s">
        <v>20</v>
      </c>
      <c r="AP7" s="62"/>
      <c r="AQ7" s="12"/>
      <c r="AR7" s="69" t="s">
        <v>55</v>
      </c>
      <c r="AS7" s="12"/>
      <c r="AT7" s="15" t="s">
        <v>21</v>
      </c>
      <c r="AU7" s="14" t="s">
        <v>22</v>
      </c>
      <c r="AW7" s="3"/>
      <c r="AX7" s="3"/>
      <c r="AY7" s="77"/>
      <c r="AZ7" s="3"/>
      <c r="BA7" s="77"/>
      <c r="BB7" s="80"/>
      <c r="BC7" s="80"/>
      <c r="BD7" s="80"/>
      <c r="BE7" s="80"/>
      <c r="BF7" s="3"/>
      <c r="BG7" s="77"/>
      <c r="BH7" s="3"/>
      <c r="BI7" s="80"/>
      <c r="BJ7" s="80"/>
      <c r="BK7" s="80"/>
      <c r="BL7" s="80"/>
      <c r="BM7" s="3"/>
      <c r="BN7" s="3"/>
      <c r="BO7" s="3"/>
      <c r="BP7" s="77"/>
      <c r="BQ7" s="3"/>
      <c r="BR7" s="77"/>
      <c r="BS7" s="80"/>
      <c r="BT7" s="80"/>
      <c r="BU7" s="80"/>
      <c r="BV7" s="80"/>
      <c r="BW7" s="3"/>
      <c r="BX7" s="78"/>
      <c r="BY7" s="3"/>
      <c r="BZ7" s="80"/>
      <c r="CA7" s="80"/>
      <c r="CB7" s="80"/>
      <c r="CC7" s="80"/>
      <c r="CD7" s="3"/>
    </row>
    <row r="8" spans="1:82" ht="19.5" customHeight="1">
      <c r="A8" s="8"/>
      <c r="B8" s="57"/>
      <c r="C8" s="16"/>
      <c r="D8" s="58" t="s">
        <v>23</v>
      </c>
      <c r="E8" s="60" t="s">
        <v>56</v>
      </c>
      <c r="F8" s="60" t="s">
        <v>24</v>
      </c>
      <c r="G8" s="58" t="s">
        <v>23</v>
      </c>
      <c r="H8" s="60" t="s">
        <v>25</v>
      </c>
      <c r="I8" s="60" t="s">
        <v>26</v>
      </c>
      <c r="J8" s="60" t="s">
        <v>27</v>
      </c>
      <c r="K8" s="63"/>
      <c r="L8" s="64"/>
      <c r="M8" s="63"/>
      <c r="N8" s="68"/>
      <c r="O8" s="64"/>
      <c r="P8" s="63"/>
      <c r="Q8" s="64"/>
      <c r="R8" s="63"/>
      <c r="S8" s="64"/>
      <c r="T8" s="63"/>
      <c r="U8" s="68"/>
      <c r="X8" s="17" t="s">
        <v>14</v>
      </c>
      <c r="Y8" s="17"/>
      <c r="Z8" s="18" t="s">
        <v>15</v>
      </c>
      <c r="AA8" s="17"/>
      <c r="AB8" s="46"/>
      <c r="AC8" s="47"/>
      <c r="AD8" s="48"/>
      <c r="AE8" s="46"/>
      <c r="AF8" s="48"/>
      <c r="AG8" s="46"/>
      <c r="AH8" s="48"/>
      <c r="AI8" s="46"/>
      <c r="AJ8" s="48"/>
      <c r="AK8" s="46"/>
      <c r="AL8" s="48"/>
      <c r="AM8" s="58"/>
      <c r="AN8" s="58" t="s">
        <v>28</v>
      </c>
      <c r="AO8" s="63"/>
      <c r="AP8" s="64"/>
      <c r="AQ8" s="60" t="s">
        <v>29</v>
      </c>
      <c r="AR8" s="58"/>
      <c r="AS8" s="58" t="s">
        <v>30</v>
      </c>
      <c r="AT8" s="58" t="s">
        <v>31</v>
      </c>
      <c r="AU8" s="75" t="s">
        <v>32</v>
      </c>
      <c r="AW8" s="3"/>
      <c r="AX8" s="3"/>
      <c r="AY8" s="77"/>
      <c r="AZ8" s="3"/>
      <c r="BA8" s="77"/>
      <c r="BB8" s="76"/>
      <c r="BC8" s="79"/>
      <c r="BD8" s="79"/>
      <c r="BE8" s="80"/>
      <c r="BF8" s="3"/>
      <c r="BG8" s="77"/>
      <c r="BH8" s="3"/>
      <c r="BI8" s="76"/>
      <c r="BJ8" s="79"/>
      <c r="BK8" s="79"/>
      <c r="BL8" s="25"/>
      <c r="BM8" s="3"/>
      <c r="BN8" s="3"/>
      <c r="BO8" s="3"/>
      <c r="BP8" s="77"/>
      <c r="BQ8" s="3"/>
      <c r="BR8" s="77"/>
      <c r="BS8" s="76"/>
      <c r="BT8" s="79"/>
      <c r="BU8" s="79"/>
      <c r="BV8" s="81"/>
      <c r="BW8" s="3"/>
      <c r="BX8" s="78"/>
      <c r="BY8" s="3"/>
      <c r="BZ8" s="76"/>
      <c r="CA8" s="79"/>
      <c r="CB8" s="79"/>
      <c r="CC8" s="25"/>
      <c r="CD8" s="3"/>
    </row>
    <row r="9" spans="3:82" ht="21" customHeight="1">
      <c r="C9" s="11"/>
      <c r="D9" s="59"/>
      <c r="E9" s="59"/>
      <c r="F9" s="59"/>
      <c r="G9" s="59"/>
      <c r="H9" s="59"/>
      <c r="I9" s="59"/>
      <c r="J9" s="59"/>
      <c r="K9" s="65" t="s">
        <v>35</v>
      </c>
      <c r="L9" s="65" t="s">
        <v>36</v>
      </c>
      <c r="M9" s="69" t="s">
        <v>23</v>
      </c>
      <c r="N9" s="69" t="s">
        <v>33</v>
      </c>
      <c r="O9" s="69" t="s">
        <v>34</v>
      </c>
      <c r="P9" s="61" t="s">
        <v>23</v>
      </c>
      <c r="Q9" s="19"/>
      <c r="R9" s="61" t="s">
        <v>23</v>
      </c>
      <c r="S9" s="20"/>
      <c r="T9" s="61" t="s">
        <v>23</v>
      </c>
      <c r="U9" s="20"/>
      <c r="X9" s="72" t="s">
        <v>23</v>
      </c>
      <c r="Y9" s="20"/>
      <c r="Z9" s="61" t="s">
        <v>23</v>
      </c>
      <c r="AA9" s="20"/>
      <c r="AB9" s="69" t="s">
        <v>23</v>
      </c>
      <c r="AC9" s="69" t="s">
        <v>33</v>
      </c>
      <c r="AD9" s="69" t="s">
        <v>34</v>
      </c>
      <c r="AE9" s="61" t="s">
        <v>23</v>
      </c>
      <c r="AF9" s="20"/>
      <c r="AG9" s="61" t="s">
        <v>23</v>
      </c>
      <c r="AH9" s="20"/>
      <c r="AI9" s="61" t="s">
        <v>23</v>
      </c>
      <c r="AJ9" s="20"/>
      <c r="AK9" s="61" t="s">
        <v>23</v>
      </c>
      <c r="AL9" s="20"/>
      <c r="AM9" s="58" t="s">
        <v>38</v>
      </c>
      <c r="AN9" s="58"/>
      <c r="AO9" s="61" t="s">
        <v>23</v>
      </c>
      <c r="AP9" s="20"/>
      <c r="AQ9" s="59"/>
      <c r="AR9" s="58" t="s">
        <v>40</v>
      </c>
      <c r="AS9" s="59"/>
      <c r="AT9" s="74"/>
      <c r="AU9" s="75"/>
      <c r="AW9" s="3"/>
      <c r="AX9" s="3"/>
      <c r="AY9" s="77"/>
      <c r="AZ9" s="3"/>
      <c r="BA9" s="77"/>
      <c r="BB9" s="78"/>
      <c r="BC9" s="80"/>
      <c r="BD9" s="80"/>
      <c r="BE9" s="80"/>
      <c r="BF9" s="3"/>
      <c r="BG9" s="77"/>
      <c r="BH9" s="3"/>
      <c r="BI9" s="78"/>
      <c r="BJ9" s="80"/>
      <c r="BK9" s="80"/>
      <c r="BL9" s="25"/>
      <c r="BM9" s="3"/>
      <c r="BN9" s="3"/>
      <c r="BO9" s="3"/>
      <c r="BP9" s="77"/>
      <c r="BQ9" s="3"/>
      <c r="BR9" s="77"/>
      <c r="BS9" s="77"/>
      <c r="BT9" s="80"/>
      <c r="BU9" s="80"/>
      <c r="BV9" s="81"/>
      <c r="BW9" s="3"/>
      <c r="BX9" s="78"/>
      <c r="BY9" s="3"/>
      <c r="BZ9" s="77"/>
      <c r="CA9" s="80"/>
      <c r="CB9" s="80"/>
      <c r="CC9" s="25"/>
      <c r="CD9" s="3"/>
    </row>
    <row r="10" spans="1:82" ht="20.25" customHeight="1">
      <c r="A10" s="20"/>
      <c r="B10" s="20"/>
      <c r="C10" s="21"/>
      <c r="D10" s="20"/>
      <c r="E10" s="22"/>
      <c r="F10" s="22"/>
      <c r="G10" s="22"/>
      <c r="H10" s="22"/>
      <c r="I10" s="22"/>
      <c r="J10" s="22"/>
      <c r="K10" s="66"/>
      <c r="L10" s="66"/>
      <c r="M10" s="66"/>
      <c r="N10" s="66"/>
      <c r="O10" s="66"/>
      <c r="P10" s="66"/>
      <c r="Q10" s="23" t="s">
        <v>37</v>
      </c>
      <c r="R10" s="66"/>
      <c r="S10" s="23" t="s">
        <v>37</v>
      </c>
      <c r="T10" s="66"/>
      <c r="U10" s="23" t="s">
        <v>37</v>
      </c>
      <c r="X10" s="48"/>
      <c r="Y10" s="24" t="s">
        <v>37</v>
      </c>
      <c r="Z10" s="66"/>
      <c r="AA10" s="24" t="s">
        <v>37</v>
      </c>
      <c r="AB10" s="66"/>
      <c r="AC10" s="66"/>
      <c r="AD10" s="66"/>
      <c r="AE10" s="66"/>
      <c r="AF10" s="24" t="s">
        <v>37</v>
      </c>
      <c r="AG10" s="66"/>
      <c r="AH10" s="24" t="s">
        <v>37</v>
      </c>
      <c r="AI10" s="66"/>
      <c r="AJ10" s="24" t="s">
        <v>37</v>
      </c>
      <c r="AK10" s="66"/>
      <c r="AL10" s="24" t="s">
        <v>37</v>
      </c>
      <c r="AM10" s="73"/>
      <c r="AN10" s="24" t="s">
        <v>39</v>
      </c>
      <c r="AO10" s="66"/>
      <c r="AP10" s="24" t="s">
        <v>37</v>
      </c>
      <c r="AQ10" s="22"/>
      <c r="AR10" s="73"/>
      <c r="AS10" s="22"/>
      <c r="AT10" s="24" t="s">
        <v>40</v>
      </c>
      <c r="AU10" s="24" t="s">
        <v>41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5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ht="15.75" customHeight="1">
      <c r="A11" s="3"/>
      <c r="B11" s="3"/>
      <c r="C11" s="11"/>
      <c r="D11" s="3"/>
      <c r="E11" s="3"/>
      <c r="F11" s="3"/>
      <c r="G11" s="3"/>
      <c r="H11" s="3"/>
      <c r="I11" s="3"/>
      <c r="J11" s="3"/>
      <c r="K11" s="25"/>
      <c r="L11" s="26"/>
      <c r="M11" s="27"/>
      <c r="N11" s="27"/>
      <c r="O11" s="27"/>
      <c r="P11" s="27"/>
      <c r="Q11" s="25"/>
      <c r="R11" s="27"/>
      <c r="S11" s="25"/>
      <c r="T11" s="27"/>
      <c r="U11" s="2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3"/>
      <c r="AR11" s="27"/>
      <c r="AS11" s="3"/>
      <c r="AT11" s="27"/>
      <c r="AU11" s="27"/>
      <c r="AW11" s="3"/>
      <c r="AX11" s="3"/>
      <c r="AY11" s="26"/>
      <c r="AZ11" s="3"/>
      <c r="BA11" s="3"/>
      <c r="BB11" s="3"/>
      <c r="BC11" s="3"/>
      <c r="BD11" s="3"/>
      <c r="BE11" s="3"/>
      <c r="BF11" s="3"/>
      <c r="BG11" s="26"/>
      <c r="BH11" s="3"/>
      <c r="BI11" s="3"/>
      <c r="BJ11" s="3"/>
      <c r="BK11" s="3"/>
      <c r="BL11" s="3"/>
      <c r="BM11" s="3"/>
      <c r="BN11" s="3"/>
      <c r="BO11" s="35"/>
      <c r="BP11" s="26"/>
      <c r="BQ11" s="3"/>
      <c r="BR11" s="3"/>
      <c r="BS11" s="3"/>
      <c r="BT11" s="3"/>
      <c r="BU11" s="3"/>
      <c r="BV11" s="3"/>
      <c r="BW11" s="3"/>
      <c r="BX11" s="26"/>
      <c r="BY11" s="3"/>
      <c r="BZ11" s="3"/>
      <c r="CA11" s="3"/>
      <c r="CB11" s="3"/>
      <c r="CC11" s="2"/>
      <c r="CD11" s="3"/>
    </row>
    <row r="12" spans="2:82" ht="15.75" customHeight="1">
      <c r="B12" s="28" t="s">
        <v>62</v>
      </c>
      <c r="C12" s="11"/>
      <c r="D12" s="3">
        <v>18</v>
      </c>
      <c r="E12" s="4">
        <v>17</v>
      </c>
      <c r="F12" s="4">
        <v>1</v>
      </c>
      <c r="G12" s="4">
        <v>312</v>
      </c>
      <c r="H12" s="4">
        <v>8</v>
      </c>
      <c r="I12" s="4">
        <v>151</v>
      </c>
      <c r="J12" s="4">
        <v>96</v>
      </c>
      <c r="K12" s="4">
        <v>50</v>
      </c>
      <c r="L12" s="4">
        <v>7</v>
      </c>
      <c r="M12" s="4">
        <v>1088</v>
      </c>
      <c r="N12" s="4">
        <v>683</v>
      </c>
      <c r="O12" s="4">
        <v>405</v>
      </c>
      <c r="P12" s="4">
        <v>27</v>
      </c>
      <c r="Q12" s="4">
        <v>13</v>
      </c>
      <c r="R12" s="4">
        <v>415</v>
      </c>
      <c r="S12" s="4">
        <v>260</v>
      </c>
      <c r="T12" s="4">
        <v>290</v>
      </c>
      <c r="U12" s="4">
        <v>193</v>
      </c>
      <c r="X12" s="4">
        <v>324</v>
      </c>
      <c r="Y12" s="4">
        <v>197</v>
      </c>
      <c r="Z12" s="4">
        <v>32</v>
      </c>
      <c r="AA12" s="4">
        <v>20</v>
      </c>
      <c r="AB12" s="4">
        <v>720</v>
      </c>
      <c r="AC12" s="4">
        <v>313</v>
      </c>
      <c r="AD12" s="4">
        <v>407</v>
      </c>
      <c r="AE12" s="4">
        <v>16</v>
      </c>
      <c r="AF12" s="4">
        <v>15</v>
      </c>
      <c r="AG12" s="4">
        <v>18</v>
      </c>
      <c r="AH12" s="4">
        <v>15</v>
      </c>
      <c r="AI12" s="4">
        <v>638</v>
      </c>
      <c r="AJ12" s="4">
        <v>279</v>
      </c>
      <c r="AK12" s="4">
        <v>1</v>
      </c>
      <c r="AL12" s="4">
        <v>1</v>
      </c>
      <c r="AM12" s="4">
        <v>19</v>
      </c>
      <c r="AN12" s="29">
        <v>1</v>
      </c>
      <c r="AO12" s="4">
        <v>27</v>
      </c>
      <c r="AP12" s="4">
        <v>3</v>
      </c>
      <c r="AQ12" s="4">
        <v>291</v>
      </c>
      <c r="AR12" s="4">
        <v>51</v>
      </c>
      <c r="AS12" s="4">
        <v>123</v>
      </c>
      <c r="AT12" s="4">
        <v>10</v>
      </c>
      <c r="AU12" s="4">
        <v>107</v>
      </c>
      <c r="AW12" s="3"/>
      <c r="AX12" s="3"/>
      <c r="AY12" s="41"/>
      <c r="AZ12" s="3"/>
      <c r="BA12" s="3"/>
      <c r="BB12" s="3"/>
      <c r="BC12" s="3"/>
      <c r="BD12" s="3"/>
      <c r="BE12" s="3"/>
      <c r="BF12" s="3"/>
      <c r="BG12" s="2"/>
      <c r="BH12" s="3"/>
      <c r="BI12" s="3"/>
      <c r="BJ12" s="2"/>
      <c r="BK12" s="2"/>
      <c r="BL12" s="2"/>
      <c r="BM12" s="3"/>
      <c r="BN12" s="3"/>
      <c r="BO12" s="35"/>
      <c r="BP12" s="41"/>
      <c r="BQ12" s="3"/>
      <c r="BR12" s="3"/>
      <c r="BS12" s="3"/>
      <c r="BT12" s="3"/>
      <c r="BU12" s="3"/>
      <c r="BV12" s="3"/>
      <c r="BW12" s="3"/>
      <c r="BX12" s="2"/>
      <c r="BY12" s="3"/>
      <c r="BZ12" s="3"/>
      <c r="CA12" s="3"/>
      <c r="CB12" s="3"/>
      <c r="CC12" s="2"/>
      <c r="CD12" s="3"/>
    </row>
    <row r="13" spans="2:82" ht="15.75" customHeight="1">
      <c r="B13" s="30" t="s">
        <v>57</v>
      </c>
      <c r="C13" s="11"/>
      <c r="D13" s="3">
        <v>18</v>
      </c>
      <c r="E13" s="4">
        <v>17</v>
      </c>
      <c r="F13" s="4">
        <v>1</v>
      </c>
      <c r="G13" s="4">
        <v>314</v>
      </c>
      <c r="H13" s="4">
        <v>7</v>
      </c>
      <c r="I13" s="4">
        <v>148</v>
      </c>
      <c r="J13" s="4">
        <v>101</v>
      </c>
      <c r="K13" s="4">
        <v>50</v>
      </c>
      <c r="L13" s="4">
        <v>8</v>
      </c>
      <c r="M13" s="4">
        <v>1081</v>
      </c>
      <c r="N13" s="4">
        <v>674</v>
      </c>
      <c r="O13" s="4">
        <v>407</v>
      </c>
      <c r="P13" s="4">
        <v>21</v>
      </c>
      <c r="Q13" s="4">
        <v>13</v>
      </c>
      <c r="R13" s="4">
        <v>410</v>
      </c>
      <c r="S13" s="4">
        <v>256</v>
      </c>
      <c r="T13" s="4">
        <v>286</v>
      </c>
      <c r="U13" s="4">
        <v>175</v>
      </c>
      <c r="X13" s="4">
        <v>329</v>
      </c>
      <c r="Y13" s="4">
        <v>207</v>
      </c>
      <c r="Z13" s="4">
        <v>35</v>
      </c>
      <c r="AA13" s="4">
        <v>23</v>
      </c>
      <c r="AB13" s="4">
        <v>717</v>
      </c>
      <c r="AC13" s="4">
        <v>318</v>
      </c>
      <c r="AD13" s="4">
        <v>399</v>
      </c>
      <c r="AE13" s="4">
        <v>16</v>
      </c>
      <c r="AF13" s="4">
        <v>15</v>
      </c>
      <c r="AG13" s="4">
        <v>18</v>
      </c>
      <c r="AH13" s="4">
        <v>15</v>
      </c>
      <c r="AI13" s="4">
        <v>642</v>
      </c>
      <c r="AJ13" s="4">
        <v>280</v>
      </c>
      <c r="AK13" s="4">
        <v>1</v>
      </c>
      <c r="AL13" s="4">
        <v>1</v>
      </c>
      <c r="AM13" s="4">
        <v>19</v>
      </c>
      <c r="AN13" s="29" t="s">
        <v>42</v>
      </c>
      <c r="AO13" s="4">
        <v>21</v>
      </c>
      <c r="AP13" s="4">
        <v>7</v>
      </c>
      <c r="AQ13" s="4">
        <v>291</v>
      </c>
      <c r="AR13" s="4">
        <v>51</v>
      </c>
      <c r="AS13" s="4">
        <v>121</v>
      </c>
      <c r="AT13" s="4">
        <v>11</v>
      </c>
      <c r="AU13" s="4">
        <v>108</v>
      </c>
      <c r="AW13" s="3"/>
      <c r="AX13" s="3"/>
      <c r="AY13" s="41"/>
      <c r="AZ13" s="3"/>
      <c r="BA13" s="3"/>
      <c r="BB13" s="3"/>
      <c r="BC13" s="3"/>
      <c r="BD13" s="3"/>
      <c r="BE13" s="3"/>
      <c r="BF13" s="3"/>
      <c r="BG13" s="2"/>
      <c r="BH13" s="3"/>
      <c r="BI13" s="2"/>
      <c r="BJ13" s="2"/>
      <c r="BK13" s="2"/>
      <c r="BL13" s="2"/>
      <c r="BM13" s="3"/>
      <c r="BN13" s="3"/>
      <c r="BO13" s="35"/>
      <c r="BP13" s="41"/>
      <c r="BQ13" s="3"/>
      <c r="BR13" s="3"/>
      <c r="BS13" s="3"/>
      <c r="BT13" s="3"/>
      <c r="BU13" s="3"/>
      <c r="BV13" s="3"/>
      <c r="BW13" s="3"/>
      <c r="BX13" s="2"/>
      <c r="BY13" s="3"/>
      <c r="BZ13" s="3"/>
      <c r="CA13" s="3"/>
      <c r="CB13" s="3"/>
      <c r="CC13" s="3"/>
      <c r="CD13" s="3"/>
    </row>
    <row r="14" spans="2:82" ht="15.75" customHeight="1">
      <c r="B14" s="30" t="s">
        <v>58</v>
      </c>
      <c r="C14" s="11"/>
      <c r="D14" s="3">
        <v>18</v>
      </c>
      <c r="E14" s="4">
        <v>17</v>
      </c>
      <c r="F14" s="4">
        <v>1</v>
      </c>
      <c r="G14" s="4">
        <v>308</v>
      </c>
      <c r="H14" s="4">
        <v>7</v>
      </c>
      <c r="I14" s="4">
        <v>143</v>
      </c>
      <c r="J14" s="4">
        <v>93</v>
      </c>
      <c r="K14" s="4">
        <v>57</v>
      </c>
      <c r="L14" s="4">
        <v>8</v>
      </c>
      <c r="M14" s="4">
        <v>1111</v>
      </c>
      <c r="N14" s="4">
        <v>690</v>
      </c>
      <c r="O14" s="4">
        <v>421</v>
      </c>
      <c r="P14" s="4">
        <v>22</v>
      </c>
      <c r="Q14" s="4">
        <v>12</v>
      </c>
      <c r="R14" s="4">
        <v>414</v>
      </c>
      <c r="S14" s="4">
        <v>250</v>
      </c>
      <c r="T14" s="4">
        <v>273</v>
      </c>
      <c r="U14" s="4">
        <v>171</v>
      </c>
      <c r="X14" s="4">
        <v>368</v>
      </c>
      <c r="Y14" s="4">
        <v>238</v>
      </c>
      <c r="Z14" s="4">
        <v>34</v>
      </c>
      <c r="AA14" s="4">
        <v>19</v>
      </c>
      <c r="AB14" s="4">
        <v>719</v>
      </c>
      <c r="AC14" s="4">
        <v>312</v>
      </c>
      <c r="AD14" s="4">
        <v>407</v>
      </c>
      <c r="AE14" s="4">
        <v>16</v>
      </c>
      <c r="AF14" s="4">
        <v>15</v>
      </c>
      <c r="AG14" s="4">
        <v>18</v>
      </c>
      <c r="AH14" s="4">
        <v>15</v>
      </c>
      <c r="AI14" s="4">
        <v>643</v>
      </c>
      <c r="AJ14" s="4">
        <v>280</v>
      </c>
      <c r="AK14" s="4">
        <v>1</v>
      </c>
      <c r="AL14" s="29" t="s">
        <v>42</v>
      </c>
      <c r="AM14" s="4">
        <v>20</v>
      </c>
      <c r="AN14" s="29" t="s">
        <v>42</v>
      </c>
      <c r="AO14" s="4">
        <v>20</v>
      </c>
      <c r="AP14" s="4">
        <v>2</v>
      </c>
      <c r="AQ14" s="4">
        <v>303</v>
      </c>
      <c r="AR14" s="4">
        <v>51</v>
      </c>
      <c r="AS14" s="4">
        <v>131</v>
      </c>
      <c r="AT14" s="4">
        <v>12</v>
      </c>
      <c r="AU14" s="4">
        <v>109</v>
      </c>
      <c r="AW14" s="3"/>
      <c r="AX14" s="3"/>
      <c r="AY14" s="41"/>
      <c r="AZ14" s="3"/>
      <c r="BA14" s="3"/>
      <c r="BB14" s="3"/>
      <c r="BC14" s="3"/>
      <c r="BD14" s="3"/>
      <c r="BE14" s="3"/>
      <c r="BF14" s="3"/>
      <c r="BG14" s="2"/>
      <c r="BH14" s="3"/>
      <c r="BI14" s="3"/>
      <c r="BJ14" s="3"/>
      <c r="BK14" s="3"/>
      <c r="BL14" s="3"/>
      <c r="BM14" s="3"/>
      <c r="BN14" s="3"/>
      <c r="BO14" s="35"/>
      <c r="BP14" s="41"/>
      <c r="BQ14" s="3"/>
      <c r="BR14" s="3"/>
      <c r="BS14" s="3"/>
      <c r="BT14" s="3"/>
      <c r="BU14" s="3"/>
      <c r="BV14" s="3"/>
      <c r="BW14" s="3"/>
      <c r="BX14" s="26"/>
      <c r="BY14" s="3"/>
      <c r="BZ14" s="2"/>
      <c r="CA14" s="2"/>
      <c r="CB14" s="2"/>
      <c r="CC14" s="2"/>
      <c r="CD14" s="3"/>
    </row>
    <row r="15" spans="2:82" ht="15.75" customHeight="1">
      <c r="B15" s="30" t="s">
        <v>59</v>
      </c>
      <c r="C15" s="11"/>
      <c r="D15" s="3">
        <v>18</v>
      </c>
      <c r="E15" s="4">
        <v>16</v>
      </c>
      <c r="F15" s="4">
        <v>2</v>
      </c>
      <c r="G15" s="4">
        <v>302</v>
      </c>
      <c r="H15" s="4">
        <v>6</v>
      </c>
      <c r="I15" s="4">
        <v>136</v>
      </c>
      <c r="J15" s="4">
        <v>89</v>
      </c>
      <c r="K15" s="4">
        <v>64</v>
      </c>
      <c r="L15" s="4">
        <v>7</v>
      </c>
      <c r="M15" s="4">
        <v>1101</v>
      </c>
      <c r="N15" s="4">
        <v>689</v>
      </c>
      <c r="O15" s="4">
        <v>412</v>
      </c>
      <c r="P15" s="4">
        <v>13</v>
      </c>
      <c r="Q15" s="4">
        <v>7</v>
      </c>
      <c r="R15" s="4">
        <v>402</v>
      </c>
      <c r="S15" s="4">
        <v>239</v>
      </c>
      <c r="T15" s="4">
        <v>273</v>
      </c>
      <c r="U15" s="4">
        <v>183</v>
      </c>
      <c r="X15" s="4">
        <v>385</v>
      </c>
      <c r="Y15" s="4">
        <v>244</v>
      </c>
      <c r="Z15" s="4">
        <v>28</v>
      </c>
      <c r="AA15" s="4">
        <v>16</v>
      </c>
      <c r="AB15" s="4">
        <v>716</v>
      </c>
      <c r="AC15" s="4">
        <v>313</v>
      </c>
      <c r="AD15" s="4">
        <v>403</v>
      </c>
      <c r="AE15" s="4">
        <v>15</v>
      </c>
      <c r="AF15" s="4">
        <v>14</v>
      </c>
      <c r="AG15" s="4">
        <v>18</v>
      </c>
      <c r="AH15" s="4">
        <v>18</v>
      </c>
      <c r="AI15" s="4">
        <v>637</v>
      </c>
      <c r="AJ15" s="4">
        <v>279</v>
      </c>
      <c r="AK15" s="29" t="s">
        <v>42</v>
      </c>
      <c r="AL15" s="29" t="s">
        <v>42</v>
      </c>
      <c r="AM15" s="4">
        <v>20</v>
      </c>
      <c r="AN15" s="29">
        <v>1</v>
      </c>
      <c r="AO15" s="4">
        <v>25</v>
      </c>
      <c r="AP15" s="4">
        <v>2</v>
      </c>
      <c r="AQ15" s="4">
        <v>300</v>
      </c>
      <c r="AR15" s="4">
        <v>50</v>
      </c>
      <c r="AS15" s="4">
        <v>129</v>
      </c>
      <c r="AT15" s="4">
        <v>11</v>
      </c>
      <c r="AU15" s="4">
        <v>110</v>
      </c>
      <c r="AW15" s="3"/>
      <c r="AX15" s="3"/>
      <c r="AY15" s="41"/>
      <c r="AZ15" s="3"/>
      <c r="BA15" s="3"/>
      <c r="BB15" s="3"/>
      <c r="BC15" s="3"/>
      <c r="BD15" s="3"/>
      <c r="BE15" s="3"/>
      <c r="BF15" s="3"/>
      <c r="BG15" s="2"/>
      <c r="BH15" s="3"/>
      <c r="BI15" s="2"/>
      <c r="BJ15" s="2"/>
      <c r="BK15" s="2"/>
      <c r="BL15" s="2"/>
      <c r="BM15" s="3"/>
      <c r="BN15" s="3"/>
      <c r="BO15" s="35"/>
      <c r="BP15" s="41"/>
      <c r="BQ15" s="3"/>
      <c r="BR15" s="3"/>
      <c r="BS15" s="3"/>
      <c r="BT15" s="3"/>
      <c r="BU15" s="3"/>
      <c r="BV15" s="3"/>
      <c r="BW15" s="3"/>
      <c r="BX15" s="2"/>
      <c r="BY15" s="3"/>
      <c r="BZ15" s="2"/>
      <c r="CA15" s="2"/>
      <c r="CB15" s="2"/>
      <c r="CC15" s="2"/>
      <c r="CD15" s="3"/>
    </row>
    <row r="16" spans="3:82" ht="15.75" customHeight="1">
      <c r="C16" s="11"/>
      <c r="D16" s="3"/>
      <c r="AW16" s="3"/>
      <c r="AX16" s="3"/>
      <c r="AY16" s="35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5"/>
      <c r="BP16" s="35"/>
      <c r="BQ16" s="3"/>
      <c r="BR16" s="3"/>
      <c r="BS16" s="3"/>
      <c r="BT16" s="3"/>
      <c r="BU16" s="3"/>
      <c r="BV16" s="3"/>
      <c r="BW16" s="3"/>
      <c r="BX16" s="2"/>
      <c r="BY16" s="3"/>
      <c r="BZ16" s="2"/>
      <c r="CA16" s="2"/>
      <c r="CB16" s="2"/>
      <c r="CC16" s="2"/>
      <c r="CD16" s="3"/>
    </row>
    <row r="17" spans="2:82" ht="15.75" customHeight="1">
      <c r="B17" s="30" t="s">
        <v>63</v>
      </c>
      <c r="C17" s="11"/>
      <c r="D17" s="3">
        <f aca="true" t="shared" si="0" ref="D17:M17">SUM(D19,D22,D25)</f>
        <v>18</v>
      </c>
      <c r="E17" s="3">
        <f t="shared" si="0"/>
        <v>16</v>
      </c>
      <c r="F17" s="3">
        <f t="shared" si="0"/>
        <v>2</v>
      </c>
      <c r="G17" s="3">
        <f t="shared" si="0"/>
        <v>308</v>
      </c>
      <c r="H17" s="3">
        <f t="shared" si="0"/>
        <v>6</v>
      </c>
      <c r="I17" s="3">
        <f t="shared" si="0"/>
        <v>137</v>
      </c>
      <c r="J17" s="3">
        <f t="shared" si="0"/>
        <v>84</v>
      </c>
      <c r="K17" s="3">
        <f t="shared" si="0"/>
        <v>73</v>
      </c>
      <c r="L17" s="3">
        <f t="shared" si="0"/>
        <v>8</v>
      </c>
      <c r="M17" s="3">
        <f t="shared" si="0"/>
        <v>1146</v>
      </c>
      <c r="N17" s="3">
        <f aca="true" t="shared" si="1" ref="N17:U17">SUM(N19,N22,N25)</f>
        <v>707</v>
      </c>
      <c r="O17" s="3">
        <f t="shared" si="1"/>
        <v>439</v>
      </c>
      <c r="P17" s="3">
        <f t="shared" si="1"/>
        <v>13</v>
      </c>
      <c r="Q17" s="3">
        <f t="shared" si="1"/>
        <v>7</v>
      </c>
      <c r="R17" s="3">
        <f t="shared" si="1"/>
        <v>398</v>
      </c>
      <c r="S17" s="3">
        <f t="shared" si="1"/>
        <v>225</v>
      </c>
      <c r="T17" s="3">
        <f t="shared" si="1"/>
        <v>260</v>
      </c>
      <c r="U17" s="3">
        <f t="shared" si="1"/>
        <v>176</v>
      </c>
      <c r="X17" s="3">
        <f aca="true" t="shared" si="2" ref="X17:AM17">SUM(X19,X22,X25)</f>
        <v>445</v>
      </c>
      <c r="Y17" s="3">
        <f t="shared" si="2"/>
        <v>280</v>
      </c>
      <c r="Z17" s="3">
        <f t="shared" si="2"/>
        <v>30</v>
      </c>
      <c r="AA17" s="3">
        <f t="shared" si="2"/>
        <v>19</v>
      </c>
      <c r="AB17" s="3">
        <f t="shared" si="2"/>
        <v>721</v>
      </c>
      <c r="AC17" s="3">
        <f t="shared" si="2"/>
        <v>312</v>
      </c>
      <c r="AD17" s="3">
        <f t="shared" si="2"/>
        <v>409</v>
      </c>
      <c r="AE17" s="3">
        <f t="shared" si="2"/>
        <v>15</v>
      </c>
      <c r="AF17" s="3">
        <f t="shared" si="2"/>
        <v>14</v>
      </c>
      <c r="AG17" s="3">
        <f t="shared" si="2"/>
        <v>18</v>
      </c>
      <c r="AH17" s="3">
        <f t="shared" si="2"/>
        <v>17</v>
      </c>
      <c r="AI17" s="3">
        <f t="shared" si="2"/>
        <v>644</v>
      </c>
      <c r="AJ17" s="3">
        <f t="shared" si="2"/>
        <v>277</v>
      </c>
      <c r="AK17" s="29">
        <v>1</v>
      </c>
      <c r="AL17" s="29">
        <v>1</v>
      </c>
      <c r="AM17" s="3">
        <f t="shared" si="2"/>
        <v>20</v>
      </c>
      <c r="AN17" s="29" t="s">
        <v>64</v>
      </c>
      <c r="AO17" s="3">
        <f aca="true" t="shared" si="3" ref="AO17:AU17">SUM(AO19,AO22,AO25)</f>
        <v>23</v>
      </c>
      <c r="AP17" s="3">
        <f t="shared" si="3"/>
        <v>3</v>
      </c>
      <c r="AQ17" s="3">
        <f t="shared" si="3"/>
        <v>304</v>
      </c>
      <c r="AR17" s="3">
        <f t="shared" si="3"/>
        <v>51</v>
      </c>
      <c r="AS17" s="3">
        <f t="shared" si="3"/>
        <v>132</v>
      </c>
      <c r="AT17" s="3">
        <f t="shared" si="3"/>
        <v>11</v>
      </c>
      <c r="AU17" s="3">
        <f t="shared" si="3"/>
        <v>110</v>
      </c>
      <c r="AW17" s="3"/>
      <c r="AX17" s="3"/>
      <c r="AY17" s="41"/>
      <c r="AZ17" s="3"/>
      <c r="BA17" s="3"/>
      <c r="BB17" s="3"/>
      <c r="BC17" s="3"/>
      <c r="BD17" s="3"/>
      <c r="BE17" s="3"/>
      <c r="BF17" s="3"/>
      <c r="BG17" s="26"/>
      <c r="BH17" s="3"/>
      <c r="BI17" s="3"/>
      <c r="BJ17" s="3"/>
      <c r="BK17" s="3"/>
      <c r="BL17" s="3"/>
      <c r="BM17" s="3"/>
      <c r="BN17" s="3"/>
      <c r="BO17" s="35"/>
      <c r="BP17" s="41"/>
      <c r="BQ17" s="3"/>
      <c r="BR17" s="42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3:82" ht="15.75" customHeight="1">
      <c r="C18" s="11"/>
      <c r="D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2"/>
      <c r="BH18" s="3"/>
      <c r="BI18" s="3"/>
      <c r="BJ18" s="3"/>
      <c r="BK18" s="3"/>
      <c r="BL18" s="3"/>
      <c r="BM18" s="3"/>
      <c r="BN18" s="3"/>
      <c r="BO18" s="35"/>
      <c r="BP18" s="3"/>
      <c r="BQ18" s="3"/>
      <c r="BR18" s="3"/>
      <c r="BS18" s="3"/>
      <c r="BT18" s="3"/>
      <c r="BU18" s="3"/>
      <c r="BV18" s="3"/>
      <c r="BW18" s="3"/>
      <c r="BX18" s="26"/>
      <c r="BY18" s="3"/>
      <c r="BZ18" s="3"/>
      <c r="CA18" s="3"/>
      <c r="CB18" s="3"/>
      <c r="CC18" s="3"/>
      <c r="CD18" s="3"/>
    </row>
    <row r="19" spans="2:82" ht="15.75" customHeight="1">
      <c r="B19" s="28" t="s">
        <v>43</v>
      </c>
      <c r="C19" s="11"/>
      <c r="D19" s="3">
        <f>D20</f>
        <v>1</v>
      </c>
      <c r="E19" s="3">
        <f>E20</f>
        <v>1</v>
      </c>
      <c r="F19" s="29" t="s">
        <v>42</v>
      </c>
      <c r="G19" s="3">
        <f aca="true" t="shared" si="4" ref="G19:P19">G20</f>
        <v>19</v>
      </c>
      <c r="H19" s="2" t="str">
        <f t="shared" si="4"/>
        <v>-</v>
      </c>
      <c r="I19" s="3">
        <f t="shared" si="4"/>
        <v>5</v>
      </c>
      <c r="J19" s="3">
        <f t="shared" si="4"/>
        <v>4</v>
      </c>
      <c r="K19" s="3">
        <f t="shared" si="4"/>
        <v>4</v>
      </c>
      <c r="L19" s="3">
        <f t="shared" si="4"/>
        <v>6</v>
      </c>
      <c r="M19" s="3">
        <f t="shared" si="4"/>
        <v>46</v>
      </c>
      <c r="N19" s="3">
        <f t="shared" si="4"/>
        <v>28</v>
      </c>
      <c r="O19" s="3">
        <f t="shared" si="4"/>
        <v>18</v>
      </c>
      <c r="P19" s="2" t="str">
        <f t="shared" si="4"/>
        <v>-</v>
      </c>
      <c r="Q19" s="29" t="s">
        <v>42</v>
      </c>
      <c r="R19" s="3">
        <f>R20</f>
        <v>7</v>
      </c>
      <c r="S19" s="3">
        <f>S20</f>
        <v>3</v>
      </c>
      <c r="T19" s="3">
        <f>T20</f>
        <v>10</v>
      </c>
      <c r="U19" s="3">
        <f>U20</f>
        <v>7</v>
      </c>
      <c r="X19" s="3">
        <f aca="true" t="shared" si="5" ref="X19:AJ19">X20</f>
        <v>11</v>
      </c>
      <c r="Y19" s="3">
        <f t="shared" si="5"/>
        <v>6</v>
      </c>
      <c r="Z19" s="3">
        <f t="shared" si="5"/>
        <v>18</v>
      </c>
      <c r="AA19" s="3">
        <f t="shared" si="5"/>
        <v>12</v>
      </c>
      <c r="AB19" s="3">
        <f t="shared" si="5"/>
        <v>53</v>
      </c>
      <c r="AC19" s="3">
        <f t="shared" si="5"/>
        <v>27</v>
      </c>
      <c r="AD19" s="3">
        <f t="shared" si="5"/>
        <v>26</v>
      </c>
      <c r="AE19" s="3">
        <f t="shared" si="5"/>
        <v>1</v>
      </c>
      <c r="AF19" s="3">
        <f t="shared" si="5"/>
        <v>1</v>
      </c>
      <c r="AG19" s="3">
        <f t="shared" si="5"/>
        <v>1</v>
      </c>
      <c r="AH19" s="3">
        <f t="shared" si="5"/>
        <v>1</v>
      </c>
      <c r="AI19" s="3">
        <f t="shared" si="5"/>
        <v>48</v>
      </c>
      <c r="AJ19" s="3">
        <f t="shared" si="5"/>
        <v>24</v>
      </c>
      <c r="AK19" s="29">
        <v>1</v>
      </c>
      <c r="AL19" s="29">
        <v>1</v>
      </c>
      <c r="AM19" s="3">
        <f>AM20</f>
        <v>1</v>
      </c>
      <c r="AN19" s="29" t="s">
        <v>42</v>
      </c>
      <c r="AO19" s="3">
        <f>AO20</f>
        <v>1</v>
      </c>
      <c r="AP19" s="29" t="s">
        <v>42</v>
      </c>
      <c r="AQ19" s="3">
        <f>AQ20</f>
        <v>34</v>
      </c>
      <c r="AR19" s="3">
        <f>AR20</f>
        <v>6</v>
      </c>
      <c r="AS19" s="3">
        <f>AS20</f>
        <v>17</v>
      </c>
      <c r="AT19" s="3">
        <f>AT20</f>
        <v>1</v>
      </c>
      <c r="AU19" s="3">
        <f>AU20</f>
        <v>10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2"/>
      <c r="BH19" s="3"/>
      <c r="BI19" s="3"/>
      <c r="BJ19" s="3"/>
      <c r="BK19" s="3"/>
      <c r="BL19" s="3"/>
      <c r="BM19" s="3"/>
      <c r="BN19" s="3"/>
      <c r="BO19" s="35"/>
      <c r="BP19" s="26"/>
      <c r="BQ19" s="3"/>
      <c r="BR19" s="3"/>
      <c r="BS19" s="3"/>
      <c r="BT19" s="3"/>
      <c r="BU19" s="3"/>
      <c r="BV19" s="3"/>
      <c r="BW19" s="3"/>
      <c r="BX19" s="2"/>
      <c r="BY19" s="3"/>
      <c r="BZ19" s="3"/>
      <c r="CA19" s="2"/>
      <c r="CB19" s="3"/>
      <c r="CC19" s="2"/>
      <c r="CD19" s="3"/>
    </row>
    <row r="20" spans="2:82" ht="15.75" customHeight="1">
      <c r="B20" s="29" t="s">
        <v>44</v>
      </c>
      <c r="C20" s="11"/>
      <c r="D20" s="3">
        <f>SUM(E20:F20)</f>
        <v>1</v>
      </c>
      <c r="E20" s="4">
        <v>1</v>
      </c>
      <c r="F20" s="29" t="s">
        <v>64</v>
      </c>
      <c r="G20" s="4">
        <f>SUM(H20:L20)</f>
        <v>19</v>
      </c>
      <c r="H20" s="29" t="s">
        <v>64</v>
      </c>
      <c r="I20" s="4">
        <v>5</v>
      </c>
      <c r="J20" s="4">
        <v>4</v>
      </c>
      <c r="K20" s="4">
        <v>4</v>
      </c>
      <c r="L20" s="4">
        <v>6</v>
      </c>
      <c r="M20" s="4">
        <f>SUM(P20,R20,T20,X20,Z20)</f>
        <v>46</v>
      </c>
      <c r="N20" s="4">
        <v>28</v>
      </c>
      <c r="O20" s="4">
        <v>18</v>
      </c>
      <c r="P20" s="29" t="s">
        <v>60</v>
      </c>
      <c r="Q20" s="29" t="s">
        <v>60</v>
      </c>
      <c r="R20" s="4">
        <v>7</v>
      </c>
      <c r="S20" s="4">
        <v>3</v>
      </c>
      <c r="T20" s="4">
        <v>10</v>
      </c>
      <c r="U20" s="4">
        <v>7</v>
      </c>
      <c r="X20" s="4">
        <v>11</v>
      </c>
      <c r="Y20" s="4">
        <v>6</v>
      </c>
      <c r="Z20" s="4">
        <v>18</v>
      </c>
      <c r="AA20" s="4">
        <v>12</v>
      </c>
      <c r="AB20" s="4">
        <f>AC20+AD20</f>
        <v>53</v>
      </c>
      <c r="AC20" s="4">
        <v>27</v>
      </c>
      <c r="AD20" s="4">
        <v>26</v>
      </c>
      <c r="AE20" s="4">
        <v>1</v>
      </c>
      <c r="AF20" s="4">
        <v>1</v>
      </c>
      <c r="AG20" s="4">
        <v>1</v>
      </c>
      <c r="AH20" s="4">
        <v>1</v>
      </c>
      <c r="AI20" s="4">
        <v>48</v>
      </c>
      <c r="AJ20" s="4">
        <v>24</v>
      </c>
      <c r="AK20" s="29">
        <v>1</v>
      </c>
      <c r="AL20" s="29">
        <v>1</v>
      </c>
      <c r="AM20" s="4">
        <v>1</v>
      </c>
      <c r="AN20" s="29" t="s">
        <v>64</v>
      </c>
      <c r="AO20" s="29">
        <v>1</v>
      </c>
      <c r="AP20" s="29" t="s">
        <v>64</v>
      </c>
      <c r="AQ20" s="4">
        <f>SUM(AR20:AU20)</f>
        <v>34</v>
      </c>
      <c r="AR20" s="4">
        <v>6</v>
      </c>
      <c r="AS20" s="4">
        <v>17</v>
      </c>
      <c r="AT20" s="4">
        <v>1</v>
      </c>
      <c r="AU20" s="4">
        <v>10</v>
      </c>
      <c r="AW20" s="3"/>
      <c r="AX20" s="3"/>
      <c r="AY20" s="26"/>
      <c r="AZ20" s="3"/>
      <c r="BA20" s="3"/>
      <c r="BB20" s="3"/>
      <c r="BC20" s="3"/>
      <c r="BD20" s="3"/>
      <c r="BE20" s="3"/>
      <c r="BF20" s="3"/>
      <c r="BG20" s="2"/>
      <c r="BH20" s="3"/>
      <c r="BI20" s="3"/>
      <c r="BJ20" s="2"/>
      <c r="BK20" s="3"/>
      <c r="BL20" s="3"/>
      <c r="BM20" s="3"/>
      <c r="BN20" s="3"/>
      <c r="BO20" s="35"/>
      <c r="BP20" s="26"/>
      <c r="BQ20" s="3"/>
      <c r="BR20" s="3"/>
      <c r="BS20" s="3"/>
      <c r="BT20" s="3"/>
      <c r="BU20" s="3"/>
      <c r="BV20" s="3"/>
      <c r="BW20" s="3"/>
      <c r="BX20" s="2"/>
      <c r="BY20" s="3"/>
      <c r="BZ20" s="3"/>
      <c r="CA20" s="3"/>
      <c r="CB20" s="3"/>
      <c r="CC20" s="3"/>
      <c r="CD20" s="3"/>
    </row>
    <row r="21" spans="3:82" ht="15.75" customHeight="1">
      <c r="C21" s="11"/>
      <c r="D21" s="3"/>
      <c r="F21" s="29"/>
      <c r="AP21" s="29"/>
      <c r="AW21" s="3"/>
      <c r="AX21" s="3"/>
      <c r="AY21" s="26"/>
      <c r="AZ21" s="3"/>
      <c r="BA21" s="3"/>
      <c r="BB21" s="3"/>
      <c r="BC21" s="3"/>
      <c r="BD21" s="3"/>
      <c r="BE21" s="3"/>
      <c r="BF21" s="3"/>
      <c r="BG21" s="2"/>
      <c r="BH21" s="3"/>
      <c r="BI21" s="3"/>
      <c r="BJ21" s="3"/>
      <c r="BK21" s="3"/>
      <c r="BL21" s="3"/>
      <c r="BM21" s="3"/>
      <c r="BN21" s="3"/>
      <c r="BO21" s="35"/>
      <c r="BP21" s="26"/>
      <c r="BQ21" s="3"/>
      <c r="BR21" s="3"/>
      <c r="BS21" s="3"/>
      <c r="BT21" s="3"/>
      <c r="BU21" s="3"/>
      <c r="BV21" s="3"/>
      <c r="BW21" s="3"/>
      <c r="BX21" s="2"/>
      <c r="BY21" s="3"/>
      <c r="BZ21" s="3"/>
      <c r="CA21" s="3"/>
      <c r="CB21" s="3"/>
      <c r="CC21" s="3"/>
      <c r="CD21" s="3"/>
    </row>
    <row r="22" spans="2:82" ht="15.75" customHeight="1">
      <c r="B22" s="28" t="s">
        <v>45</v>
      </c>
      <c r="C22" s="11"/>
      <c r="D22" s="3">
        <f>D23</f>
        <v>2</v>
      </c>
      <c r="E22" s="3">
        <f>E23</f>
        <v>2</v>
      </c>
      <c r="F22" s="29" t="s">
        <v>42</v>
      </c>
      <c r="G22" s="3">
        <f aca="true" t="shared" si="6" ref="G22:U22">G23</f>
        <v>32</v>
      </c>
      <c r="H22" s="3">
        <f t="shared" si="6"/>
        <v>6</v>
      </c>
      <c r="I22" s="3">
        <f t="shared" si="6"/>
        <v>14</v>
      </c>
      <c r="J22" s="3">
        <f t="shared" si="6"/>
        <v>5</v>
      </c>
      <c r="K22" s="3">
        <f t="shared" si="6"/>
        <v>5</v>
      </c>
      <c r="L22" s="3">
        <f t="shared" si="6"/>
        <v>2</v>
      </c>
      <c r="M22" s="3">
        <f t="shared" si="6"/>
        <v>113</v>
      </c>
      <c r="N22" s="3">
        <f t="shared" si="6"/>
        <v>72</v>
      </c>
      <c r="O22" s="3">
        <f t="shared" si="6"/>
        <v>41</v>
      </c>
      <c r="P22" s="3">
        <f t="shared" si="6"/>
        <v>13</v>
      </c>
      <c r="Q22" s="3">
        <f t="shared" si="6"/>
        <v>7</v>
      </c>
      <c r="R22" s="3">
        <f t="shared" si="6"/>
        <v>41</v>
      </c>
      <c r="S22" s="3">
        <f t="shared" si="6"/>
        <v>25</v>
      </c>
      <c r="T22" s="3">
        <f t="shared" si="6"/>
        <v>15</v>
      </c>
      <c r="U22" s="3">
        <f t="shared" si="6"/>
        <v>10</v>
      </c>
      <c r="X22" s="3">
        <f aca="true" t="shared" si="7" ref="X22:AM22">X23</f>
        <v>32</v>
      </c>
      <c r="Y22" s="3">
        <f t="shared" si="7"/>
        <v>23</v>
      </c>
      <c r="Z22" s="3">
        <f t="shared" si="7"/>
        <v>12</v>
      </c>
      <c r="AA22" s="3">
        <f t="shared" si="7"/>
        <v>7</v>
      </c>
      <c r="AB22" s="3">
        <f t="shared" si="7"/>
        <v>86</v>
      </c>
      <c r="AC22" s="3">
        <f t="shared" si="7"/>
        <v>35</v>
      </c>
      <c r="AD22" s="3">
        <f t="shared" si="7"/>
        <v>51</v>
      </c>
      <c r="AE22" s="3">
        <f t="shared" si="7"/>
        <v>2</v>
      </c>
      <c r="AF22" s="3">
        <f t="shared" si="7"/>
        <v>2</v>
      </c>
      <c r="AG22" s="3">
        <f t="shared" si="7"/>
        <v>2</v>
      </c>
      <c r="AH22" s="3">
        <f t="shared" si="7"/>
        <v>2</v>
      </c>
      <c r="AI22" s="3">
        <f t="shared" si="7"/>
        <v>78</v>
      </c>
      <c r="AJ22" s="3">
        <f t="shared" si="7"/>
        <v>31</v>
      </c>
      <c r="AK22" s="29" t="s">
        <v>42</v>
      </c>
      <c r="AL22" s="29" t="s">
        <v>42</v>
      </c>
      <c r="AM22" s="3">
        <f t="shared" si="7"/>
        <v>2</v>
      </c>
      <c r="AN22" s="29" t="s">
        <v>42</v>
      </c>
      <c r="AO22" s="3">
        <f aca="true" t="shared" si="8" ref="AO22:AU22">AO23</f>
        <v>2</v>
      </c>
      <c r="AP22" s="29" t="s">
        <v>42</v>
      </c>
      <c r="AQ22" s="3">
        <f t="shared" si="8"/>
        <v>59</v>
      </c>
      <c r="AR22" s="3">
        <f t="shared" si="8"/>
        <v>7</v>
      </c>
      <c r="AS22" s="3">
        <f t="shared" si="8"/>
        <v>29</v>
      </c>
      <c r="AT22" s="3">
        <f t="shared" si="8"/>
        <v>2</v>
      </c>
      <c r="AU22" s="3">
        <f t="shared" si="8"/>
        <v>21</v>
      </c>
      <c r="AW22" s="3"/>
      <c r="AX22" s="3"/>
      <c r="AY22" s="26"/>
      <c r="AZ22" s="3"/>
      <c r="BA22" s="3"/>
      <c r="BB22" s="3"/>
      <c r="BC22" s="3"/>
      <c r="BD22" s="3"/>
      <c r="BE22" s="3"/>
      <c r="BF22" s="3"/>
      <c r="BG22" s="2"/>
      <c r="BH22" s="3"/>
      <c r="BI22" s="3"/>
      <c r="BJ22" s="3"/>
      <c r="BK22" s="3"/>
      <c r="BL22" s="3"/>
      <c r="BM22" s="3"/>
      <c r="BN22" s="3"/>
      <c r="BO22" s="35"/>
      <c r="BP22" s="26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2:82" ht="15.75" customHeight="1">
      <c r="B23" s="29" t="s">
        <v>44</v>
      </c>
      <c r="C23" s="11"/>
      <c r="D23" s="3">
        <f>SUM(E23:F23)</f>
        <v>2</v>
      </c>
      <c r="E23" s="4">
        <v>2</v>
      </c>
      <c r="F23" s="29" t="s">
        <v>64</v>
      </c>
      <c r="G23" s="4">
        <f>SUM(H23:L23)</f>
        <v>32</v>
      </c>
      <c r="H23" s="4">
        <v>6</v>
      </c>
      <c r="I23" s="4">
        <v>14</v>
      </c>
      <c r="J23" s="4">
        <v>5</v>
      </c>
      <c r="K23" s="4">
        <v>5</v>
      </c>
      <c r="L23" s="4">
        <v>2</v>
      </c>
      <c r="M23" s="4">
        <f>SUM(P23,R23,T23,X23,Z23)</f>
        <v>113</v>
      </c>
      <c r="N23" s="4">
        <v>72</v>
      </c>
      <c r="O23" s="4">
        <v>41</v>
      </c>
      <c r="P23" s="4">
        <v>13</v>
      </c>
      <c r="Q23" s="4">
        <v>7</v>
      </c>
      <c r="R23" s="4">
        <v>41</v>
      </c>
      <c r="S23" s="4">
        <v>25</v>
      </c>
      <c r="T23" s="4">
        <v>15</v>
      </c>
      <c r="U23" s="4">
        <v>10</v>
      </c>
      <c r="V23" s="3"/>
      <c r="X23" s="4">
        <v>32</v>
      </c>
      <c r="Y23" s="4">
        <v>23</v>
      </c>
      <c r="Z23" s="4">
        <v>12</v>
      </c>
      <c r="AA23" s="4">
        <v>7</v>
      </c>
      <c r="AB23" s="4">
        <f>SUM(AE23,AG23,AI23,AK23,AM23,AN23,AO23)</f>
        <v>86</v>
      </c>
      <c r="AC23" s="4">
        <v>35</v>
      </c>
      <c r="AD23" s="4">
        <v>51</v>
      </c>
      <c r="AE23" s="4">
        <v>2</v>
      </c>
      <c r="AF23" s="4">
        <v>2</v>
      </c>
      <c r="AG23" s="4">
        <v>2</v>
      </c>
      <c r="AH23" s="4">
        <v>2</v>
      </c>
      <c r="AI23" s="4">
        <v>78</v>
      </c>
      <c r="AJ23" s="4">
        <v>31</v>
      </c>
      <c r="AK23" s="29" t="s">
        <v>64</v>
      </c>
      <c r="AL23" s="29" t="s">
        <v>64</v>
      </c>
      <c r="AM23" s="4">
        <v>2</v>
      </c>
      <c r="AN23" s="29" t="s">
        <v>64</v>
      </c>
      <c r="AO23" s="4">
        <v>2</v>
      </c>
      <c r="AP23" s="29" t="s">
        <v>64</v>
      </c>
      <c r="AQ23" s="4">
        <f>SUM(AR23:AU23)</f>
        <v>59</v>
      </c>
      <c r="AR23" s="4">
        <v>7</v>
      </c>
      <c r="AS23" s="4">
        <v>29</v>
      </c>
      <c r="AT23" s="4">
        <v>2</v>
      </c>
      <c r="AU23" s="4">
        <v>21</v>
      </c>
      <c r="AW23" s="3"/>
      <c r="AX23" s="3"/>
      <c r="AY23" s="26"/>
      <c r="AZ23" s="3"/>
      <c r="BA23" s="3"/>
      <c r="BB23" s="3"/>
      <c r="BC23" s="3"/>
      <c r="BD23" s="3"/>
      <c r="BE23" s="3"/>
      <c r="BF23" s="3"/>
      <c r="BG23" s="2"/>
      <c r="BH23" s="3"/>
      <c r="BI23" s="3"/>
      <c r="BJ23" s="3"/>
      <c r="BK23" s="3"/>
      <c r="BL23" s="3"/>
      <c r="BM23" s="3"/>
      <c r="BN23" s="3"/>
      <c r="BO23" s="35"/>
      <c r="BP23" s="26"/>
      <c r="BQ23" s="3"/>
      <c r="BR23" s="3"/>
      <c r="BS23" s="3"/>
      <c r="BT23" s="2"/>
      <c r="BU23" s="3"/>
      <c r="BV23" s="3"/>
      <c r="BW23" s="3"/>
      <c r="BX23" s="26"/>
      <c r="BY23" s="3"/>
      <c r="BZ23" s="3"/>
      <c r="CA23" s="3"/>
      <c r="CB23" s="3"/>
      <c r="CC23" s="3"/>
      <c r="CD23" s="3"/>
    </row>
    <row r="24" spans="3:82" ht="15.75" customHeight="1">
      <c r="C24" s="11"/>
      <c r="D24" s="3"/>
      <c r="AV24" s="3"/>
      <c r="AW24" s="3"/>
      <c r="AX24" s="3"/>
      <c r="AY24" s="26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5"/>
      <c r="BP24" s="26"/>
      <c r="BQ24" s="3"/>
      <c r="BR24" s="3"/>
      <c r="BS24" s="3"/>
      <c r="BT24" s="3"/>
      <c r="BU24" s="3"/>
      <c r="BV24" s="3"/>
      <c r="BW24" s="3"/>
      <c r="BX24" s="2"/>
      <c r="BY24" s="3"/>
      <c r="BZ24" s="2"/>
      <c r="CA24" s="2"/>
      <c r="CB24" s="2"/>
      <c r="CC24" s="2"/>
      <c r="CD24" s="3"/>
    </row>
    <row r="25" spans="2:82" ht="15.75" customHeight="1">
      <c r="B25" s="28" t="s">
        <v>46</v>
      </c>
      <c r="C25" s="11"/>
      <c r="D25" s="3">
        <f>SUM(D26:D28)</f>
        <v>15</v>
      </c>
      <c r="E25" s="3">
        <f>SUM(E26:E28)</f>
        <v>13</v>
      </c>
      <c r="F25" s="3">
        <f>SUM(F26:F28)</f>
        <v>2</v>
      </c>
      <c r="G25" s="3">
        <f>SUM(G26:G28)</f>
        <v>257</v>
      </c>
      <c r="H25" s="29" t="s">
        <v>42</v>
      </c>
      <c r="I25" s="3">
        <f>SUM(I26:I28)</f>
        <v>118</v>
      </c>
      <c r="J25" s="3">
        <f>SUM(J26:J28)</f>
        <v>75</v>
      </c>
      <c r="K25" s="3">
        <f>SUM(K26:K28)</f>
        <v>64</v>
      </c>
      <c r="L25" s="29" t="s">
        <v>42</v>
      </c>
      <c r="M25" s="3">
        <f>SUM(M26:M28)</f>
        <v>987</v>
      </c>
      <c r="N25" s="3">
        <f>SUM(N26:N28)</f>
        <v>607</v>
      </c>
      <c r="O25" s="3">
        <f>SUM(O26:O28)</f>
        <v>380</v>
      </c>
      <c r="P25" s="29" t="s">
        <v>42</v>
      </c>
      <c r="Q25" s="29" t="s">
        <v>42</v>
      </c>
      <c r="R25" s="3">
        <f>SUM(R26:R28)</f>
        <v>350</v>
      </c>
      <c r="S25" s="3">
        <f>SUM(S26:S28)</f>
        <v>197</v>
      </c>
      <c r="T25" s="3">
        <f>SUM(T26:T28)</f>
        <v>235</v>
      </c>
      <c r="U25" s="3">
        <f>SUM(U26:U28)</f>
        <v>159</v>
      </c>
      <c r="X25" s="3">
        <f>SUM(X26:X28)</f>
        <v>402</v>
      </c>
      <c r="Y25" s="3">
        <f>SUM(Y26:Y28)</f>
        <v>251</v>
      </c>
      <c r="Z25" s="29" t="s">
        <v>42</v>
      </c>
      <c r="AA25" s="29" t="s">
        <v>42</v>
      </c>
      <c r="AB25" s="3">
        <f aca="true" t="shared" si="9" ref="AB25:AJ25">SUM(AB26:AB28)</f>
        <v>582</v>
      </c>
      <c r="AC25" s="3">
        <f t="shared" si="9"/>
        <v>250</v>
      </c>
      <c r="AD25" s="3">
        <f t="shared" si="9"/>
        <v>332</v>
      </c>
      <c r="AE25" s="3">
        <f t="shared" si="9"/>
        <v>12</v>
      </c>
      <c r="AF25" s="3">
        <f t="shared" si="9"/>
        <v>11</v>
      </c>
      <c r="AG25" s="3">
        <f t="shared" si="9"/>
        <v>15</v>
      </c>
      <c r="AH25" s="3">
        <f t="shared" si="9"/>
        <v>14</v>
      </c>
      <c r="AI25" s="3">
        <f t="shared" si="9"/>
        <v>518</v>
      </c>
      <c r="AJ25" s="3">
        <f t="shared" si="9"/>
        <v>222</v>
      </c>
      <c r="AK25" s="29" t="s">
        <v>42</v>
      </c>
      <c r="AL25" s="29" t="s">
        <v>42</v>
      </c>
      <c r="AM25" s="3">
        <f>SUM(AM26:AM28)</f>
        <v>17</v>
      </c>
      <c r="AN25" s="2" t="s">
        <v>64</v>
      </c>
      <c r="AO25" s="3">
        <f aca="true" t="shared" si="10" ref="AO25:AU25">SUM(AO26:AO28)</f>
        <v>20</v>
      </c>
      <c r="AP25" s="3">
        <f t="shared" si="10"/>
        <v>3</v>
      </c>
      <c r="AQ25" s="3">
        <f t="shared" si="10"/>
        <v>211</v>
      </c>
      <c r="AR25" s="3">
        <f t="shared" si="10"/>
        <v>38</v>
      </c>
      <c r="AS25" s="3">
        <f t="shared" si="10"/>
        <v>86</v>
      </c>
      <c r="AT25" s="3">
        <f t="shared" si="10"/>
        <v>8</v>
      </c>
      <c r="AU25" s="3">
        <f t="shared" si="10"/>
        <v>79</v>
      </c>
      <c r="AW25" s="3"/>
      <c r="AX25" s="3"/>
      <c r="AY25" s="26"/>
      <c r="AZ25" s="3"/>
      <c r="BA25" s="3"/>
      <c r="BB25" s="3"/>
      <c r="BC25" s="3"/>
      <c r="BD25" s="3"/>
      <c r="BE25" s="3"/>
      <c r="BF25" s="3"/>
      <c r="BG25" s="26"/>
      <c r="BH25" s="3"/>
      <c r="BI25" s="3"/>
      <c r="BJ25" s="3"/>
      <c r="BK25" s="3"/>
      <c r="BL25" s="3"/>
      <c r="BM25" s="3"/>
      <c r="BN25" s="3"/>
      <c r="BO25" s="35"/>
      <c r="BP25" s="26"/>
      <c r="BQ25" s="3"/>
      <c r="BR25" s="3"/>
      <c r="BS25" s="3"/>
      <c r="BT25" s="2"/>
      <c r="BU25" s="3"/>
      <c r="BV25" s="3"/>
      <c r="BW25" s="3"/>
      <c r="BX25" s="2"/>
      <c r="BY25" s="3"/>
      <c r="BZ25" s="3"/>
      <c r="CA25" s="3"/>
      <c r="CB25" s="3"/>
      <c r="CC25" s="3"/>
      <c r="CD25" s="3"/>
    </row>
    <row r="26" spans="2:82" ht="15.75" customHeight="1">
      <c r="B26" s="29" t="s">
        <v>47</v>
      </c>
      <c r="C26" s="11"/>
      <c r="D26" s="12">
        <f>SUM(E26:F26)</f>
        <v>1</v>
      </c>
      <c r="E26" s="4">
        <v>1</v>
      </c>
      <c r="F26" s="29" t="s">
        <v>64</v>
      </c>
      <c r="G26" s="4">
        <f>SUM(H26:L26)</f>
        <v>9</v>
      </c>
      <c r="H26" s="29" t="s">
        <v>64</v>
      </c>
      <c r="I26" s="4">
        <v>3</v>
      </c>
      <c r="J26" s="4">
        <v>3</v>
      </c>
      <c r="K26" s="4">
        <v>3</v>
      </c>
      <c r="L26" s="29" t="s">
        <v>64</v>
      </c>
      <c r="M26" s="4">
        <f>SUM(P26,R26,T26,X26,Z26)</f>
        <v>68</v>
      </c>
      <c r="N26" s="4">
        <v>43</v>
      </c>
      <c r="O26" s="4">
        <v>25</v>
      </c>
      <c r="P26" s="29" t="s">
        <v>42</v>
      </c>
      <c r="Q26" s="29" t="s">
        <v>42</v>
      </c>
      <c r="R26" s="4">
        <v>19</v>
      </c>
      <c r="S26" s="4">
        <v>12</v>
      </c>
      <c r="T26" s="4">
        <v>21</v>
      </c>
      <c r="U26" s="4">
        <v>14</v>
      </c>
      <c r="X26" s="4">
        <v>28</v>
      </c>
      <c r="Y26" s="4">
        <v>17</v>
      </c>
      <c r="Z26" s="29" t="s">
        <v>64</v>
      </c>
      <c r="AA26" s="29" t="s">
        <v>64</v>
      </c>
      <c r="AB26" s="4">
        <v>26</v>
      </c>
      <c r="AC26" s="4">
        <v>15</v>
      </c>
      <c r="AD26" s="4">
        <v>11</v>
      </c>
      <c r="AE26" s="29" t="s">
        <v>64</v>
      </c>
      <c r="AF26" s="29" t="s">
        <v>64</v>
      </c>
      <c r="AG26" s="4">
        <v>1</v>
      </c>
      <c r="AH26" s="4">
        <v>1</v>
      </c>
      <c r="AI26" s="4">
        <v>24</v>
      </c>
      <c r="AJ26" s="4">
        <v>14</v>
      </c>
      <c r="AK26" s="29" t="s">
        <v>64</v>
      </c>
      <c r="AL26" s="29" t="s">
        <v>64</v>
      </c>
      <c r="AM26" s="29">
        <v>1</v>
      </c>
      <c r="AN26" s="29" t="s">
        <v>64</v>
      </c>
      <c r="AO26" s="29" t="s">
        <v>64</v>
      </c>
      <c r="AP26" s="29" t="s">
        <v>64</v>
      </c>
      <c r="AQ26" s="4">
        <f>SUM(AR26:AU26)</f>
        <v>3</v>
      </c>
      <c r="AR26" s="4">
        <v>2</v>
      </c>
      <c r="AS26" s="29" t="s">
        <v>64</v>
      </c>
      <c r="AT26" s="29" t="s">
        <v>64</v>
      </c>
      <c r="AU26" s="4">
        <v>1</v>
      </c>
      <c r="AW26" s="3"/>
      <c r="AX26" s="3"/>
      <c r="AY26" s="26"/>
      <c r="AZ26" s="3"/>
      <c r="BA26" s="3"/>
      <c r="BB26" s="2"/>
      <c r="BC26" s="2"/>
      <c r="BD26" s="2"/>
      <c r="BE26" s="2"/>
      <c r="BF26" s="3"/>
      <c r="BG26" s="2"/>
      <c r="BH26" s="3"/>
      <c r="BI26" s="3"/>
      <c r="BJ26" s="3"/>
      <c r="BK26" s="3"/>
      <c r="BL26" s="3"/>
      <c r="BM26" s="3"/>
      <c r="BN26" s="3"/>
      <c r="BO26" s="35"/>
      <c r="BP26" s="26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2:82" ht="15.75" customHeight="1">
      <c r="B27" s="29" t="s">
        <v>44</v>
      </c>
      <c r="C27" s="11"/>
      <c r="D27" s="12">
        <f>SUM(E27:F27)</f>
        <v>14</v>
      </c>
      <c r="E27" s="4">
        <v>12</v>
      </c>
      <c r="F27" s="4">
        <v>2</v>
      </c>
      <c r="G27" s="4">
        <v>248</v>
      </c>
      <c r="H27" s="29" t="s">
        <v>64</v>
      </c>
      <c r="I27" s="4">
        <v>115</v>
      </c>
      <c r="J27" s="4">
        <v>72</v>
      </c>
      <c r="K27" s="4">
        <v>61</v>
      </c>
      <c r="L27" s="29" t="s">
        <v>64</v>
      </c>
      <c r="M27" s="4">
        <f>SUM(P27,R27,T27,X27,Z27)</f>
        <v>919</v>
      </c>
      <c r="N27" s="4">
        <v>564</v>
      </c>
      <c r="O27" s="4">
        <v>355</v>
      </c>
      <c r="P27" s="29" t="s">
        <v>42</v>
      </c>
      <c r="Q27" s="29" t="s">
        <v>42</v>
      </c>
      <c r="R27" s="4">
        <v>331</v>
      </c>
      <c r="S27" s="4">
        <v>185</v>
      </c>
      <c r="T27" s="4">
        <v>214</v>
      </c>
      <c r="U27" s="4">
        <v>145</v>
      </c>
      <c r="X27" s="4">
        <v>374</v>
      </c>
      <c r="Y27" s="4">
        <v>234</v>
      </c>
      <c r="Z27" s="29" t="s">
        <v>64</v>
      </c>
      <c r="AA27" s="29" t="s">
        <v>64</v>
      </c>
      <c r="AB27" s="4">
        <f>SUM(AE27,AG27,AI27,AK27,AM27,AN27,AO27)</f>
        <v>556</v>
      </c>
      <c r="AC27" s="4">
        <v>235</v>
      </c>
      <c r="AD27" s="4">
        <v>321</v>
      </c>
      <c r="AE27" s="4">
        <v>12</v>
      </c>
      <c r="AF27" s="4">
        <v>11</v>
      </c>
      <c r="AG27" s="4">
        <v>14</v>
      </c>
      <c r="AH27" s="4">
        <v>13</v>
      </c>
      <c r="AI27" s="4">
        <v>494</v>
      </c>
      <c r="AJ27" s="4">
        <v>208</v>
      </c>
      <c r="AK27" s="29" t="s">
        <v>64</v>
      </c>
      <c r="AL27" s="29" t="s">
        <v>64</v>
      </c>
      <c r="AM27" s="4">
        <v>16</v>
      </c>
      <c r="AN27" s="29" t="s">
        <v>64</v>
      </c>
      <c r="AO27" s="31">
        <v>20</v>
      </c>
      <c r="AP27" s="4">
        <v>3</v>
      </c>
      <c r="AQ27" s="4">
        <f>SUM(AR27:AU27)</f>
        <v>208</v>
      </c>
      <c r="AR27" s="4">
        <v>36</v>
      </c>
      <c r="AS27" s="4">
        <v>86</v>
      </c>
      <c r="AT27" s="4">
        <v>8</v>
      </c>
      <c r="AU27" s="4">
        <v>78</v>
      </c>
      <c r="AV27" s="3"/>
      <c r="AW27" s="3"/>
      <c r="AX27" s="3"/>
      <c r="AY27" s="26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5"/>
      <c r="BP27" s="26"/>
      <c r="BQ27" s="3"/>
      <c r="BR27" s="3"/>
      <c r="BS27" s="3"/>
      <c r="BT27" s="2"/>
      <c r="BU27" s="3"/>
      <c r="BV27" s="3"/>
      <c r="BW27" s="3"/>
      <c r="BX27" s="26"/>
      <c r="BY27" s="3"/>
      <c r="BZ27" s="3"/>
      <c r="CA27" s="2"/>
      <c r="CB27" s="3"/>
      <c r="CC27" s="3"/>
      <c r="CD27" s="3"/>
    </row>
    <row r="28" spans="1:82" ht="15.75" customHeight="1" thickBot="1">
      <c r="A28" s="9"/>
      <c r="B28" s="32"/>
      <c r="C28" s="33"/>
      <c r="D28" s="34"/>
      <c r="E28" s="9"/>
      <c r="F28" s="32"/>
      <c r="G28" s="9"/>
      <c r="H28" s="32"/>
      <c r="I28" s="9"/>
      <c r="J28" s="9"/>
      <c r="K28" s="32"/>
      <c r="L28" s="32"/>
      <c r="M28" s="9"/>
      <c r="N28" s="9"/>
      <c r="O28" s="9"/>
      <c r="P28" s="32"/>
      <c r="Q28" s="32"/>
      <c r="R28" s="9"/>
      <c r="S28" s="9"/>
      <c r="T28" s="9"/>
      <c r="U28" s="32"/>
      <c r="X28" s="32"/>
      <c r="Y28" s="32"/>
      <c r="Z28" s="32"/>
      <c r="AA28" s="32"/>
      <c r="AB28" s="9"/>
      <c r="AC28" s="32"/>
      <c r="AD28" s="9"/>
      <c r="AE28" s="9"/>
      <c r="AF28" s="32"/>
      <c r="AG28" s="9"/>
      <c r="AH28" s="32"/>
      <c r="AI28" s="9"/>
      <c r="AJ28" s="32"/>
      <c r="AK28" s="32"/>
      <c r="AL28" s="32"/>
      <c r="AM28" s="9"/>
      <c r="AN28" s="32"/>
      <c r="AO28" s="32"/>
      <c r="AP28" s="32"/>
      <c r="AQ28" s="9"/>
      <c r="AR28" s="9"/>
      <c r="AS28" s="32"/>
      <c r="AT28" s="32"/>
      <c r="AU28" s="32"/>
      <c r="AV28" s="3"/>
      <c r="AW28" s="3"/>
      <c r="AX28" s="3"/>
      <c r="AY28" s="26"/>
      <c r="AZ28" s="3"/>
      <c r="BA28" s="3"/>
      <c r="BB28" s="3"/>
      <c r="BC28" s="3"/>
      <c r="BD28" s="3"/>
      <c r="BE28" s="3"/>
      <c r="BF28" s="3"/>
      <c r="BG28" s="26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2"/>
      <c r="BY28" s="3"/>
      <c r="BZ28" s="2"/>
      <c r="CA28" s="2"/>
      <c r="CB28" s="2"/>
      <c r="CC28" s="2"/>
      <c r="CD28" s="3"/>
    </row>
    <row r="29" spans="2:82" ht="15.75" customHeight="1">
      <c r="B29" s="4" t="s">
        <v>48</v>
      </c>
      <c r="AW29" s="3"/>
      <c r="AX29" s="3"/>
      <c r="AY29" s="26"/>
      <c r="AZ29" s="3"/>
      <c r="BA29" s="3"/>
      <c r="BB29" s="3"/>
      <c r="BC29" s="3"/>
      <c r="BD29" s="3"/>
      <c r="BE29" s="3"/>
      <c r="BF29" s="3"/>
      <c r="BG29" s="2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2"/>
      <c r="BY29" s="3"/>
      <c r="BZ29" s="3"/>
      <c r="CA29" s="2"/>
      <c r="CB29" s="3"/>
      <c r="CC29" s="3"/>
      <c r="CD29" s="3"/>
    </row>
    <row r="30" spans="49:82" ht="15.75" customHeight="1">
      <c r="AW30" s="3"/>
      <c r="AX30" s="3"/>
      <c r="AY30" s="26"/>
      <c r="AZ30" s="3"/>
      <c r="BA30" s="3"/>
      <c r="BB30" s="3"/>
      <c r="BC30" s="2"/>
      <c r="BD30" s="3"/>
      <c r="BE30" s="3"/>
      <c r="BF30" s="3"/>
      <c r="BG30" s="2"/>
      <c r="BH30" s="3"/>
      <c r="BI30" s="2"/>
      <c r="BJ30" s="2"/>
      <c r="BK30" s="2"/>
      <c r="BL30" s="2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2"/>
      <c r="BY30" s="3"/>
      <c r="BZ30" s="2"/>
      <c r="CA30" s="2"/>
      <c r="CB30" s="2"/>
      <c r="CC30" s="2"/>
      <c r="CD30" s="3"/>
    </row>
    <row r="31" spans="49:82" ht="15.75" customHeight="1"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2"/>
      <c r="BH31" s="3"/>
      <c r="BI31" s="3"/>
      <c r="BJ31" s="2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2"/>
      <c r="BY31" s="3"/>
      <c r="BZ31" s="3"/>
      <c r="CA31" s="2"/>
      <c r="CB31" s="3"/>
      <c r="CC31" s="3"/>
      <c r="CD31" s="3"/>
    </row>
    <row r="32" spans="49:82" ht="15.75" customHeight="1"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2"/>
      <c r="BH32" s="3"/>
      <c r="BI32" s="2"/>
      <c r="BJ32" s="2"/>
      <c r="BK32" s="2"/>
      <c r="BL32" s="2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2"/>
      <c r="BY32" s="3"/>
      <c r="BZ32" s="2"/>
      <c r="CA32" s="2"/>
      <c r="CB32" s="2"/>
      <c r="CC32" s="2"/>
      <c r="CD32" s="3"/>
    </row>
    <row r="33" spans="49:82" ht="15.75" customHeight="1"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2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26"/>
      <c r="BY33" s="3"/>
      <c r="BZ33" s="2"/>
      <c r="CA33" s="2"/>
      <c r="CB33" s="2"/>
      <c r="CC33" s="2"/>
      <c r="CD33" s="3"/>
    </row>
    <row r="34" spans="49:82" ht="15.75" customHeight="1"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"/>
      <c r="BY34" s="3"/>
      <c r="BZ34" s="2"/>
      <c r="CA34" s="2"/>
      <c r="CB34" s="2"/>
      <c r="CC34" s="2"/>
      <c r="CD34" s="3"/>
    </row>
    <row r="35" spans="49:82" ht="15.75" customHeight="1"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26"/>
      <c r="BH35" s="3"/>
      <c r="BI35" s="3"/>
      <c r="BJ35" s="2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2"/>
      <c r="BY35" s="3"/>
      <c r="BZ35" s="2"/>
      <c r="CA35" s="2"/>
      <c r="CB35" s="2"/>
      <c r="CC35" s="2"/>
      <c r="CD35" s="3"/>
    </row>
    <row r="36" spans="49:82" ht="15.75" customHeight="1"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2"/>
      <c r="BH36" s="3"/>
      <c r="BI36" s="3"/>
      <c r="BJ36" s="2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49:82" ht="15.75" customHeight="1"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2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26"/>
      <c r="BY37" s="3"/>
      <c r="BZ37" s="3"/>
      <c r="CA37" s="3"/>
      <c r="CB37" s="3"/>
      <c r="CC37" s="3"/>
      <c r="CD37" s="3"/>
    </row>
    <row r="38" spans="49:82" ht="15.75" customHeight="1"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2"/>
      <c r="BH38" s="3"/>
      <c r="BI38" s="2"/>
      <c r="BJ38" s="2"/>
      <c r="BK38" s="2"/>
      <c r="BL38" s="2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2"/>
      <c r="BY38" s="3"/>
      <c r="BZ38" s="3"/>
      <c r="CA38" s="3"/>
      <c r="CB38" s="3"/>
      <c r="CC38" s="3"/>
      <c r="CD38" s="3"/>
    </row>
    <row r="39" spans="49:82" ht="15.75" customHeight="1"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2"/>
      <c r="BY39" s="3"/>
      <c r="BZ39" s="3"/>
      <c r="CA39" s="3"/>
      <c r="CB39" s="3"/>
      <c r="CC39" s="3"/>
      <c r="CD39" s="3"/>
    </row>
    <row r="40" spans="49:82" ht="15.75" customHeight="1"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26"/>
      <c r="BH40" s="3"/>
      <c r="BI40" s="3"/>
      <c r="BJ40" s="3"/>
      <c r="BK40" s="3"/>
      <c r="BL40" s="3"/>
      <c r="BM40" s="3"/>
      <c r="BN40" s="3"/>
      <c r="BO40" s="3"/>
      <c r="BP40" s="39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49:82" ht="15.75" customHeight="1"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2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49:82" ht="15.75" customHeight="1"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2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49:82" ht="14.25">
      <c r="AW43" s="3"/>
      <c r="AX43" s="3"/>
      <c r="AY43" s="39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9" spans="49:65" ht="14.25">
      <c r="AW49" s="6"/>
      <c r="BM49" s="6"/>
    </row>
    <row r="50" spans="49:65" ht="14.25"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49:65" ht="14.25"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49:81" ht="14.25"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</row>
    <row r="53" spans="49:102" ht="14.25"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49:102" ht="14.25"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49:102" ht="14.25"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49:102" ht="14.25"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49:102" ht="14.25"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49:102" ht="14.25"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49:102" ht="14.25"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49:65" ht="14.25"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49:65" ht="14.25"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49:65" ht="14.25"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49:65" ht="14.25"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49:65" ht="14.25"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49:65" ht="14.25"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49:65" ht="14.25"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49:65" ht="14.25"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49:65" ht="14.25"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49:65" ht="14.25"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49:65" ht="14.25"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49:65" ht="14.25"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49:65" ht="14.25"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49:65" ht="14.25"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49:65" ht="14.25"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49:65" ht="14.25"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49:65" ht="14.25"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49:65" ht="14.25"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49:65" ht="14.25"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49:65" ht="14.25"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49:65" ht="14.25"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49:65" ht="14.25"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49:65" ht="14.25"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49:65" ht="14.25"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49:65" ht="14.25"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49:81" ht="14.25"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49:86" ht="14.25"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</row>
    <row r="87" spans="49:86" ht="14.25"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</row>
    <row r="88" spans="49:86" ht="14.25"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49:86" ht="14.25">
      <c r="AW89" s="3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3"/>
      <c r="BN89" s="3"/>
      <c r="CD89" s="3"/>
      <c r="CE89" s="3"/>
      <c r="CF89" s="3"/>
      <c r="CG89" s="3"/>
      <c r="CH89" s="3"/>
    </row>
    <row r="90" spans="50:53" ht="14.25">
      <c r="AX90" s="3"/>
      <c r="AY90" s="3"/>
      <c r="AZ90" s="3"/>
      <c r="BA90" s="3"/>
    </row>
  </sheetData>
  <mergeCells count="74">
    <mergeCell ref="BZ8:BZ9"/>
    <mergeCell ref="CA8:CA9"/>
    <mergeCell ref="CB8:CB9"/>
    <mergeCell ref="BU8:BV9"/>
    <mergeCell ref="BX6:BX9"/>
    <mergeCell ref="BZ6:CC7"/>
    <mergeCell ref="BS6:BV7"/>
    <mergeCell ref="BS8:BS9"/>
    <mergeCell ref="BT8:BT9"/>
    <mergeCell ref="BK8:BK9"/>
    <mergeCell ref="BI6:BL7"/>
    <mergeCell ref="BP6:BP9"/>
    <mergeCell ref="BR6:BR9"/>
    <mergeCell ref="BG6:BG9"/>
    <mergeCell ref="BI8:BI9"/>
    <mergeCell ref="BJ8:BJ9"/>
    <mergeCell ref="AY6:AY9"/>
    <mergeCell ref="BA6:BA9"/>
    <mergeCell ref="BB6:BE7"/>
    <mergeCell ref="BB8:BB9"/>
    <mergeCell ref="BC8:BC9"/>
    <mergeCell ref="BD8:BE9"/>
    <mergeCell ref="AQ8:AQ9"/>
    <mergeCell ref="AS8:AS9"/>
    <mergeCell ref="AT8:AT9"/>
    <mergeCell ref="AU8:AU9"/>
    <mergeCell ref="AR7:AR8"/>
    <mergeCell ref="AR9:AR10"/>
    <mergeCell ref="AO9:AO10"/>
    <mergeCell ref="AB9:AB10"/>
    <mergeCell ref="AC9:AC10"/>
    <mergeCell ref="AD9:AD10"/>
    <mergeCell ref="AN8:AN9"/>
    <mergeCell ref="AM7:AM8"/>
    <mergeCell ref="AM9:AM10"/>
    <mergeCell ref="AO7:AP8"/>
    <mergeCell ref="AK9:AK10"/>
    <mergeCell ref="AE7:AF8"/>
    <mergeCell ref="P9:P10"/>
    <mergeCell ref="R9:R10"/>
    <mergeCell ref="T9:T10"/>
    <mergeCell ref="X9:X10"/>
    <mergeCell ref="Z9:Z10"/>
    <mergeCell ref="AE9:AE10"/>
    <mergeCell ref="AG9:AG10"/>
    <mergeCell ref="AI9:AI10"/>
    <mergeCell ref="AG7:AH8"/>
    <mergeCell ref="AI7:AJ8"/>
    <mergeCell ref="AK7:AL8"/>
    <mergeCell ref="P7:Q8"/>
    <mergeCell ref="R7:S8"/>
    <mergeCell ref="T7:U8"/>
    <mergeCell ref="AB7:AD8"/>
    <mergeCell ref="K7:L8"/>
    <mergeCell ref="K9:K10"/>
    <mergeCell ref="L9:L10"/>
    <mergeCell ref="M7:O8"/>
    <mergeCell ref="M9:M10"/>
    <mergeCell ref="N9:N10"/>
    <mergeCell ref="O9:O10"/>
    <mergeCell ref="AB5:AP6"/>
    <mergeCell ref="AQ5:AU6"/>
    <mergeCell ref="B7:B8"/>
    <mergeCell ref="D8:D9"/>
    <mergeCell ref="E8:E9"/>
    <mergeCell ref="F8:F9"/>
    <mergeCell ref="G8:G9"/>
    <mergeCell ref="H8:H9"/>
    <mergeCell ref="I8:I9"/>
    <mergeCell ref="J8:J9"/>
    <mergeCell ref="D5:F6"/>
    <mergeCell ref="G5:L6"/>
    <mergeCell ref="M5:U6"/>
    <mergeCell ref="X5:AA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22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23" sqref="C23"/>
    </sheetView>
  </sheetViews>
  <sheetFormatPr defaultColWidth="8.625" defaultRowHeight="12.75"/>
  <cols>
    <col min="2" max="2" width="1.00390625" style="0" customWidth="1"/>
    <col min="3" max="3" width="18.00390625" style="0" customWidth="1"/>
    <col min="4" max="4" width="0.875" style="0" customWidth="1"/>
    <col min="5" max="8" width="13.00390625" style="0" customWidth="1"/>
    <col min="9" max="9" width="0.875" style="0" customWidth="1"/>
    <col min="10" max="10" width="19.00390625" style="0" customWidth="1"/>
    <col min="11" max="11" width="0.875" style="0" customWidth="1"/>
    <col min="12" max="14" width="13.00390625" style="0" customWidth="1"/>
    <col min="15" max="15" width="1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H39:AH72"/>
  <sheetViews>
    <sheetView showGridLines="0" workbookViewId="0" topLeftCell="A27">
      <selection activeCell="D42" sqref="D42"/>
    </sheetView>
  </sheetViews>
  <sheetFormatPr defaultColWidth="8.625" defaultRowHeight="12.75"/>
  <cols>
    <col min="1" max="1" width="5.75390625" style="0" customWidth="1"/>
    <col min="2" max="2" width="6.00390625" style="0" customWidth="1"/>
    <col min="3" max="3" width="7.00390625" style="0" customWidth="1"/>
    <col min="4" max="4" width="6.00390625" style="0" customWidth="1"/>
    <col min="5" max="5" width="1.00390625" style="0" customWidth="1"/>
    <col min="6" max="6" width="7.00390625" style="0" customWidth="1"/>
    <col min="7" max="7" width="5.00390625" style="0" customWidth="1"/>
    <col min="8" max="8" width="2.00390625" style="0" customWidth="1"/>
    <col min="9" max="9" width="7.00390625" style="0" customWidth="1"/>
    <col min="10" max="10" width="4.00390625" style="0" customWidth="1"/>
    <col min="11" max="11" width="3.00390625" style="0" customWidth="1"/>
    <col min="12" max="12" width="7.00390625" style="0" customWidth="1"/>
    <col min="13" max="13" width="3.00390625" style="0" customWidth="1"/>
    <col min="14" max="14" width="4.00390625" style="0" customWidth="1"/>
    <col min="15" max="15" width="5.00390625" style="0" customWidth="1"/>
    <col min="16" max="16" width="4.00390625" style="0" customWidth="1"/>
    <col min="17" max="17" width="1.00390625" style="0" customWidth="1"/>
    <col min="18" max="19" width="7.00390625" style="0" customWidth="1"/>
    <col min="20" max="20" width="4.00390625" style="0" customWidth="1"/>
    <col min="21" max="21" width="1.00390625" style="0" customWidth="1"/>
    <col min="22" max="22" width="5.00390625" style="0" customWidth="1"/>
    <col min="23" max="24" width="7.00390625" style="0" customWidth="1"/>
    <col min="25" max="25" width="5.00390625" style="0" customWidth="1"/>
    <col min="26" max="26" width="1.00390625" style="0" customWidth="1"/>
    <col min="27" max="27" width="4.00390625" style="0" customWidth="1"/>
    <col min="28" max="28" width="7.00390625" style="0" customWidth="1"/>
    <col min="29" max="29" width="2.00390625" style="0" customWidth="1"/>
    <col min="30" max="30" width="3.00390625" style="0" customWidth="1"/>
    <col min="31" max="31" width="2.00390625" style="0" customWidth="1"/>
    <col min="32" max="32" width="7.00390625" style="0" customWidth="1"/>
    <col min="33" max="33" width="1.00390625" style="0" customWidth="1"/>
    <col min="34" max="34" width="6.00390625" style="0" customWidth="1"/>
    <col min="35" max="35" width="7.00390625" style="0" customWidth="1"/>
    <col min="36" max="36" width="3.00390625" style="0" customWidth="1"/>
  </cols>
  <sheetData>
    <row r="39" ht="12">
      <c r="AH39" s="1"/>
    </row>
    <row r="40" ht="12">
      <c r="AH40" s="1"/>
    </row>
    <row r="41" ht="12">
      <c r="AH41" s="1"/>
    </row>
    <row r="42" ht="12">
      <c r="AH42" s="1"/>
    </row>
    <row r="43" ht="12">
      <c r="AH43" s="1"/>
    </row>
    <row r="44" ht="12">
      <c r="AH44" s="1"/>
    </row>
    <row r="45" ht="12">
      <c r="AH45" s="1"/>
    </row>
    <row r="46" ht="12">
      <c r="AH46" s="1"/>
    </row>
    <row r="47" ht="12">
      <c r="AH47" s="1"/>
    </row>
    <row r="48" ht="12">
      <c r="AH48" s="1"/>
    </row>
    <row r="49" ht="12">
      <c r="AH49" s="1"/>
    </row>
    <row r="50" ht="12">
      <c r="AH50" s="1"/>
    </row>
    <row r="51" ht="12">
      <c r="AH51" s="1"/>
    </row>
    <row r="52" ht="12">
      <c r="AH52" s="1"/>
    </row>
    <row r="53" ht="12">
      <c r="AH53" s="1"/>
    </row>
    <row r="54" ht="12">
      <c r="AH54" s="1"/>
    </row>
    <row r="55" ht="12">
      <c r="AH55" s="1"/>
    </row>
    <row r="56" ht="12">
      <c r="AH56" s="1"/>
    </row>
    <row r="57" ht="12">
      <c r="AH57" s="1"/>
    </row>
    <row r="58" ht="12">
      <c r="AH58" s="1"/>
    </row>
    <row r="59" ht="12">
      <c r="AH59" s="1"/>
    </row>
    <row r="60" ht="12">
      <c r="AH60" s="1"/>
    </row>
    <row r="61" ht="12">
      <c r="AH61" s="1"/>
    </row>
    <row r="62" ht="12">
      <c r="AH62" s="1"/>
    </row>
    <row r="63" ht="12">
      <c r="AH63" s="1"/>
    </row>
    <row r="64" ht="12">
      <c r="AH64" s="1"/>
    </row>
    <row r="65" ht="12">
      <c r="AH65" s="1"/>
    </row>
    <row r="66" ht="12">
      <c r="AH66" s="1"/>
    </row>
    <row r="67" ht="12">
      <c r="AH67" s="1"/>
    </row>
    <row r="68" ht="12">
      <c r="AH68" s="1"/>
    </row>
    <row r="69" ht="12">
      <c r="AH69" s="1"/>
    </row>
    <row r="70" ht="12">
      <c r="AH70" s="1"/>
    </row>
    <row r="71" ht="12">
      <c r="AH71" s="1"/>
    </row>
    <row r="72" ht="12">
      <c r="AH72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2000-10-17T23:54:41Z</cp:lastPrinted>
  <dcterms:modified xsi:type="dcterms:W3CDTF">2000-10-17T23:54:55Z</dcterms:modified>
  <cp:category/>
  <cp:version/>
  <cp:contentType/>
  <cp:contentStatus/>
</cp:coreProperties>
</file>