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20" windowHeight="5775" activeTab="0"/>
  </bookViews>
  <sheets>
    <sheet name="Sheet1" sheetId="1" r:id="rId1"/>
  </sheets>
  <definedNames>
    <definedName name="_xlnm.Print_Area" localSheetId="0">'Sheet1'!$A$1:$Y$69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<sst xmlns="http://schemas.openxmlformats.org/spreadsheetml/2006/main" count="127" uniqueCount="65">
  <si>
    <t>市　町　村</t>
  </si>
  <si>
    <t>中間処理</t>
  </si>
  <si>
    <t>埋　立</t>
  </si>
  <si>
    <t>直　接</t>
  </si>
  <si>
    <t>佐世保市</t>
  </si>
  <si>
    <t>平成10年度</t>
  </si>
  <si>
    <t>諫早市</t>
  </si>
  <si>
    <t>大村市</t>
  </si>
  <si>
    <t>福江市</t>
  </si>
  <si>
    <t>平戸市</t>
  </si>
  <si>
    <t>松浦市</t>
  </si>
  <si>
    <t>市部</t>
  </si>
  <si>
    <t>郡部</t>
  </si>
  <si>
    <t>長崎市</t>
  </si>
  <si>
    <t>島原市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</si>
  <si>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</si>
  <si>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</si>
  <si>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</si>
  <si>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</si>
  <si>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</si>
  <si>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</si>
  <si>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</si>
  <si>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</si>
  <si>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>その他</t>
  </si>
  <si>
    <t>（3）し尿収集・処理状況</t>
  </si>
  <si>
    <t>焼　却</t>
  </si>
  <si>
    <t>資源化量</t>
  </si>
  <si>
    <t>自家処理量</t>
  </si>
  <si>
    <t>円</t>
  </si>
  <si>
    <t>1000円</t>
  </si>
  <si>
    <t>1000円</t>
  </si>
  <si>
    <t xml:space="preserve">    資料　県廃棄物・リサイクル対策課</t>
  </si>
  <si>
    <t>　　注　１）一人当たりし尿処理経費＝し尿処理経費／計画収集人口</t>
  </si>
  <si>
    <t>t</t>
  </si>
  <si>
    <t>t</t>
  </si>
  <si>
    <t xml:space="preserve">   </t>
  </si>
  <si>
    <t>kl</t>
  </si>
  <si>
    <t>t</t>
  </si>
  <si>
    <t>資源化等</t>
  </si>
  <si>
    <t>し尿処理経費</t>
  </si>
  <si>
    <t>自家処理</t>
  </si>
  <si>
    <t>し尿　　  処理量</t>
  </si>
  <si>
    <t>し尿処理  施設</t>
  </si>
  <si>
    <t>海洋投入</t>
  </si>
  <si>
    <t>下水道投入</t>
  </si>
  <si>
    <t>その他の 処理</t>
  </si>
  <si>
    <t>　　　２０９　　一　般　廃　棄　物　の　処　理　状　況</t>
  </si>
  <si>
    <t xml:space="preserve">   304   環境・衛生  18</t>
  </si>
  <si>
    <t>（平成10年度）</t>
  </si>
  <si>
    <t xml:space="preserve">  18  環境・衛生　305　</t>
  </si>
  <si>
    <t>1)一人当たりし尿処理経費</t>
  </si>
  <si>
    <t>ごみ
総処理量</t>
  </si>
  <si>
    <t>ごみ
処理量</t>
  </si>
  <si>
    <t>一人当たり
ごみ処理
経費</t>
  </si>
  <si>
    <t>ごみ処理
経費</t>
  </si>
  <si>
    <t>（１）ごみ処理状況</t>
  </si>
  <si>
    <t>（２）ごみ収集状況</t>
  </si>
  <si>
    <t>ごみ
総排出量</t>
  </si>
  <si>
    <t>ごみ
収集量　　</t>
  </si>
  <si>
    <t>可燃ごみ</t>
  </si>
  <si>
    <t>不燃ごみ</t>
  </si>
  <si>
    <t>資源ごみ</t>
  </si>
  <si>
    <t>粗大ごみ</t>
  </si>
  <si>
    <t>直接搬入
ごみ量</t>
  </si>
  <si>
    <t>農地還元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</si>
</sst>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distributed"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8" fillId="0" borderId="0" xfId="0" applyFont="1" applyAlignment="1">
      <alignment/>
    </xf>
    <xf numFmtId="0" fontId="5" fillId="0" borderId="3" xfId="0" applyFont="1" applyBorder="1" applyAlignment="1">
      <alignment/>
    </xf>
    <xf numFmtId="0" fontId="5" fillId="0" borderId="2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4" xfId="0" applyFont="1" applyBorder="1" applyAlignment="1">
      <alignment horizontal="distributed"/>
    </xf>
    <xf numFmtId="0" fontId="5" fillId="0" borderId="7" xfId="0" applyFont="1" applyBorder="1" applyAlignment="1">
      <alignment horizontal="centerContinuous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181" fontId="5" fillId="0" borderId="0" xfId="15" applyFont="1" applyBorder="1" applyAlignment="1">
      <alignment/>
    </xf>
    <xf numFmtId="181" fontId="5" fillId="0" borderId="0" xfId="15" applyFont="1" applyAlignment="1">
      <alignment/>
    </xf>
    <xf numFmtId="0" fontId="5" fillId="0" borderId="0" xfId="0" applyFont="1" applyAlignment="1" quotePrefix="1">
      <alignment horizontal="center"/>
    </xf>
    <xf numFmtId="181" fontId="5" fillId="0" borderId="0" xfId="15" applyFont="1" applyAlignment="1">
      <alignment horizontal="right"/>
    </xf>
    <xf numFmtId="0" fontId="5" fillId="0" borderId="1" xfId="0" applyFont="1" applyBorder="1" applyAlignment="1">
      <alignment horizontal="distributed"/>
    </xf>
    <xf numFmtId="0" fontId="5" fillId="0" borderId="12" xfId="0" applyFont="1" applyBorder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right"/>
    </xf>
    <xf numFmtId="3" fontId="5" fillId="0" borderId="1" xfId="0" applyNumberFormat="1" applyFont="1" applyBorder="1" applyAlignment="1">
      <alignment/>
    </xf>
    <xf numFmtId="0" fontId="9" fillId="0" borderId="5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181" fontId="5" fillId="0" borderId="13" xfId="15" applyFont="1" applyBorder="1" applyAlignment="1">
      <alignment/>
    </xf>
    <xf numFmtId="181" fontId="5" fillId="0" borderId="0" xfId="15" applyFont="1" applyBorder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0" borderId="9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10" fillId="0" borderId="4" xfId="0" applyFont="1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5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5" xfId="0" applyFont="1" applyBorder="1" applyAlignment="1">
      <alignment/>
    </xf>
    <xf numFmtId="0" fontId="5" fillId="0" borderId="16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82"/>
  <sheetViews>
    <sheetView showGridLines="0" tabSelected="1" zoomScaleSheetLayoutView="50" workbookViewId="0" topLeftCell="B1">
      <selection activeCell="C1" sqref="C1"/>
    </sheetView>
  </sheetViews>
  <sheetFormatPr defaultColWidth="8.625" defaultRowHeight="11.25" customHeight="1"/>
  <cols>
    <col min="1" max="1" width="3.625" style="1" customWidth="1"/>
    <col min="2" max="2" width="0.875" style="1" customWidth="1"/>
    <col min="3" max="3" width="20.00390625" style="1" customWidth="1"/>
    <col min="4" max="4" width="0.74609375" style="1" customWidth="1"/>
    <col min="5" max="5" width="13.75390625" style="1" customWidth="1"/>
    <col min="6" max="6" width="13.625" style="1" customWidth="1"/>
    <col min="7" max="7" width="12.75390625" style="1" customWidth="1"/>
    <col min="8" max="8" width="13.125" style="1" customWidth="1"/>
    <col min="9" max="9" width="13.375" style="1" customWidth="1"/>
    <col min="10" max="10" width="13.125" style="1" customWidth="1"/>
    <col min="11" max="11" width="15.125" style="1" customWidth="1"/>
    <col min="12" max="12" width="14.00390625" style="1" customWidth="1"/>
    <col min="13" max="13" width="16.00390625" style="1" customWidth="1"/>
    <col min="14" max="14" width="20.00390625" style="1" customWidth="1"/>
    <col min="15" max="15" width="0.875" style="1" customWidth="1"/>
    <col min="16" max="16" width="0.2421875" style="1" customWidth="1"/>
    <col min="17" max="17" width="13.875" style="1" customWidth="1"/>
    <col min="18" max="18" width="13.375" style="1" customWidth="1"/>
    <col min="19" max="19" width="13.625" style="1" customWidth="1"/>
    <col min="20" max="20" width="13.375" style="1" customWidth="1"/>
    <col min="21" max="21" width="13.125" style="1" customWidth="1"/>
    <col min="22" max="22" width="12.375" style="1" customWidth="1"/>
    <col min="23" max="23" width="13.00390625" style="3" customWidth="1"/>
    <col min="24" max="24" width="16.125" style="1" customWidth="1"/>
    <col min="25" max="25" width="16.625" style="1" customWidth="1"/>
    <col min="26" max="26" width="15.375" style="1" customWidth="1"/>
    <col min="27" max="16384" width="8.625" style="1" customWidth="1"/>
  </cols>
  <sheetData>
    <row r="1" spans="3:25" ht="15" customHeight="1">
      <c r="C1" s="1" t="s">
        <v>47</v>
      </c>
      <c r="P1" s="15"/>
      <c r="V1" s="15"/>
      <c r="W1" s="2"/>
      <c r="X1" s="50" t="s">
        <v>49</v>
      </c>
      <c r="Y1" s="51"/>
    </row>
    <row r="2" spans="3:22" ht="27" customHeight="1">
      <c r="C2" s="45" t="s">
        <v>46</v>
      </c>
      <c r="D2" s="45"/>
      <c r="E2" s="45"/>
      <c r="F2" s="45"/>
      <c r="G2" s="45"/>
      <c r="H2" s="45"/>
      <c r="I2" s="45"/>
      <c r="J2" s="45"/>
      <c r="K2" s="45"/>
      <c r="L2" s="1" t="s">
        <v>48</v>
      </c>
      <c r="P2" s="15"/>
      <c r="V2" s="15"/>
    </row>
    <row r="3" spans="15:23" ht="15" customHeight="1">
      <c r="O3" s="5"/>
      <c r="P3" s="5"/>
      <c r="Q3" s="5"/>
      <c r="R3" s="5"/>
      <c r="S3" s="5"/>
      <c r="T3" s="5"/>
      <c r="U3" s="5"/>
      <c r="V3" s="5"/>
      <c r="W3" s="11"/>
    </row>
    <row r="4" spans="2:26" ht="15" customHeight="1" thickBot="1">
      <c r="B4" s="4"/>
      <c r="C4" s="4" t="s">
        <v>55</v>
      </c>
      <c r="D4" s="4"/>
      <c r="E4" s="4"/>
      <c r="F4" s="4"/>
      <c r="G4" s="4"/>
      <c r="H4" s="4"/>
      <c r="I4" s="4"/>
      <c r="J4" s="4"/>
      <c r="K4" s="4"/>
      <c r="L4" s="46"/>
      <c r="M4" s="46"/>
      <c r="N4" s="3" t="s">
        <v>24</v>
      </c>
      <c r="O4" s="5"/>
      <c r="P4" s="8"/>
      <c r="Q4" s="9"/>
      <c r="R4" s="9"/>
      <c r="S4" s="9"/>
      <c r="T4" s="9"/>
      <c r="U4" s="9"/>
      <c r="V4" s="9"/>
      <c r="W4" s="1"/>
      <c r="X4" s="46"/>
      <c r="Y4" s="47"/>
      <c r="Z4" s="9"/>
    </row>
    <row r="5" spans="4:26" ht="15" customHeight="1">
      <c r="D5" s="16"/>
      <c r="E5" s="71" t="s">
        <v>51</v>
      </c>
      <c r="F5" s="72" t="s">
        <v>52</v>
      </c>
      <c r="G5" s="17"/>
      <c r="H5" s="17"/>
      <c r="I5" s="17"/>
      <c r="J5" s="75" t="s">
        <v>40</v>
      </c>
      <c r="K5" s="71" t="s">
        <v>54</v>
      </c>
      <c r="L5" s="71" t="s">
        <v>53</v>
      </c>
      <c r="M5" s="18"/>
      <c r="N5" s="19"/>
      <c r="O5" s="20"/>
      <c r="P5" s="21"/>
      <c r="Q5" s="68" t="s">
        <v>41</v>
      </c>
      <c r="R5" s="22"/>
      <c r="S5" s="22"/>
      <c r="T5" s="22"/>
      <c r="U5" s="23"/>
      <c r="V5" s="24"/>
      <c r="W5" s="66" t="s">
        <v>40</v>
      </c>
      <c r="X5" s="66" t="s">
        <v>39</v>
      </c>
      <c r="Y5" s="56" t="s">
        <v>50</v>
      </c>
      <c r="Z5" s="13"/>
    </row>
    <row r="6" spans="3:26" ht="15" customHeight="1">
      <c r="C6" s="25" t="s">
        <v>0</v>
      </c>
      <c r="D6" s="16"/>
      <c r="E6" s="67"/>
      <c r="F6" s="67"/>
      <c r="G6" s="26" t="s">
        <v>3</v>
      </c>
      <c r="H6" s="27" t="s">
        <v>38</v>
      </c>
      <c r="I6" s="27" t="s">
        <v>3</v>
      </c>
      <c r="J6" s="76"/>
      <c r="K6" s="67"/>
      <c r="L6" s="67"/>
      <c r="M6" s="13" t="s">
        <v>26</v>
      </c>
      <c r="N6" s="25" t="s">
        <v>0</v>
      </c>
      <c r="O6" s="16"/>
      <c r="P6" s="73"/>
      <c r="Q6" s="69"/>
      <c r="R6" s="52" t="s">
        <v>42</v>
      </c>
      <c r="S6" s="52" t="s">
        <v>44</v>
      </c>
      <c r="T6" s="52" t="s">
        <v>43</v>
      </c>
      <c r="U6" s="54" t="s">
        <v>64</v>
      </c>
      <c r="V6" s="52" t="s">
        <v>45</v>
      </c>
      <c r="W6" s="67"/>
      <c r="X6" s="67"/>
      <c r="Y6" s="57"/>
      <c r="Z6" s="13"/>
    </row>
    <row r="7" spans="2:26" ht="15" customHeight="1">
      <c r="B7" s="6"/>
      <c r="C7" s="6"/>
      <c r="D7" s="28"/>
      <c r="E7" s="53"/>
      <c r="F7" s="53"/>
      <c r="G7" s="29" t="s">
        <v>25</v>
      </c>
      <c r="H7" s="30" t="s">
        <v>1</v>
      </c>
      <c r="I7" s="29" t="s">
        <v>2</v>
      </c>
      <c r="J7" s="77"/>
      <c r="K7" s="53"/>
      <c r="L7" s="53"/>
      <c r="M7" s="31"/>
      <c r="N7" s="6"/>
      <c r="O7" s="28"/>
      <c r="P7" s="62"/>
      <c r="Q7" s="70"/>
      <c r="R7" s="53"/>
      <c r="S7" s="53"/>
      <c r="T7" s="53"/>
      <c r="U7" s="55"/>
      <c r="V7" s="53"/>
      <c r="W7" s="53"/>
      <c r="X7" s="53"/>
      <c r="Y7" s="58"/>
      <c r="Z7" s="14"/>
    </row>
    <row r="8" spans="4:25" ht="15" customHeight="1">
      <c r="D8" s="16"/>
      <c r="E8" s="10" t="s">
        <v>33</v>
      </c>
      <c r="F8" s="10" t="s">
        <v>33</v>
      </c>
      <c r="G8" s="10" t="s">
        <v>33</v>
      </c>
      <c r="H8" s="10" t="s">
        <v>33</v>
      </c>
      <c r="I8" s="10" t="s">
        <v>33</v>
      </c>
      <c r="J8" s="10" t="s">
        <v>33</v>
      </c>
      <c r="K8" s="9" t="s">
        <v>30</v>
      </c>
      <c r="L8" s="9" t="s">
        <v>28</v>
      </c>
      <c r="M8" s="9" t="s">
        <v>34</v>
      </c>
      <c r="O8" s="16"/>
      <c r="P8" s="5" t="s">
        <v>35</v>
      </c>
      <c r="Q8" s="9" t="s">
        <v>36</v>
      </c>
      <c r="R8" s="9" t="s">
        <v>36</v>
      </c>
      <c r="S8" s="9" t="s">
        <v>36</v>
      </c>
      <c r="T8" s="9" t="s">
        <v>36</v>
      </c>
      <c r="U8" s="9" t="s">
        <v>36</v>
      </c>
      <c r="V8" s="9" t="s">
        <v>36</v>
      </c>
      <c r="W8" s="9" t="s">
        <v>36</v>
      </c>
      <c r="X8" s="9" t="s">
        <v>29</v>
      </c>
      <c r="Y8" s="9" t="s">
        <v>28</v>
      </c>
    </row>
    <row r="9" spans="4:25" ht="15" customHeight="1">
      <c r="D9" s="16"/>
      <c r="E9" s="5"/>
      <c r="O9" s="16"/>
      <c r="P9" s="5"/>
      <c r="W9" s="1"/>
      <c r="X9" s="9"/>
      <c r="Y9" s="9"/>
    </row>
    <row r="10" spans="3:25" ht="15" customHeight="1">
      <c r="C10" s="7" t="s">
        <v>5</v>
      </c>
      <c r="D10" s="16"/>
      <c r="E10" s="32">
        <f>+E12+E14</f>
        <v>661879</v>
      </c>
      <c r="F10" s="32">
        <f aca="true" t="shared" si="0" ref="F10:M10">+F12+F14</f>
        <v>652343</v>
      </c>
      <c r="G10" s="32">
        <f t="shared" si="0"/>
        <v>487673</v>
      </c>
      <c r="H10" s="32">
        <f t="shared" si="0"/>
        <v>68351</v>
      </c>
      <c r="I10" s="32">
        <f t="shared" si="0"/>
        <v>96319</v>
      </c>
      <c r="J10" s="32">
        <f t="shared" si="0"/>
        <v>9536</v>
      </c>
      <c r="K10" s="32">
        <f t="shared" si="0"/>
        <v>16417151</v>
      </c>
      <c r="L10" s="32">
        <v>10606</v>
      </c>
      <c r="M10" s="32">
        <f t="shared" si="0"/>
        <v>58545</v>
      </c>
      <c r="N10" s="7" t="s">
        <v>5</v>
      </c>
      <c r="O10" s="16"/>
      <c r="P10" s="8"/>
      <c r="Q10" s="33">
        <f>+Q12+Q14</f>
        <v>756583</v>
      </c>
      <c r="R10" s="33">
        <f>+R12+R14</f>
        <v>705410</v>
      </c>
      <c r="S10" s="33">
        <f aca="true" t="shared" si="1" ref="S10:X10">+S12+S14</f>
        <v>136</v>
      </c>
      <c r="T10" s="33">
        <f t="shared" si="1"/>
        <v>46809</v>
      </c>
      <c r="U10" s="33">
        <f t="shared" si="1"/>
        <v>3906</v>
      </c>
      <c r="V10" s="33">
        <f t="shared" si="1"/>
        <v>322</v>
      </c>
      <c r="W10" s="33">
        <f t="shared" si="1"/>
        <v>14038</v>
      </c>
      <c r="X10" s="33">
        <f t="shared" si="1"/>
        <v>5194472</v>
      </c>
      <c r="Y10" s="33">
        <v>7045</v>
      </c>
    </row>
    <row r="11" spans="3:25" ht="15" customHeight="1">
      <c r="C11" s="34"/>
      <c r="D11" s="16"/>
      <c r="E11" s="32"/>
      <c r="F11" s="33"/>
      <c r="G11" s="33"/>
      <c r="H11" s="33"/>
      <c r="I11" s="33"/>
      <c r="J11" s="35"/>
      <c r="K11" s="33"/>
      <c r="L11" s="33"/>
      <c r="M11" s="33"/>
      <c r="N11" s="34"/>
      <c r="O11" s="16"/>
      <c r="P11" s="8"/>
      <c r="Q11" s="33"/>
      <c r="R11" s="33"/>
      <c r="S11" s="33"/>
      <c r="T11" s="33"/>
      <c r="U11" s="35"/>
      <c r="V11" s="33"/>
      <c r="W11" s="33"/>
      <c r="X11" s="33"/>
      <c r="Y11" s="33"/>
    </row>
    <row r="12" spans="3:25" ht="15" customHeight="1">
      <c r="C12" s="7" t="s">
        <v>11</v>
      </c>
      <c r="D12" s="16"/>
      <c r="E12" s="32">
        <f>SUM(E16:E24)</f>
        <v>484766</v>
      </c>
      <c r="F12" s="32">
        <f>SUM(F16:F24)</f>
        <v>483435</v>
      </c>
      <c r="G12" s="32">
        <f aca="true" t="shared" si="2" ref="G12:M12">SUM(G16:G24)</f>
        <v>349767</v>
      </c>
      <c r="H12" s="32">
        <f t="shared" si="2"/>
        <v>46235</v>
      </c>
      <c r="I12" s="32">
        <f t="shared" si="2"/>
        <v>87433</v>
      </c>
      <c r="J12" s="32">
        <f t="shared" si="2"/>
        <v>1331</v>
      </c>
      <c r="K12" s="32">
        <f t="shared" si="2"/>
        <v>11947633</v>
      </c>
      <c r="L12" s="32">
        <v>12319</v>
      </c>
      <c r="M12" s="32">
        <f t="shared" si="2"/>
        <v>41243</v>
      </c>
      <c r="N12" s="7" t="s">
        <v>11</v>
      </c>
      <c r="O12" s="16"/>
      <c r="P12" s="8"/>
      <c r="Q12" s="33">
        <f>SUM(Q16:Q24)</f>
        <v>404842</v>
      </c>
      <c r="R12" s="33">
        <f>SUM(R16:R24)</f>
        <v>403214</v>
      </c>
      <c r="S12" s="33">
        <f aca="true" t="shared" si="3" ref="S12:X12">SUM(S16:S24)</f>
        <v>0</v>
      </c>
      <c r="T12" s="33">
        <f t="shared" si="3"/>
        <v>1628</v>
      </c>
      <c r="U12" s="33">
        <f t="shared" si="3"/>
        <v>0</v>
      </c>
      <c r="V12" s="33">
        <f t="shared" si="3"/>
        <v>0</v>
      </c>
      <c r="W12" s="33">
        <f t="shared" si="3"/>
        <v>1740</v>
      </c>
      <c r="X12" s="33">
        <f t="shared" si="3"/>
        <v>1726996</v>
      </c>
      <c r="Y12" s="33">
        <v>4790</v>
      </c>
    </row>
    <row r="13" spans="3:25" ht="15" customHeight="1">
      <c r="C13" s="7"/>
      <c r="D13" s="16"/>
      <c r="E13" s="32"/>
      <c r="F13" s="33"/>
      <c r="G13" s="33"/>
      <c r="H13" s="33"/>
      <c r="I13" s="33"/>
      <c r="J13" s="35"/>
      <c r="K13" s="33"/>
      <c r="L13" s="33"/>
      <c r="M13" s="33"/>
      <c r="N13" s="7"/>
      <c r="O13" s="16"/>
      <c r="P13" s="8"/>
      <c r="Q13" s="33"/>
      <c r="R13" s="33"/>
      <c r="S13" s="33"/>
      <c r="T13" s="33"/>
      <c r="U13" s="35"/>
      <c r="V13" s="33"/>
      <c r="W13" s="33"/>
      <c r="X13" s="44"/>
      <c r="Y13" s="33"/>
    </row>
    <row r="14" spans="3:26" ht="15" customHeight="1">
      <c r="C14" s="7" t="s">
        <v>12</v>
      </c>
      <c r="D14" s="16"/>
      <c r="E14" s="32">
        <f>SUM(E26:E34)</f>
        <v>177113</v>
      </c>
      <c r="F14" s="32">
        <f aca="true" t="shared" si="4" ref="F14:M14">SUM(F26:F34)</f>
        <v>168908</v>
      </c>
      <c r="G14" s="32">
        <f t="shared" si="4"/>
        <v>137906</v>
      </c>
      <c r="H14" s="32">
        <f t="shared" si="4"/>
        <v>22116</v>
      </c>
      <c r="I14" s="32">
        <f t="shared" si="4"/>
        <v>8886</v>
      </c>
      <c r="J14" s="32">
        <f t="shared" si="4"/>
        <v>8205</v>
      </c>
      <c r="K14" s="32">
        <f t="shared" si="4"/>
        <v>4469518</v>
      </c>
      <c r="L14" s="32">
        <v>7733</v>
      </c>
      <c r="M14" s="32">
        <f t="shared" si="4"/>
        <v>17302</v>
      </c>
      <c r="N14" s="7" t="s">
        <v>12</v>
      </c>
      <c r="O14" s="16"/>
      <c r="P14" s="5"/>
      <c r="Q14" s="33">
        <f>SUM(Q26:Q34)</f>
        <v>351741</v>
      </c>
      <c r="R14" s="33">
        <f>SUM(R26:R34)</f>
        <v>302196</v>
      </c>
      <c r="S14" s="33">
        <f aca="true" t="shared" si="5" ref="S14:X14">SUM(S26:S34)</f>
        <v>136</v>
      </c>
      <c r="T14" s="33">
        <f t="shared" si="5"/>
        <v>45181</v>
      </c>
      <c r="U14" s="33">
        <f t="shared" si="5"/>
        <v>3906</v>
      </c>
      <c r="V14" s="33">
        <f t="shared" si="5"/>
        <v>322</v>
      </c>
      <c r="W14" s="33">
        <f t="shared" si="5"/>
        <v>12298</v>
      </c>
      <c r="X14" s="33">
        <f t="shared" si="5"/>
        <v>3467476</v>
      </c>
      <c r="Y14" s="33">
        <v>9203</v>
      </c>
      <c r="Z14" s="8"/>
    </row>
    <row r="15" spans="3:25" ht="15" customHeight="1">
      <c r="C15" s="7"/>
      <c r="D15" s="16"/>
      <c r="E15" s="32"/>
      <c r="F15" s="32"/>
      <c r="G15" s="32"/>
      <c r="H15" s="32"/>
      <c r="I15" s="32"/>
      <c r="J15" s="35"/>
      <c r="K15" s="32"/>
      <c r="L15" s="32"/>
      <c r="M15" s="32"/>
      <c r="N15" s="7"/>
      <c r="O15" s="16"/>
      <c r="P15" s="8"/>
      <c r="Q15" s="32"/>
      <c r="R15" s="32"/>
      <c r="S15" s="32"/>
      <c r="T15" s="32"/>
      <c r="U15" s="35"/>
      <c r="V15" s="32"/>
      <c r="W15" s="32"/>
      <c r="X15" s="33"/>
      <c r="Y15" s="33"/>
    </row>
    <row r="16" spans="3:26" ht="15" customHeight="1">
      <c r="C16" s="7" t="s">
        <v>13</v>
      </c>
      <c r="D16" s="16"/>
      <c r="E16" s="32">
        <v>268949</v>
      </c>
      <c r="F16" s="33">
        <v>268949</v>
      </c>
      <c r="G16" s="33">
        <v>170366</v>
      </c>
      <c r="H16" s="33">
        <v>21409</v>
      </c>
      <c r="I16" s="33">
        <v>77174</v>
      </c>
      <c r="J16" s="35">
        <v>0</v>
      </c>
      <c r="K16" s="33">
        <v>6742982</v>
      </c>
      <c r="L16" s="33">
        <v>15713</v>
      </c>
      <c r="M16" s="33">
        <v>14926</v>
      </c>
      <c r="N16" s="7" t="s">
        <v>13</v>
      </c>
      <c r="O16" s="16"/>
      <c r="P16" s="5"/>
      <c r="Q16" s="33">
        <f>+R16+S16+T16+U16+V16</f>
        <v>120338</v>
      </c>
      <c r="R16" s="33">
        <v>120338</v>
      </c>
      <c r="S16" s="33">
        <v>0</v>
      </c>
      <c r="T16" s="33">
        <v>0</v>
      </c>
      <c r="U16" s="35">
        <v>0</v>
      </c>
      <c r="V16" s="33">
        <v>0</v>
      </c>
      <c r="W16" s="33">
        <v>0</v>
      </c>
      <c r="X16" s="33">
        <v>752468</v>
      </c>
      <c r="Y16" s="33">
        <v>6140</v>
      </c>
      <c r="Z16" s="9"/>
    </row>
    <row r="17" spans="3:26" ht="15" customHeight="1">
      <c r="C17" s="7" t="s">
        <v>4</v>
      </c>
      <c r="D17" s="16"/>
      <c r="E17" s="32">
        <v>101581</v>
      </c>
      <c r="F17" s="35">
        <v>101581</v>
      </c>
      <c r="G17" s="33">
        <v>84405</v>
      </c>
      <c r="H17" s="35">
        <v>11715</v>
      </c>
      <c r="I17" s="35">
        <v>5461</v>
      </c>
      <c r="J17" s="35">
        <v>0</v>
      </c>
      <c r="K17" s="33">
        <v>2555038</v>
      </c>
      <c r="L17" s="33">
        <v>10410</v>
      </c>
      <c r="M17" s="35">
        <v>13269</v>
      </c>
      <c r="N17" s="7" t="s">
        <v>4</v>
      </c>
      <c r="O17" s="16"/>
      <c r="P17" s="8"/>
      <c r="Q17" s="33">
        <f aca="true" t="shared" si="6" ref="Q17:Q34">+R17+S17+T17+U17+V17</f>
        <v>99172</v>
      </c>
      <c r="R17" s="33">
        <v>97809</v>
      </c>
      <c r="S17" s="35">
        <v>0</v>
      </c>
      <c r="T17" s="35">
        <v>1363</v>
      </c>
      <c r="U17" s="35">
        <v>0</v>
      </c>
      <c r="V17" s="33">
        <v>0</v>
      </c>
      <c r="W17" s="33">
        <v>145</v>
      </c>
      <c r="X17" s="33">
        <v>268296</v>
      </c>
      <c r="Y17" s="33">
        <v>3147</v>
      </c>
      <c r="Z17" s="9"/>
    </row>
    <row r="18" spans="3:26" ht="15" customHeight="1">
      <c r="C18" s="7" t="s">
        <v>14</v>
      </c>
      <c r="D18" s="16"/>
      <c r="E18" s="32">
        <v>19576</v>
      </c>
      <c r="F18" s="35">
        <v>18934</v>
      </c>
      <c r="G18" s="35">
        <v>15890</v>
      </c>
      <c r="H18" s="35">
        <v>3044</v>
      </c>
      <c r="I18" s="35">
        <v>0</v>
      </c>
      <c r="J18" s="35">
        <v>642</v>
      </c>
      <c r="K18" s="33">
        <v>557758</v>
      </c>
      <c r="L18" s="33">
        <v>13698</v>
      </c>
      <c r="M18" s="35">
        <v>2893</v>
      </c>
      <c r="N18" s="7" t="s">
        <v>14</v>
      </c>
      <c r="O18" s="16"/>
      <c r="P18" s="8"/>
      <c r="Q18" s="33">
        <f t="shared" si="6"/>
        <v>37343</v>
      </c>
      <c r="R18" s="35">
        <v>37343</v>
      </c>
      <c r="S18" s="35">
        <v>0</v>
      </c>
      <c r="T18" s="35">
        <v>0</v>
      </c>
      <c r="U18" s="35">
        <v>0</v>
      </c>
      <c r="V18" s="33">
        <v>0</v>
      </c>
      <c r="W18" s="33">
        <v>0</v>
      </c>
      <c r="X18" s="33">
        <v>115232</v>
      </c>
      <c r="Y18" s="33">
        <v>3837</v>
      </c>
      <c r="Z18" s="9"/>
    </row>
    <row r="19" spans="3:26" ht="15" customHeight="1">
      <c r="C19" s="7" t="s">
        <v>6</v>
      </c>
      <c r="D19" s="16"/>
      <c r="E19" s="32">
        <v>34912</v>
      </c>
      <c r="F19" s="35">
        <v>34912</v>
      </c>
      <c r="G19" s="35">
        <v>31607</v>
      </c>
      <c r="H19" s="35">
        <v>3305</v>
      </c>
      <c r="I19" s="35">
        <v>0</v>
      </c>
      <c r="J19" s="35">
        <v>0</v>
      </c>
      <c r="K19" s="33">
        <v>899089</v>
      </c>
      <c r="L19" s="33">
        <v>9602</v>
      </c>
      <c r="M19" s="35">
        <v>3314</v>
      </c>
      <c r="N19" s="7" t="s">
        <v>6</v>
      </c>
      <c r="O19" s="16"/>
      <c r="P19" s="8"/>
      <c r="Q19" s="33">
        <f t="shared" si="6"/>
        <v>68211</v>
      </c>
      <c r="R19" s="35">
        <v>68211</v>
      </c>
      <c r="S19" s="35">
        <v>0</v>
      </c>
      <c r="T19" s="35">
        <v>0</v>
      </c>
      <c r="U19" s="35">
        <v>0</v>
      </c>
      <c r="V19" s="33">
        <v>0</v>
      </c>
      <c r="W19" s="33">
        <v>0</v>
      </c>
      <c r="X19" s="33">
        <v>172086</v>
      </c>
      <c r="Y19" s="33">
        <v>3015</v>
      </c>
      <c r="Z19" s="9"/>
    </row>
    <row r="20" spans="3:26" ht="15.75" customHeight="1">
      <c r="C20" s="7" t="s">
        <v>7</v>
      </c>
      <c r="D20" s="16"/>
      <c r="E20" s="32">
        <v>28098</v>
      </c>
      <c r="F20" s="35">
        <v>27685</v>
      </c>
      <c r="G20" s="35">
        <v>23075</v>
      </c>
      <c r="H20" s="35">
        <v>4610</v>
      </c>
      <c r="I20" s="35">
        <v>0</v>
      </c>
      <c r="J20" s="35">
        <v>413</v>
      </c>
      <c r="K20" s="33">
        <v>557919</v>
      </c>
      <c r="L20" s="33">
        <v>6694</v>
      </c>
      <c r="M20" s="35">
        <v>5466</v>
      </c>
      <c r="N20" s="7" t="s">
        <v>7</v>
      </c>
      <c r="O20" s="16"/>
      <c r="P20" s="8"/>
      <c r="Q20" s="33">
        <f t="shared" si="6"/>
        <v>23530</v>
      </c>
      <c r="R20" s="35">
        <v>23265</v>
      </c>
      <c r="S20" s="35">
        <v>0</v>
      </c>
      <c r="T20" s="35">
        <v>265</v>
      </c>
      <c r="U20" s="35">
        <v>0</v>
      </c>
      <c r="V20" s="33">
        <v>0</v>
      </c>
      <c r="W20" s="33">
        <v>0</v>
      </c>
      <c r="X20" s="33">
        <v>107422</v>
      </c>
      <c r="Y20" s="33">
        <v>6156</v>
      </c>
      <c r="Z20" s="9"/>
    </row>
    <row r="21" spans="3:26" ht="15" customHeight="1">
      <c r="C21" s="7"/>
      <c r="D21" s="16"/>
      <c r="E21" s="32"/>
      <c r="F21" s="35"/>
      <c r="G21" s="35"/>
      <c r="H21" s="35"/>
      <c r="I21" s="35"/>
      <c r="J21" s="35"/>
      <c r="K21" s="33"/>
      <c r="L21" s="33"/>
      <c r="M21" s="35"/>
      <c r="N21" s="7"/>
      <c r="O21" s="16"/>
      <c r="P21" s="8"/>
      <c r="Q21" s="33"/>
      <c r="R21" s="35"/>
      <c r="S21" s="35"/>
      <c r="T21" s="35"/>
      <c r="U21" s="35"/>
      <c r="V21" s="33"/>
      <c r="W21" s="33"/>
      <c r="X21" s="33"/>
      <c r="Y21" s="33"/>
      <c r="Z21" s="9"/>
    </row>
    <row r="22" spans="3:26" ht="15.75" customHeight="1">
      <c r="C22" s="7" t="s">
        <v>8</v>
      </c>
      <c r="D22" s="16"/>
      <c r="E22" s="32">
        <v>17327</v>
      </c>
      <c r="F22" s="35">
        <v>17327</v>
      </c>
      <c r="G22" s="35">
        <v>12583</v>
      </c>
      <c r="H22" s="35">
        <v>173</v>
      </c>
      <c r="I22" s="35">
        <v>4571</v>
      </c>
      <c r="J22" s="35">
        <v>0</v>
      </c>
      <c r="K22" s="33">
        <v>261494</v>
      </c>
      <c r="L22" s="33">
        <v>8992</v>
      </c>
      <c r="M22" s="35">
        <v>0</v>
      </c>
      <c r="N22" s="7" t="s">
        <v>8</v>
      </c>
      <c r="O22" s="16"/>
      <c r="P22" s="8"/>
      <c r="Q22" s="33">
        <f t="shared" si="6"/>
        <v>19715</v>
      </c>
      <c r="R22" s="35">
        <v>19715</v>
      </c>
      <c r="S22" s="35">
        <v>0</v>
      </c>
      <c r="T22" s="35">
        <v>0</v>
      </c>
      <c r="U22" s="35">
        <v>0</v>
      </c>
      <c r="V22" s="33">
        <v>0</v>
      </c>
      <c r="W22" s="33">
        <v>0</v>
      </c>
      <c r="X22" s="33">
        <v>92867</v>
      </c>
      <c r="Y22" s="33">
        <v>9853</v>
      </c>
      <c r="Z22" s="9"/>
    </row>
    <row r="23" spans="3:26" ht="15" customHeight="1">
      <c r="C23" s="7" t="s">
        <v>9</v>
      </c>
      <c r="D23" s="16"/>
      <c r="E23" s="32">
        <v>7608</v>
      </c>
      <c r="F23" s="35">
        <v>7355</v>
      </c>
      <c r="G23" s="35">
        <v>6222</v>
      </c>
      <c r="H23" s="35">
        <v>906</v>
      </c>
      <c r="I23" s="35">
        <v>227</v>
      </c>
      <c r="J23" s="35">
        <v>253</v>
      </c>
      <c r="K23" s="33">
        <v>188350</v>
      </c>
      <c r="L23" s="33">
        <v>7434</v>
      </c>
      <c r="M23" s="35">
        <v>739</v>
      </c>
      <c r="N23" s="7" t="s">
        <v>9</v>
      </c>
      <c r="O23" s="16"/>
      <c r="P23" s="8"/>
      <c r="Q23" s="33">
        <f t="shared" si="6"/>
        <v>18316</v>
      </c>
      <c r="R23" s="35">
        <v>18316</v>
      </c>
      <c r="S23" s="35">
        <v>0</v>
      </c>
      <c r="T23" s="35">
        <v>0</v>
      </c>
      <c r="U23" s="35">
        <v>0</v>
      </c>
      <c r="V23" s="33">
        <v>0</v>
      </c>
      <c r="W23" s="33">
        <v>395</v>
      </c>
      <c r="X23" s="33">
        <v>100986</v>
      </c>
      <c r="Y23" s="33">
        <v>4962</v>
      </c>
      <c r="Z23" s="9"/>
    </row>
    <row r="24" spans="3:26" ht="15" customHeight="1">
      <c r="C24" s="7" t="s">
        <v>10</v>
      </c>
      <c r="D24" s="16"/>
      <c r="E24" s="32">
        <v>6715</v>
      </c>
      <c r="F24" s="35">
        <v>6692</v>
      </c>
      <c r="G24" s="35">
        <v>5619</v>
      </c>
      <c r="H24" s="35">
        <v>1073</v>
      </c>
      <c r="I24" s="35">
        <v>0</v>
      </c>
      <c r="J24" s="35">
        <v>23</v>
      </c>
      <c r="K24" s="35">
        <v>185003</v>
      </c>
      <c r="L24" s="33">
        <v>7981</v>
      </c>
      <c r="M24" s="35">
        <v>636</v>
      </c>
      <c r="N24" s="7" t="s">
        <v>10</v>
      </c>
      <c r="O24" s="16"/>
      <c r="P24" s="8"/>
      <c r="Q24" s="33">
        <f t="shared" si="6"/>
        <v>18217</v>
      </c>
      <c r="R24" s="35">
        <v>18217</v>
      </c>
      <c r="S24" s="35">
        <v>0</v>
      </c>
      <c r="T24" s="35">
        <v>0</v>
      </c>
      <c r="U24" s="35">
        <v>0</v>
      </c>
      <c r="V24" s="35">
        <v>0</v>
      </c>
      <c r="W24" s="33">
        <v>1200</v>
      </c>
      <c r="X24" s="33">
        <v>117639</v>
      </c>
      <c r="Y24" s="33">
        <v>6395</v>
      </c>
      <c r="Z24" s="9"/>
    </row>
    <row r="25" spans="3:26" ht="15" customHeight="1">
      <c r="C25" s="7"/>
      <c r="D25" s="16"/>
      <c r="E25" s="32"/>
      <c r="F25" s="35"/>
      <c r="G25" s="35"/>
      <c r="H25" s="35"/>
      <c r="I25" s="35"/>
      <c r="J25" s="35"/>
      <c r="K25" s="33"/>
      <c r="L25" s="33"/>
      <c r="M25" s="35"/>
      <c r="N25" s="7"/>
      <c r="O25" s="16"/>
      <c r="P25" s="8"/>
      <c r="Q25" s="33"/>
      <c r="R25" s="35"/>
      <c r="S25" s="35"/>
      <c r="T25" s="35"/>
      <c r="U25" s="35"/>
      <c r="V25" s="33"/>
      <c r="W25" s="33"/>
      <c r="X25" s="33"/>
      <c r="Y25" s="33"/>
      <c r="Z25" s="9"/>
    </row>
    <row r="26" spans="3:26" ht="15" customHeight="1">
      <c r="C26" s="7" t="s">
        <v>15</v>
      </c>
      <c r="D26" s="16"/>
      <c r="E26" s="32">
        <v>56125</v>
      </c>
      <c r="F26" s="35">
        <v>55230</v>
      </c>
      <c r="G26" s="35">
        <v>46953</v>
      </c>
      <c r="H26" s="35">
        <v>6311</v>
      </c>
      <c r="I26" s="35">
        <v>1966</v>
      </c>
      <c r="J26" s="35">
        <v>895</v>
      </c>
      <c r="K26" s="35">
        <v>1390078</v>
      </c>
      <c r="L26" s="33">
        <v>8187</v>
      </c>
      <c r="M26" s="35">
        <v>3971</v>
      </c>
      <c r="N26" s="7" t="s">
        <v>15</v>
      </c>
      <c r="O26" s="16"/>
      <c r="P26" s="8"/>
      <c r="Q26" s="33">
        <f t="shared" si="6"/>
        <v>78934</v>
      </c>
      <c r="R26" s="35">
        <v>64259</v>
      </c>
      <c r="S26" s="35">
        <v>136</v>
      </c>
      <c r="T26" s="35">
        <v>14217</v>
      </c>
      <c r="U26" s="35">
        <v>0</v>
      </c>
      <c r="V26" s="35">
        <v>322</v>
      </c>
      <c r="W26" s="33">
        <v>1225</v>
      </c>
      <c r="X26" s="33">
        <v>1411302</v>
      </c>
      <c r="Y26" s="33">
        <v>20490</v>
      </c>
      <c r="Z26" s="9"/>
    </row>
    <row r="27" spans="3:26" ht="15" customHeight="1">
      <c r="C27" s="7" t="s">
        <v>16</v>
      </c>
      <c r="D27" s="16"/>
      <c r="E27" s="32">
        <v>9353</v>
      </c>
      <c r="F27" s="35">
        <v>9231</v>
      </c>
      <c r="G27" s="35">
        <v>7036</v>
      </c>
      <c r="H27" s="35">
        <v>2073</v>
      </c>
      <c r="I27" s="35">
        <v>122</v>
      </c>
      <c r="J27" s="35">
        <v>122</v>
      </c>
      <c r="K27" s="35">
        <v>127228</v>
      </c>
      <c r="L27" s="33">
        <v>3058</v>
      </c>
      <c r="M27" s="35">
        <v>2007</v>
      </c>
      <c r="N27" s="7" t="s">
        <v>16</v>
      </c>
      <c r="O27" s="16"/>
      <c r="P27" s="8"/>
      <c r="Q27" s="33">
        <f t="shared" si="6"/>
        <v>29046</v>
      </c>
      <c r="R27" s="35">
        <v>20648</v>
      </c>
      <c r="S27" s="35">
        <v>0</v>
      </c>
      <c r="T27" s="35">
        <v>8398</v>
      </c>
      <c r="U27" s="35">
        <v>0</v>
      </c>
      <c r="V27" s="35">
        <v>0</v>
      </c>
      <c r="W27" s="33">
        <v>54</v>
      </c>
      <c r="X27" s="33">
        <v>77638</v>
      </c>
      <c r="Y27" s="33">
        <v>2464</v>
      </c>
      <c r="Z27" s="9"/>
    </row>
    <row r="28" spans="3:26" ht="15" customHeight="1">
      <c r="C28" s="7" t="s">
        <v>17</v>
      </c>
      <c r="D28" s="16"/>
      <c r="E28" s="32">
        <v>7536</v>
      </c>
      <c r="F28" s="35">
        <v>7463</v>
      </c>
      <c r="G28" s="35">
        <v>6473</v>
      </c>
      <c r="H28" s="35">
        <v>990</v>
      </c>
      <c r="I28" s="35">
        <v>0</v>
      </c>
      <c r="J28" s="35">
        <v>73</v>
      </c>
      <c r="K28" s="35">
        <v>197416</v>
      </c>
      <c r="L28" s="33">
        <v>5951</v>
      </c>
      <c r="M28" s="35">
        <v>788</v>
      </c>
      <c r="N28" s="7" t="s">
        <v>17</v>
      </c>
      <c r="O28" s="16"/>
      <c r="P28" s="8"/>
      <c r="Q28" s="33">
        <f t="shared" si="6"/>
        <v>22854</v>
      </c>
      <c r="R28" s="35">
        <v>22854</v>
      </c>
      <c r="S28" s="35">
        <v>0</v>
      </c>
      <c r="T28" s="35">
        <v>0</v>
      </c>
      <c r="U28" s="35">
        <v>0</v>
      </c>
      <c r="V28" s="35">
        <v>0</v>
      </c>
      <c r="W28" s="33">
        <v>38</v>
      </c>
      <c r="X28" s="33">
        <v>169470</v>
      </c>
      <c r="Y28" s="33">
        <v>6688</v>
      </c>
      <c r="Z28" s="9"/>
    </row>
    <row r="29" spans="3:26" ht="15" customHeight="1">
      <c r="C29" s="7" t="s">
        <v>18</v>
      </c>
      <c r="D29" s="16"/>
      <c r="E29" s="32">
        <v>38752</v>
      </c>
      <c r="F29" s="35">
        <v>33485</v>
      </c>
      <c r="G29" s="35">
        <v>27526</v>
      </c>
      <c r="H29" s="35">
        <v>5959</v>
      </c>
      <c r="I29" s="35">
        <v>0</v>
      </c>
      <c r="J29" s="35">
        <v>5267</v>
      </c>
      <c r="K29" s="35">
        <v>731642</v>
      </c>
      <c r="L29" s="35">
        <v>5777</v>
      </c>
      <c r="M29" s="35">
        <v>4290</v>
      </c>
      <c r="N29" s="7" t="s">
        <v>18</v>
      </c>
      <c r="O29" s="16"/>
      <c r="P29" s="8"/>
      <c r="Q29" s="33">
        <f t="shared" si="6"/>
        <v>83008</v>
      </c>
      <c r="R29" s="35">
        <v>80961</v>
      </c>
      <c r="S29" s="35">
        <v>0</v>
      </c>
      <c r="T29" s="35">
        <v>2047</v>
      </c>
      <c r="U29" s="35">
        <v>0</v>
      </c>
      <c r="V29" s="35">
        <v>0</v>
      </c>
      <c r="W29" s="35">
        <v>2752</v>
      </c>
      <c r="X29" s="33">
        <v>574619</v>
      </c>
      <c r="Y29" s="33">
        <v>5931</v>
      </c>
      <c r="Z29" s="9"/>
    </row>
    <row r="30" spans="3:26" ht="15" customHeight="1">
      <c r="C30" s="7" t="s">
        <v>19</v>
      </c>
      <c r="D30" s="16"/>
      <c r="E30" s="32">
        <v>24123</v>
      </c>
      <c r="F30" s="35">
        <v>23378</v>
      </c>
      <c r="G30" s="35">
        <v>19154</v>
      </c>
      <c r="H30" s="35">
        <v>1763</v>
      </c>
      <c r="I30" s="35">
        <v>2461</v>
      </c>
      <c r="J30" s="35">
        <v>745</v>
      </c>
      <c r="K30" s="33">
        <v>665778</v>
      </c>
      <c r="L30" s="33">
        <v>8614</v>
      </c>
      <c r="M30" s="35">
        <v>2493</v>
      </c>
      <c r="N30" s="7" t="s">
        <v>19</v>
      </c>
      <c r="O30" s="16"/>
      <c r="P30" s="8"/>
      <c r="Q30" s="33">
        <f t="shared" si="6"/>
        <v>55364</v>
      </c>
      <c r="R30" s="35">
        <v>51724</v>
      </c>
      <c r="S30" s="35">
        <v>0</v>
      </c>
      <c r="T30" s="35">
        <v>3640</v>
      </c>
      <c r="U30" s="35">
        <v>0</v>
      </c>
      <c r="V30" s="33">
        <v>0</v>
      </c>
      <c r="W30" s="33">
        <v>1797</v>
      </c>
      <c r="X30" s="33">
        <v>535394</v>
      </c>
      <c r="Y30" s="33">
        <v>9121</v>
      </c>
      <c r="Z30" s="9"/>
    </row>
    <row r="31" spans="3:26" ht="15" customHeight="1">
      <c r="C31" s="7"/>
      <c r="D31" s="16"/>
      <c r="E31" s="32"/>
      <c r="F31" s="35"/>
      <c r="G31" s="35"/>
      <c r="H31" s="35"/>
      <c r="I31" s="35"/>
      <c r="J31" s="35"/>
      <c r="K31" s="33"/>
      <c r="L31" s="33"/>
      <c r="M31" s="35"/>
      <c r="N31" s="7"/>
      <c r="O31" s="16"/>
      <c r="P31" s="8"/>
      <c r="Q31" s="33"/>
      <c r="R31" s="35"/>
      <c r="S31" s="35"/>
      <c r="T31" s="35"/>
      <c r="U31" s="35"/>
      <c r="V31" s="33"/>
      <c r="W31" s="33"/>
      <c r="X31" s="33"/>
      <c r="Y31" s="33"/>
      <c r="Z31" s="9"/>
    </row>
    <row r="32" spans="3:26" ht="15" customHeight="1">
      <c r="C32" s="7" t="s">
        <v>20</v>
      </c>
      <c r="D32" s="16"/>
      <c r="E32" s="32">
        <v>18450</v>
      </c>
      <c r="F32" s="35">
        <v>18361</v>
      </c>
      <c r="G32" s="35">
        <v>14664</v>
      </c>
      <c r="H32" s="35">
        <v>1982</v>
      </c>
      <c r="I32" s="35">
        <v>1715</v>
      </c>
      <c r="J32" s="35">
        <v>89</v>
      </c>
      <c r="K32" s="35">
        <v>545437</v>
      </c>
      <c r="L32" s="33">
        <v>10567</v>
      </c>
      <c r="M32" s="35">
        <v>1277</v>
      </c>
      <c r="N32" s="7" t="s">
        <v>20</v>
      </c>
      <c r="O32" s="16"/>
      <c r="P32" s="8"/>
      <c r="Q32" s="33">
        <f t="shared" si="6"/>
        <v>31506</v>
      </c>
      <c r="R32" s="35">
        <v>20817</v>
      </c>
      <c r="S32" s="35">
        <v>0</v>
      </c>
      <c r="T32" s="35">
        <v>10582</v>
      </c>
      <c r="U32" s="35">
        <v>107</v>
      </c>
      <c r="V32" s="35">
        <v>0</v>
      </c>
      <c r="W32" s="33">
        <v>1547</v>
      </c>
      <c r="X32" s="33">
        <v>321079</v>
      </c>
      <c r="Y32" s="33">
        <v>7425</v>
      </c>
      <c r="Z32" s="9"/>
    </row>
    <row r="33" spans="3:26" ht="15.75" customHeight="1">
      <c r="C33" s="7" t="s">
        <v>21</v>
      </c>
      <c r="D33" s="16"/>
      <c r="E33" s="32">
        <v>9929</v>
      </c>
      <c r="F33" s="35">
        <v>9025</v>
      </c>
      <c r="G33" s="35">
        <v>6394</v>
      </c>
      <c r="H33" s="35">
        <v>2330</v>
      </c>
      <c r="I33" s="35">
        <v>301</v>
      </c>
      <c r="J33" s="35">
        <v>904</v>
      </c>
      <c r="K33" s="33">
        <v>460868</v>
      </c>
      <c r="L33" s="33">
        <v>13153</v>
      </c>
      <c r="M33" s="35">
        <v>1896</v>
      </c>
      <c r="N33" s="7" t="s">
        <v>21</v>
      </c>
      <c r="O33" s="16"/>
      <c r="P33" s="8"/>
      <c r="Q33" s="33">
        <f t="shared" si="6"/>
        <v>24226</v>
      </c>
      <c r="R33" s="35">
        <v>14130</v>
      </c>
      <c r="S33" s="35">
        <v>0</v>
      </c>
      <c r="T33" s="35">
        <v>6297</v>
      </c>
      <c r="U33" s="35">
        <v>3799</v>
      </c>
      <c r="V33" s="33">
        <v>0</v>
      </c>
      <c r="W33" s="33">
        <v>3497</v>
      </c>
      <c r="X33" s="33">
        <v>146724</v>
      </c>
      <c r="Y33" s="33">
        <v>5660</v>
      </c>
      <c r="Z33" s="9"/>
    </row>
    <row r="34" spans="3:26" ht="15" customHeight="1" thickBot="1">
      <c r="C34" s="36" t="s">
        <v>22</v>
      </c>
      <c r="D34" s="37"/>
      <c r="E34" s="38">
        <v>12845</v>
      </c>
      <c r="F34" s="39">
        <v>12735</v>
      </c>
      <c r="G34" s="39">
        <v>9706</v>
      </c>
      <c r="H34" s="39">
        <v>708</v>
      </c>
      <c r="I34" s="39">
        <v>2321</v>
      </c>
      <c r="J34" s="39">
        <v>110</v>
      </c>
      <c r="K34" s="38">
        <v>351071</v>
      </c>
      <c r="L34" s="38">
        <v>8193</v>
      </c>
      <c r="M34" s="39">
        <v>580</v>
      </c>
      <c r="N34" s="36" t="s">
        <v>22</v>
      </c>
      <c r="O34" s="37"/>
      <c r="P34" s="40"/>
      <c r="Q34" s="33">
        <f t="shared" si="6"/>
        <v>26803</v>
      </c>
      <c r="R34" s="39">
        <v>26803</v>
      </c>
      <c r="S34" s="39">
        <v>0</v>
      </c>
      <c r="T34" s="39">
        <v>0</v>
      </c>
      <c r="U34" s="39">
        <v>0</v>
      </c>
      <c r="V34" s="38">
        <v>0</v>
      </c>
      <c r="W34" s="38">
        <v>1388</v>
      </c>
      <c r="X34" s="38">
        <v>231250</v>
      </c>
      <c r="Y34" s="38">
        <v>8787</v>
      </c>
      <c r="Z34" s="10"/>
    </row>
    <row r="35" spans="3:26" ht="15" customHeight="1">
      <c r="C35" s="12"/>
      <c r="D35" s="5"/>
      <c r="E35" s="8"/>
      <c r="F35" s="10"/>
      <c r="G35" s="10"/>
      <c r="H35" s="10"/>
      <c r="I35" s="10"/>
      <c r="J35" s="10"/>
      <c r="K35" s="5"/>
      <c r="L35" s="5"/>
      <c r="M35" s="10"/>
      <c r="N35" s="63" t="s">
        <v>32</v>
      </c>
      <c r="O35" s="64"/>
      <c r="P35" s="64"/>
      <c r="Q35" s="64"/>
      <c r="R35" s="64"/>
      <c r="S35" s="65"/>
      <c r="T35" s="65"/>
      <c r="U35" s="65"/>
      <c r="V35" s="65"/>
      <c r="W35" s="65"/>
      <c r="X35" s="65"/>
      <c r="Y35" s="5"/>
      <c r="Z35" s="10"/>
    </row>
    <row r="36" spans="2:26" ht="15.75" customHeight="1">
      <c r="B36" s="5"/>
      <c r="C36" s="7"/>
      <c r="D36" s="5"/>
      <c r="E36" s="8"/>
      <c r="F36" s="9"/>
      <c r="G36" s="9"/>
      <c r="H36" s="9"/>
      <c r="I36" s="9"/>
      <c r="J36" s="9"/>
      <c r="K36" s="9"/>
      <c r="M36" s="9"/>
      <c r="N36" s="48" t="s">
        <v>31</v>
      </c>
      <c r="O36" s="49"/>
      <c r="P36" s="49"/>
      <c r="Q36" s="49"/>
      <c r="R36" s="49"/>
      <c r="S36" s="9"/>
      <c r="T36" s="9"/>
      <c r="U36" s="9"/>
      <c r="W36" s="1"/>
      <c r="Z36" s="9"/>
    </row>
    <row r="37" spans="2:23" ht="5.25" customHeight="1">
      <c r="B37" s="5"/>
      <c r="C37" s="7"/>
      <c r="D37" s="5"/>
      <c r="E37" s="8"/>
      <c r="F37" s="9"/>
      <c r="G37" s="9"/>
      <c r="H37" s="9"/>
      <c r="I37" s="9"/>
      <c r="J37" s="9"/>
      <c r="K37" s="9"/>
      <c r="M37" s="9"/>
      <c r="S37" s="9"/>
      <c r="T37" s="9"/>
      <c r="U37" s="9"/>
      <c r="V37" s="9"/>
      <c r="W37" s="1"/>
    </row>
    <row r="38" spans="3:23" ht="15" customHeight="1">
      <c r="C38" s="7"/>
      <c r="D38" s="5"/>
      <c r="E38" s="8"/>
      <c r="F38" s="9"/>
      <c r="G38" s="9"/>
      <c r="H38" s="9"/>
      <c r="I38" s="9"/>
      <c r="J38" s="9"/>
      <c r="M38" s="9"/>
      <c r="N38" s="9"/>
      <c r="P38" s="9"/>
      <c r="Q38" s="9"/>
      <c r="R38" s="9"/>
      <c r="S38" s="9"/>
      <c r="T38" s="9"/>
      <c r="U38" s="9"/>
      <c r="V38" s="9"/>
      <c r="W38" s="9"/>
    </row>
    <row r="39" spans="3:23" ht="15" customHeight="1" thickBot="1">
      <c r="C39" s="3" t="s">
        <v>56</v>
      </c>
      <c r="D39" s="5"/>
      <c r="E39" s="8"/>
      <c r="F39" s="9"/>
      <c r="G39" s="9"/>
      <c r="H39" s="9"/>
      <c r="I39" s="9"/>
      <c r="J39" s="9"/>
      <c r="K39" s="9"/>
      <c r="L39" s="46"/>
      <c r="M39" s="47"/>
      <c r="N39" s="9"/>
      <c r="P39" s="9"/>
      <c r="Q39" s="9"/>
      <c r="R39" s="9"/>
      <c r="S39" s="9"/>
      <c r="T39" s="9"/>
      <c r="U39" s="9"/>
      <c r="V39" s="9"/>
      <c r="W39" s="1"/>
    </row>
    <row r="40" spans="3:23" ht="15" customHeight="1">
      <c r="C40" s="19"/>
      <c r="D40" s="20"/>
      <c r="E40" s="71" t="s">
        <v>57</v>
      </c>
      <c r="F40" s="72" t="s">
        <v>58</v>
      </c>
      <c r="G40" s="41"/>
      <c r="H40" s="41"/>
      <c r="I40" s="41"/>
      <c r="J40" s="41"/>
      <c r="K40" s="42"/>
      <c r="L40" s="71" t="s">
        <v>63</v>
      </c>
      <c r="M40" s="60" t="s">
        <v>27</v>
      </c>
      <c r="N40" s="9"/>
      <c r="P40" s="9"/>
      <c r="Q40" s="9"/>
      <c r="R40" s="9"/>
      <c r="S40" s="9"/>
      <c r="T40" s="9"/>
      <c r="U40" s="9"/>
      <c r="V40" s="9"/>
      <c r="W40" s="1"/>
    </row>
    <row r="41" spans="3:23" ht="15" customHeight="1">
      <c r="C41" s="25" t="s">
        <v>0</v>
      </c>
      <c r="D41" s="16"/>
      <c r="E41" s="67"/>
      <c r="F41" s="73"/>
      <c r="G41" s="52" t="s">
        <v>59</v>
      </c>
      <c r="H41" s="52" t="s">
        <v>60</v>
      </c>
      <c r="I41" s="52" t="s">
        <v>61</v>
      </c>
      <c r="J41" s="54" t="s">
        <v>23</v>
      </c>
      <c r="K41" s="54" t="s">
        <v>62</v>
      </c>
      <c r="L41" s="67"/>
      <c r="M41" s="61"/>
      <c r="W41" s="1"/>
    </row>
    <row r="42" spans="3:23" ht="15" customHeight="1">
      <c r="C42" s="6"/>
      <c r="D42" s="28"/>
      <c r="E42" s="53"/>
      <c r="F42" s="74"/>
      <c r="G42" s="59"/>
      <c r="H42" s="59"/>
      <c r="I42" s="59"/>
      <c r="J42" s="59"/>
      <c r="K42" s="59"/>
      <c r="L42" s="53"/>
      <c r="M42" s="62"/>
      <c r="W42" s="1"/>
    </row>
    <row r="43" spans="4:23" ht="15" customHeight="1">
      <c r="D43" s="16"/>
      <c r="E43" s="10" t="s">
        <v>37</v>
      </c>
      <c r="F43" s="10" t="s">
        <v>37</v>
      </c>
      <c r="G43" s="10" t="s">
        <v>37</v>
      </c>
      <c r="H43" s="10" t="s">
        <v>37</v>
      </c>
      <c r="I43" s="10" t="s">
        <v>37</v>
      </c>
      <c r="J43" s="10" t="s">
        <v>37</v>
      </c>
      <c r="K43" s="10" t="s">
        <v>37</v>
      </c>
      <c r="L43" s="10" t="s">
        <v>37</v>
      </c>
      <c r="M43" s="10" t="s">
        <v>37</v>
      </c>
      <c r="W43" s="1"/>
    </row>
    <row r="44" spans="4:23" ht="15" customHeight="1">
      <c r="D44" s="16"/>
      <c r="E44" s="10"/>
      <c r="F44" s="10"/>
      <c r="G44" s="10"/>
      <c r="H44" s="10"/>
      <c r="I44" s="10"/>
      <c r="J44" s="10"/>
      <c r="K44" s="10"/>
      <c r="L44" s="10"/>
      <c r="M44" s="10"/>
      <c r="W44" s="1"/>
    </row>
    <row r="45" spans="3:23" ht="15" customHeight="1">
      <c r="C45" s="7" t="s">
        <v>5</v>
      </c>
      <c r="D45" s="16"/>
      <c r="E45" s="32">
        <f>+E47+E49</f>
        <v>661879</v>
      </c>
      <c r="F45" s="32">
        <f aca="true" t="shared" si="7" ref="F45:M45">+F47+F49</f>
        <v>553939</v>
      </c>
      <c r="G45" s="32">
        <f t="shared" si="7"/>
        <v>428549</v>
      </c>
      <c r="H45" s="32">
        <f t="shared" si="7"/>
        <v>87744</v>
      </c>
      <c r="I45" s="32">
        <f t="shared" si="7"/>
        <v>22282</v>
      </c>
      <c r="J45" s="32">
        <f t="shared" si="7"/>
        <v>374</v>
      </c>
      <c r="K45" s="32">
        <f t="shared" si="7"/>
        <v>14990</v>
      </c>
      <c r="L45" s="32">
        <f t="shared" si="7"/>
        <v>98404</v>
      </c>
      <c r="M45" s="32">
        <f t="shared" si="7"/>
        <v>9536</v>
      </c>
      <c r="W45" s="1"/>
    </row>
    <row r="46" spans="3:23" ht="15" customHeight="1">
      <c r="C46" s="34"/>
      <c r="D46" s="16"/>
      <c r="E46" s="32"/>
      <c r="F46" s="33"/>
      <c r="G46" s="33"/>
      <c r="H46" s="33"/>
      <c r="I46" s="33"/>
      <c r="J46" s="35"/>
      <c r="K46" s="33"/>
      <c r="L46" s="33"/>
      <c r="M46" s="33"/>
      <c r="W46" s="1"/>
    </row>
    <row r="47" spans="3:23" ht="15" customHeight="1">
      <c r="C47" s="7" t="s">
        <v>11</v>
      </c>
      <c r="D47" s="16"/>
      <c r="E47" s="32">
        <f>SUM(E51:E59)</f>
        <v>484766</v>
      </c>
      <c r="F47" s="32">
        <f aca="true" t="shared" si="8" ref="F47:M47">SUM(F51:F59)</f>
        <v>414740</v>
      </c>
      <c r="G47" s="32">
        <f t="shared" si="8"/>
        <v>311901</v>
      </c>
      <c r="H47" s="32">
        <f t="shared" si="8"/>
        <v>75243</v>
      </c>
      <c r="I47" s="32">
        <f t="shared" si="8"/>
        <v>15887</v>
      </c>
      <c r="J47" s="32">
        <f t="shared" si="8"/>
        <v>67</v>
      </c>
      <c r="K47" s="32">
        <f t="shared" si="8"/>
        <v>11642</v>
      </c>
      <c r="L47" s="32">
        <f t="shared" si="8"/>
        <v>68695</v>
      </c>
      <c r="M47" s="32">
        <f t="shared" si="8"/>
        <v>1331</v>
      </c>
      <c r="W47" s="1"/>
    </row>
    <row r="48" spans="3:23" ht="15" customHeight="1">
      <c r="C48" s="7"/>
      <c r="D48" s="16"/>
      <c r="E48" s="32"/>
      <c r="F48" s="33"/>
      <c r="G48" s="33"/>
      <c r="H48" s="33"/>
      <c r="I48" s="33"/>
      <c r="J48" s="35"/>
      <c r="K48" s="33"/>
      <c r="L48" s="33"/>
      <c r="M48" s="33"/>
      <c r="W48" s="1"/>
    </row>
    <row r="49" spans="3:23" ht="15" customHeight="1">
      <c r="C49" s="7" t="s">
        <v>12</v>
      </c>
      <c r="D49" s="16"/>
      <c r="E49" s="32">
        <f>SUM(E61:E69)</f>
        <v>177113</v>
      </c>
      <c r="F49" s="32">
        <f aca="true" t="shared" si="9" ref="F49:M49">SUM(F61:F69)</f>
        <v>139199</v>
      </c>
      <c r="G49" s="32">
        <f t="shared" si="9"/>
        <v>116648</v>
      </c>
      <c r="H49" s="32">
        <f t="shared" si="9"/>
        <v>12501</v>
      </c>
      <c r="I49" s="32">
        <f t="shared" si="9"/>
        <v>6395</v>
      </c>
      <c r="J49" s="32">
        <f t="shared" si="9"/>
        <v>307</v>
      </c>
      <c r="K49" s="32">
        <f t="shared" si="9"/>
        <v>3348</v>
      </c>
      <c r="L49" s="32">
        <f t="shared" si="9"/>
        <v>29709</v>
      </c>
      <c r="M49" s="32">
        <f t="shared" si="9"/>
        <v>8205</v>
      </c>
      <c r="W49" s="1"/>
    </row>
    <row r="50" spans="3:23" ht="15" customHeight="1">
      <c r="C50" s="7"/>
      <c r="D50" s="16"/>
      <c r="E50" s="32"/>
      <c r="F50" s="33"/>
      <c r="G50" s="32"/>
      <c r="H50" s="32"/>
      <c r="I50" s="32"/>
      <c r="J50" s="35"/>
      <c r="K50" s="32"/>
      <c r="L50" s="32"/>
      <c r="M50" s="32"/>
      <c r="W50" s="1"/>
    </row>
    <row r="51" spans="3:23" ht="15" customHeight="1">
      <c r="C51" s="7" t="s">
        <v>13</v>
      </c>
      <c r="D51" s="16"/>
      <c r="E51" s="32">
        <f aca="true" t="shared" si="10" ref="E51:E69">+F51+L51+M51</f>
        <v>268949</v>
      </c>
      <c r="F51" s="33">
        <f aca="true" t="shared" si="11" ref="F51:F69">SUM(G51:K51)</f>
        <v>230675</v>
      </c>
      <c r="G51" s="33">
        <v>149475</v>
      </c>
      <c r="H51" s="33">
        <v>62790</v>
      </c>
      <c r="I51" s="33">
        <v>9878</v>
      </c>
      <c r="J51" s="35">
        <v>67</v>
      </c>
      <c r="K51" s="33">
        <v>8465</v>
      </c>
      <c r="L51" s="33">
        <v>38274</v>
      </c>
      <c r="M51" s="33">
        <v>0</v>
      </c>
      <c r="W51" s="1"/>
    </row>
    <row r="52" spans="3:23" ht="15" customHeight="1">
      <c r="C52" s="7" t="s">
        <v>4</v>
      </c>
      <c r="D52" s="16"/>
      <c r="E52" s="32">
        <f t="shared" si="10"/>
        <v>101581</v>
      </c>
      <c r="F52" s="33">
        <f t="shared" si="11"/>
        <v>93622</v>
      </c>
      <c r="G52" s="33">
        <v>83205</v>
      </c>
      <c r="H52" s="35">
        <v>5261</v>
      </c>
      <c r="I52" s="35">
        <v>2525</v>
      </c>
      <c r="J52" s="35">
        <v>0</v>
      </c>
      <c r="K52" s="33">
        <v>2631</v>
      </c>
      <c r="L52" s="33">
        <v>7959</v>
      </c>
      <c r="M52" s="35">
        <v>0</v>
      </c>
      <c r="W52" s="1"/>
    </row>
    <row r="53" spans="3:23" ht="15" customHeight="1">
      <c r="C53" s="7" t="s">
        <v>14</v>
      </c>
      <c r="D53" s="16"/>
      <c r="E53" s="32">
        <f t="shared" si="10"/>
        <v>19576</v>
      </c>
      <c r="F53" s="33">
        <f t="shared" si="11"/>
        <v>11966</v>
      </c>
      <c r="G53" s="35">
        <v>10243</v>
      </c>
      <c r="H53" s="35">
        <v>1130</v>
      </c>
      <c r="I53" s="35">
        <v>593</v>
      </c>
      <c r="J53" s="35">
        <v>0</v>
      </c>
      <c r="K53" s="33">
        <v>0</v>
      </c>
      <c r="L53" s="33">
        <v>6968</v>
      </c>
      <c r="M53" s="35">
        <v>642</v>
      </c>
      <c r="W53" s="1"/>
    </row>
    <row r="54" spans="3:23" ht="15" customHeight="1">
      <c r="C54" s="7" t="s">
        <v>6</v>
      </c>
      <c r="D54" s="16"/>
      <c r="E54" s="32">
        <f t="shared" si="10"/>
        <v>34912</v>
      </c>
      <c r="F54" s="33">
        <f t="shared" si="11"/>
        <v>31098</v>
      </c>
      <c r="G54" s="35">
        <v>28878</v>
      </c>
      <c r="H54" s="35">
        <v>2220</v>
      </c>
      <c r="I54" s="35">
        <v>0</v>
      </c>
      <c r="J54" s="35">
        <v>0</v>
      </c>
      <c r="K54" s="33">
        <v>0</v>
      </c>
      <c r="L54" s="33">
        <v>3814</v>
      </c>
      <c r="M54" s="35">
        <v>0</v>
      </c>
      <c r="W54" s="1"/>
    </row>
    <row r="55" spans="3:23" ht="15" customHeight="1">
      <c r="C55" s="7" t="s">
        <v>7</v>
      </c>
      <c r="D55" s="16"/>
      <c r="E55" s="32">
        <f t="shared" si="10"/>
        <v>28098</v>
      </c>
      <c r="F55" s="33">
        <f t="shared" si="11"/>
        <v>24246</v>
      </c>
      <c r="G55" s="35">
        <v>20818</v>
      </c>
      <c r="H55" s="35">
        <v>932</v>
      </c>
      <c r="I55" s="35">
        <v>2496</v>
      </c>
      <c r="J55" s="35">
        <v>0</v>
      </c>
      <c r="K55" s="33">
        <v>0</v>
      </c>
      <c r="L55" s="33">
        <v>3439</v>
      </c>
      <c r="M55" s="35">
        <v>413</v>
      </c>
      <c r="W55" s="1"/>
    </row>
    <row r="56" spans="3:23" ht="15" customHeight="1">
      <c r="C56" s="7"/>
      <c r="D56" s="16"/>
      <c r="E56" s="32"/>
      <c r="F56" s="33"/>
      <c r="G56" s="35"/>
      <c r="H56" s="35"/>
      <c r="I56" s="35"/>
      <c r="J56" s="35"/>
      <c r="K56" s="33"/>
      <c r="L56" s="33"/>
      <c r="M56" s="35"/>
      <c r="W56" s="1"/>
    </row>
    <row r="57" spans="3:23" ht="15" customHeight="1">
      <c r="C57" s="7" t="s">
        <v>8</v>
      </c>
      <c r="D57" s="16"/>
      <c r="E57" s="32">
        <f t="shared" si="10"/>
        <v>17327</v>
      </c>
      <c r="F57" s="33">
        <f t="shared" si="11"/>
        <v>12154</v>
      </c>
      <c r="G57" s="35">
        <v>10057</v>
      </c>
      <c r="H57" s="35">
        <v>1703</v>
      </c>
      <c r="I57" s="35">
        <v>0</v>
      </c>
      <c r="J57" s="35">
        <v>0</v>
      </c>
      <c r="K57" s="33">
        <v>394</v>
      </c>
      <c r="L57" s="33">
        <v>5173</v>
      </c>
      <c r="M57" s="35">
        <v>0</v>
      </c>
      <c r="W57" s="1"/>
    </row>
    <row r="58" spans="3:23" ht="15" customHeight="1">
      <c r="C58" s="7" t="s">
        <v>9</v>
      </c>
      <c r="D58" s="16"/>
      <c r="E58" s="32">
        <f t="shared" si="10"/>
        <v>7608</v>
      </c>
      <c r="F58" s="33">
        <f t="shared" si="11"/>
        <v>6110</v>
      </c>
      <c r="G58" s="35">
        <v>5190</v>
      </c>
      <c r="H58" s="35">
        <v>373</v>
      </c>
      <c r="I58" s="35">
        <v>395</v>
      </c>
      <c r="J58" s="35">
        <v>0</v>
      </c>
      <c r="K58" s="33">
        <v>152</v>
      </c>
      <c r="L58" s="33">
        <v>1245</v>
      </c>
      <c r="M58" s="35">
        <v>253</v>
      </c>
      <c r="W58" s="1"/>
    </row>
    <row r="59" spans="3:23" ht="15" customHeight="1">
      <c r="C59" s="7" t="s">
        <v>10</v>
      </c>
      <c r="D59" s="16"/>
      <c r="E59" s="32">
        <f t="shared" si="10"/>
        <v>6715</v>
      </c>
      <c r="F59" s="33">
        <f t="shared" si="11"/>
        <v>4869</v>
      </c>
      <c r="G59" s="35">
        <v>4035</v>
      </c>
      <c r="H59" s="35">
        <v>834</v>
      </c>
      <c r="I59" s="35">
        <v>0</v>
      </c>
      <c r="J59" s="35">
        <v>0</v>
      </c>
      <c r="K59" s="35">
        <v>0</v>
      </c>
      <c r="L59" s="33">
        <v>1823</v>
      </c>
      <c r="M59" s="35">
        <v>23</v>
      </c>
      <c r="W59" s="1"/>
    </row>
    <row r="60" spans="3:23" ht="15" customHeight="1">
      <c r="C60" s="7"/>
      <c r="D60" s="16"/>
      <c r="E60" s="32"/>
      <c r="F60" s="33"/>
      <c r="G60" s="35"/>
      <c r="H60" s="35"/>
      <c r="I60" s="35"/>
      <c r="J60" s="35"/>
      <c r="K60" s="33"/>
      <c r="L60" s="33"/>
      <c r="M60" s="35"/>
      <c r="W60" s="1"/>
    </row>
    <row r="61" spans="3:23" ht="15" customHeight="1">
      <c r="C61" s="7" t="s">
        <v>15</v>
      </c>
      <c r="D61" s="16"/>
      <c r="E61" s="32">
        <f t="shared" si="10"/>
        <v>56125</v>
      </c>
      <c r="F61" s="33">
        <f t="shared" si="11"/>
        <v>49950</v>
      </c>
      <c r="G61" s="35">
        <v>42186</v>
      </c>
      <c r="H61" s="35">
        <v>2675</v>
      </c>
      <c r="I61" s="35">
        <v>2492</v>
      </c>
      <c r="J61" s="35">
        <v>93</v>
      </c>
      <c r="K61" s="35">
        <v>2504</v>
      </c>
      <c r="L61" s="33">
        <v>5280</v>
      </c>
      <c r="M61" s="35">
        <v>895</v>
      </c>
      <c r="W61" s="1"/>
    </row>
    <row r="62" spans="3:23" ht="15" customHeight="1">
      <c r="C62" s="7" t="s">
        <v>16</v>
      </c>
      <c r="D62" s="16"/>
      <c r="E62" s="32">
        <f t="shared" si="10"/>
        <v>9353</v>
      </c>
      <c r="F62" s="33">
        <f t="shared" si="11"/>
        <v>6171</v>
      </c>
      <c r="G62" s="35">
        <v>5292</v>
      </c>
      <c r="H62" s="35">
        <v>436</v>
      </c>
      <c r="I62" s="35">
        <v>398</v>
      </c>
      <c r="J62" s="35">
        <v>0</v>
      </c>
      <c r="K62" s="35">
        <v>45</v>
      </c>
      <c r="L62" s="33">
        <v>3060</v>
      </c>
      <c r="M62" s="35">
        <v>122</v>
      </c>
      <c r="W62" s="1"/>
    </row>
    <row r="63" spans="3:23" ht="15" customHeight="1">
      <c r="C63" s="7" t="s">
        <v>17</v>
      </c>
      <c r="D63" s="16"/>
      <c r="E63" s="32">
        <f t="shared" si="10"/>
        <v>7536</v>
      </c>
      <c r="F63" s="33">
        <f t="shared" si="11"/>
        <v>6832</v>
      </c>
      <c r="G63" s="35">
        <v>5861</v>
      </c>
      <c r="H63" s="35">
        <v>483</v>
      </c>
      <c r="I63" s="35">
        <v>425</v>
      </c>
      <c r="J63" s="35">
        <v>0</v>
      </c>
      <c r="K63" s="35">
        <v>63</v>
      </c>
      <c r="L63" s="33">
        <v>631</v>
      </c>
      <c r="M63" s="35">
        <v>73</v>
      </c>
      <c r="W63" s="1"/>
    </row>
    <row r="64" spans="3:23" ht="15" customHeight="1">
      <c r="C64" s="7" t="s">
        <v>18</v>
      </c>
      <c r="D64" s="16"/>
      <c r="E64" s="32">
        <f t="shared" si="10"/>
        <v>38752</v>
      </c>
      <c r="F64" s="33">
        <f t="shared" si="11"/>
        <v>28270</v>
      </c>
      <c r="G64" s="35">
        <v>23039</v>
      </c>
      <c r="H64" s="35">
        <v>4650</v>
      </c>
      <c r="I64" s="35">
        <v>376</v>
      </c>
      <c r="J64" s="35">
        <v>0</v>
      </c>
      <c r="K64" s="35">
        <v>205</v>
      </c>
      <c r="L64" s="35">
        <v>5215</v>
      </c>
      <c r="M64" s="35">
        <v>5267</v>
      </c>
      <c r="W64" s="1"/>
    </row>
    <row r="65" spans="3:23" ht="15" customHeight="1">
      <c r="C65" s="7" t="s">
        <v>19</v>
      </c>
      <c r="D65" s="16"/>
      <c r="E65" s="32">
        <f t="shared" si="10"/>
        <v>24123</v>
      </c>
      <c r="F65" s="33">
        <f t="shared" si="11"/>
        <v>17472</v>
      </c>
      <c r="G65" s="35">
        <v>15114</v>
      </c>
      <c r="H65" s="35">
        <v>1612</v>
      </c>
      <c r="I65" s="35">
        <v>289</v>
      </c>
      <c r="J65" s="35">
        <v>191</v>
      </c>
      <c r="K65" s="33">
        <v>266</v>
      </c>
      <c r="L65" s="33">
        <v>5906</v>
      </c>
      <c r="M65" s="35">
        <v>745</v>
      </c>
      <c r="W65" s="1"/>
    </row>
    <row r="66" spans="3:23" ht="15" customHeight="1">
      <c r="C66" s="7"/>
      <c r="D66" s="16"/>
      <c r="E66" s="32"/>
      <c r="F66" s="33"/>
      <c r="G66" s="35"/>
      <c r="H66" s="35"/>
      <c r="I66" s="35"/>
      <c r="J66" s="35"/>
      <c r="K66" s="33"/>
      <c r="L66" s="33"/>
      <c r="M66" s="35"/>
      <c r="W66" s="1"/>
    </row>
    <row r="67" spans="3:23" ht="15" customHeight="1">
      <c r="C67" s="7" t="s">
        <v>20</v>
      </c>
      <c r="D67" s="16"/>
      <c r="E67" s="32">
        <f t="shared" si="10"/>
        <v>18450</v>
      </c>
      <c r="F67" s="33">
        <f t="shared" si="11"/>
        <v>14698</v>
      </c>
      <c r="G67" s="35">
        <v>12572</v>
      </c>
      <c r="H67" s="35">
        <v>863</v>
      </c>
      <c r="I67" s="35">
        <v>1010</v>
      </c>
      <c r="J67" s="35">
        <v>23</v>
      </c>
      <c r="K67" s="35">
        <v>230</v>
      </c>
      <c r="L67" s="33">
        <v>3663</v>
      </c>
      <c r="M67" s="35">
        <v>89</v>
      </c>
      <c r="W67" s="1"/>
    </row>
    <row r="68" spans="3:23" ht="15" customHeight="1">
      <c r="C68" s="7" t="s">
        <v>21</v>
      </c>
      <c r="D68" s="16"/>
      <c r="E68" s="32">
        <f t="shared" si="10"/>
        <v>9929</v>
      </c>
      <c r="F68" s="33">
        <f t="shared" si="11"/>
        <v>7340</v>
      </c>
      <c r="G68" s="35">
        <v>5159</v>
      </c>
      <c r="H68" s="35">
        <v>839</v>
      </c>
      <c r="I68" s="35">
        <v>1312</v>
      </c>
      <c r="J68" s="35">
        <v>0</v>
      </c>
      <c r="K68" s="33">
        <v>30</v>
      </c>
      <c r="L68" s="33">
        <v>1685</v>
      </c>
      <c r="M68" s="35">
        <v>904</v>
      </c>
      <c r="W68" s="1"/>
    </row>
    <row r="69" spans="3:23" ht="15.75" customHeight="1" thickBot="1">
      <c r="C69" s="36" t="s">
        <v>22</v>
      </c>
      <c r="D69" s="37"/>
      <c r="E69" s="43">
        <f t="shared" si="10"/>
        <v>12845</v>
      </c>
      <c r="F69" s="38">
        <f t="shared" si="11"/>
        <v>8466</v>
      </c>
      <c r="G69" s="39">
        <v>7425</v>
      </c>
      <c r="H69" s="39">
        <v>943</v>
      </c>
      <c r="I69" s="39">
        <v>93</v>
      </c>
      <c r="J69" s="39">
        <v>0</v>
      </c>
      <c r="K69" s="38">
        <v>5</v>
      </c>
      <c r="L69" s="38">
        <v>4269</v>
      </c>
      <c r="M69" s="39">
        <v>110</v>
      </c>
      <c r="W69" s="1"/>
    </row>
    <row r="70" spans="3:23" ht="11.25" customHeight="1">
      <c r="C70" s="7"/>
      <c r="D70" s="5"/>
      <c r="E70" s="8"/>
      <c r="F70" s="9"/>
      <c r="G70" s="9"/>
      <c r="H70" s="9"/>
      <c r="I70" s="9"/>
      <c r="J70" s="9"/>
      <c r="M70" s="9"/>
      <c r="W70" s="1"/>
    </row>
    <row r="71" spans="3:23" ht="11.25" customHeight="1">
      <c r="C71" s="7"/>
      <c r="D71" s="5"/>
      <c r="E71" s="8"/>
      <c r="F71" s="9"/>
      <c r="G71" s="9"/>
      <c r="H71" s="9"/>
      <c r="I71" s="9"/>
      <c r="J71" s="9"/>
      <c r="K71" s="9"/>
      <c r="M71" s="9"/>
      <c r="W71" s="1"/>
    </row>
    <row r="72" spans="3:23" ht="11.25" customHeight="1">
      <c r="C72" s="7"/>
      <c r="D72" s="5"/>
      <c r="E72" s="8"/>
      <c r="F72" s="9"/>
      <c r="G72" s="9"/>
      <c r="H72" s="9"/>
      <c r="I72" s="9"/>
      <c r="J72" s="9"/>
      <c r="M72" s="9"/>
      <c r="W72" s="1"/>
    </row>
    <row r="73" spans="3:23" ht="11.25" customHeight="1">
      <c r="C73" s="7"/>
      <c r="D73" s="5"/>
      <c r="E73" s="8"/>
      <c r="H73" s="9"/>
      <c r="I73" s="9"/>
      <c r="J73" s="9"/>
      <c r="M73" s="9"/>
      <c r="O73" s="9"/>
      <c r="P73" s="9"/>
      <c r="Q73" s="9"/>
      <c r="R73" s="9"/>
      <c r="S73" s="10"/>
      <c r="T73" s="9"/>
      <c r="U73" s="9"/>
      <c r="W73" s="1"/>
    </row>
    <row r="74" spans="3:23" ht="11.25" customHeight="1">
      <c r="C74" s="7"/>
      <c r="D74" s="5"/>
      <c r="E74" s="8"/>
      <c r="F74" s="9"/>
      <c r="G74" s="9"/>
      <c r="H74" s="9"/>
      <c r="I74" s="9"/>
      <c r="J74" s="9"/>
      <c r="K74" s="9"/>
      <c r="M74" s="9"/>
      <c r="O74" s="9"/>
      <c r="Q74" s="9"/>
      <c r="R74" s="9"/>
      <c r="S74" s="9"/>
      <c r="T74" s="9"/>
      <c r="U74" s="10"/>
      <c r="V74" s="9"/>
      <c r="W74" s="9"/>
    </row>
    <row r="75" spans="3:23" ht="11.25" customHeight="1">
      <c r="C75" s="7"/>
      <c r="D75" s="5"/>
      <c r="E75" s="8"/>
      <c r="F75" s="9"/>
      <c r="G75" s="9"/>
      <c r="H75" s="9"/>
      <c r="I75" s="9"/>
      <c r="J75" s="9"/>
      <c r="M75" s="9"/>
      <c r="N75" s="5"/>
      <c r="O75" s="10"/>
      <c r="P75" s="5"/>
      <c r="Q75" s="10"/>
      <c r="R75" s="10"/>
      <c r="S75" s="10"/>
      <c r="T75" s="10"/>
      <c r="U75" s="10"/>
      <c r="V75" s="10"/>
      <c r="W75" s="10"/>
    </row>
    <row r="76" spans="2:13" ht="11.25" customHeight="1">
      <c r="B76" s="5"/>
      <c r="C76" s="7"/>
      <c r="D76" s="5"/>
      <c r="E76" s="8"/>
      <c r="F76" s="9"/>
      <c r="G76" s="9"/>
      <c r="H76" s="9"/>
      <c r="I76" s="9"/>
      <c r="J76" s="9"/>
      <c r="K76" s="9"/>
      <c r="M76" s="9"/>
    </row>
    <row r="77" spans="3:13" ht="11.25" customHeight="1">
      <c r="C77" s="7"/>
      <c r="D77" s="5"/>
      <c r="E77" s="8"/>
      <c r="F77" s="9"/>
      <c r="G77" s="9"/>
      <c r="H77" s="9"/>
      <c r="I77" s="9"/>
      <c r="J77" s="9"/>
      <c r="M77" s="9"/>
    </row>
    <row r="78" spans="3:13" ht="11.25" customHeight="1">
      <c r="C78" s="7"/>
      <c r="D78" s="5"/>
      <c r="E78" s="8"/>
      <c r="F78" s="9"/>
      <c r="G78" s="9"/>
      <c r="H78" s="9"/>
      <c r="I78" s="9"/>
      <c r="J78" s="9"/>
      <c r="M78" s="9"/>
    </row>
    <row r="79" spans="3:13" ht="11.25" customHeight="1">
      <c r="C79" s="7"/>
      <c r="D79" s="5"/>
      <c r="E79" s="8"/>
      <c r="F79" s="9"/>
      <c r="G79" s="9"/>
      <c r="H79" s="9"/>
      <c r="I79" s="9"/>
      <c r="J79" s="9"/>
      <c r="M79" s="9"/>
    </row>
    <row r="80" spans="3:13" ht="11.25" customHeight="1">
      <c r="C80" s="7"/>
      <c r="D80" s="5"/>
      <c r="E80" s="8"/>
      <c r="F80" s="10"/>
      <c r="G80" s="10"/>
      <c r="H80" s="10"/>
      <c r="I80" s="10"/>
      <c r="J80" s="10"/>
      <c r="K80" s="10"/>
      <c r="L80" s="5"/>
      <c r="M80" s="10"/>
    </row>
    <row r="81" spans="3:13" ht="11.25" customHeight="1">
      <c r="C81" s="7"/>
      <c r="D81" s="5"/>
      <c r="E81" s="8"/>
      <c r="F81" s="10"/>
      <c r="G81" s="10"/>
      <c r="H81" s="10"/>
      <c r="I81" s="10"/>
      <c r="J81" s="10"/>
      <c r="K81" s="5"/>
      <c r="L81" s="5"/>
      <c r="M81" s="10"/>
    </row>
    <row r="82" spans="3:13" ht="11.25" customHeight="1">
      <c r="C82" s="12"/>
      <c r="D82" s="5"/>
      <c r="E82" s="8"/>
      <c r="F82" s="10"/>
      <c r="G82" s="10"/>
      <c r="H82" s="10"/>
      <c r="I82" s="10"/>
      <c r="J82" s="10"/>
      <c r="K82" s="10"/>
      <c r="L82" s="5"/>
      <c r="M82" s="10"/>
    </row>
  </sheetData>
  <mergeCells count="31">
    <mergeCell ref="C2:K2"/>
    <mergeCell ref="E5:E7"/>
    <mergeCell ref="F5:F7"/>
    <mergeCell ref="P6:P7"/>
    <mergeCell ref="E40:E42"/>
    <mergeCell ref="F40:F42"/>
    <mergeCell ref="L40:L42"/>
    <mergeCell ref="J5:J7"/>
    <mergeCell ref="K5:K7"/>
    <mergeCell ref="L5:L7"/>
    <mergeCell ref="G41:G42"/>
    <mergeCell ref="H41:H42"/>
    <mergeCell ref="I41:I42"/>
    <mergeCell ref="J41:J42"/>
    <mergeCell ref="K41:K42"/>
    <mergeCell ref="M40:M42"/>
    <mergeCell ref="N35:X35"/>
    <mergeCell ref="X5:X7"/>
    <mergeCell ref="Q5:Q7"/>
    <mergeCell ref="R6:R7"/>
    <mergeCell ref="L39:M39"/>
    <mergeCell ref="W5:W7"/>
    <mergeCell ref="X4:Y4"/>
    <mergeCell ref="N36:R36"/>
    <mergeCell ref="X1:Y1"/>
    <mergeCell ref="L4:M4"/>
    <mergeCell ref="S6:S7"/>
    <mergeCell ref="T6:T7"/>
    <mergeCell ref="U6:U7"/>
    <mergeCell ref="V6:V7"/>
    <mergeCell ref="Y5:Y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3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2001-10-31T01:42:03Z</cp:lastPrinted>
  <dcterms:created xsi:type="dcterms:W3CDTF">2002-05-02T06:53:13Z</dcterms:created>
  <dcterms:modified xsi:type="dcterms:W3CDTF">2002-05-02T06:53:13Z</dcterms:modified>
  <cp:category/>
  <cp:version/>
  <cp:contentType/>
  <cp:contentStatus/>
</cp:coreProperties>
</file>