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55" windowHeight="6405" activeTab="0"/>
  </bookViews>
  <sheets>
    <sheet name="Sheet1" sheetId="1" r:id="rId1"/>
  </sheets>
  <definedNames>
    <definedName name="_xlnm.Print_Area" localSheetId="0">'Sheet1'!$A$1:$M$148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<sst xmlns="http://schemas.openxmlformats.org/spreadsheetml/2006/main" count="130" uniqueCount="109">
  <si>
    <t>商          店          数</t>
  </si>
  <si>
    <t>従      業      者      数</t>
  </si>
  <si>
    <t>市町村</t>
  </si>
  <si>
    <t>年間商品販売額</t>
  </si>
  <si>
    <t>商品手持額</t>
  </si>
  <si>
    <t>計</t>
  </si>
  <si>
    <t>個人</t>
  </si>
  <si>
    <t>事業主・家族</t>
  </si>
  <si>
    <t>常時雇用者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</si>
  <si>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</si>
  <si>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</si>
  <si>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</si>
  <si>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</si>
  <si>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</si>
  <si>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</si>
  <si>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</si>
  <si>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</si>
  <si>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</si>
  <si>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</si>
  <si>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</si>
  <si>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</si>
  <si>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</si>
  <si>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</si>
  <si>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</si>
  <si>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</si>
  <si>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</si>
  <si>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</si>
  <si>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</si>
  <si>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</si>
  <si>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</si>
  <si>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</si>
  <si>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</si>
  <si>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</si>
  <si>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</si>
  <si>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</si>
  <si>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</si>
  <si>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</si>
  <si>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</si>
  <si>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</si>
  <si>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</si>
  <si>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</si>
  <si>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</si>
  <si>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</si>
  <si>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</si>
  <si>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</si>
  <si>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</si>
  <si>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</si>
  <si>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</si>
  <si>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</si>
  <si>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</si>
  <si>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</si>
  <si>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</si>
  <si>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 資料  県統計課「長崎県の商業」</t>
  </si>
  <si>
    <t xml:space="preserve"> 商 品 販 売 額 お よ び 商 品 手 持 額</t>
  </si>
  <si>
    <t xml:space="preserve">    単位：店、人、万円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</si>
  <si>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</si>
  <si>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</si>
  <si>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</si>
  <si>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</si>
  <si>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</si>
  <si>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</si>
  <si>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</si>
  <si>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</si>
  <si>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</si>
  <si>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</si>
  <si>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</si>
  <si>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</si>
  <si>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</si>
  <si>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</si>
  <si>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</si>
  <si>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</si>
  <si>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</si>
  <si>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</si>
  <si>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</si>
  <si>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</si>
  <si>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</si>
  <si>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</si>
  <si>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</si>
  <si>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</si>
  <si>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</si>
  <si>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</si>
  <si>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</si>
  <si>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</si>
  <si>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</si>
  <si>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</si>
  <si>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</si>
  <si>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</si>
  <si>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</si>
  <si>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</si>
  <si>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</si>
  <si>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</si>
  <si>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</si>
  <si>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</si>
  <si>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</si>
  <si>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</si>
  <si>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</si>
  <si>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</si>
  <si>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</si>
  <si>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</si>
  <si>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</si>
  <si>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</si>
  <si>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</si>
  <si>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220    商      業  10</t>
  </si>
  <si>
    <t>法人等</t>
  </si>
  <si>
    <t>10  商      業     221</t>
  </si>
  <si>
    <t>（ 平 成 9 年 ）</t>
  </si>
  <si>
    <t>χ</t>
  </si>
  <si>
    <t xml:space="preserve">    第141表（ 218ページ）の注参照。</t>
  </si>
  <si>
    <t xml:space="preserve">                １４３        市 町 村 別 商 店 数、従 業 者 数、年 間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</si>
</sst>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1" fontId="6" fillId="0" borderId="1" xfId="15" applyFont="1" applyBorder="1" applyAlignment="1">
      <alignment/>
    </xf>
    <xf numFmtId="181" fontId="6" fillId="0" borderId="2" xfId="15" applyFont="1" applyBorder="1" applyAlignment="1">
      <alignment/>
    </xf>
    <xf numFmtId="181" fontId="6" fillId="0" borderId="3" xfId="15" applyFont="1" applyBorder="1" applyAlignment="1">
      <alignment horizontal="centerContinuous"/>
    </xf>
    <xf numFmtId="181" fontId="6" fillId="0" borderId="4" xfId="15" applyFont="1" applyBorder="1" applyAlignment="1">
      <alignment horizontal="centerContinuous"/>
    </xf>
    <xf numFmtId="181" fontId="6" fillId="0" borderId="5" xfId="15" applyFont="1" applyBorder="1" applyAlignment="1">
      <alignment/>
    </xf>
    <xf numFmtId="181" fontId="6" fillId="0" borderId="0" xfId="15" applyFont="1" applyAlignment="1">
      <alignment horizontal="distributed"/>
    </xf>
    <xf numFmtId="181" fontId="6" fillId="0" borderId="5" xfId="15" applyFont="1" applyBorder="1" applyAlignment="1">
      <alignment horizontal="center"/>
    </xf>
    <xf numFmtId="181" fontId="6" fillId="0" borderId="5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6" fillId="0" borderId="3" xfId="15" applyFont="1" applyBorder="1" applyAlignment="1">
      <alignment/>
    </xf>
    <xf numFmtId="181" fontId="6" fillId="0" borderId="6" xfId="15" applyFont="1" applyBorder="1" applyAlignment="1">
      <alignment/>
    </xf>
    <xf numFmtId="181" fontId="6" fillId="0" borderId="4" xfId="15" applyFont="1" applyBorder="1" applyAlignment="1">
      <alignment/>
    </xf>
    <xf numFmtId="181" fontId="6" fillId="0" borderId="0" xfId="15" applyFont="1" applyAlignment="1">
      <alignment horizontal="distributed"/>
    </xf>
    <xf numFmtId="181" fontId="6" fillId="0" borderId="0" xfId="15" applyFont="1" applyBorder="1" applyAlignment="1">
      <alignment/>
    </xf>
    <xf numFmtId="181" fontId="6" fillId="0" borderId="0" xfId="15" applyFont="1" applyBorder="1" applyAlignment="1">
      <alignment horizontal="right"/>
    </xf>
    <xf numFmtId="181" fontId="6" fillId="0" borderId="0" xfId="15" applyFont="1" applyAlignment="1">
      <alignment horizontal="right"/>
    </xf>
    <xf numFmtId="181" fontId="6" fillId="0" borderId="1" xfId="15" applyFont="1" applyBorder="1" applyAlignment="1">
      <alignment horizontal="right"/>
    </xf>
    <xf numFmtId="181" fontId="6" fillId="0" borderId="7" xfId="15" applyFont="1" applyBorder="1" applyAlignment="1">
      <alignment/>
    </xf>
    <xf numFmtId="181" fontId="6" fillId="0" borderId="0" xfId="15" applyFont="1" applyAlignment="1">
      <alignment horizontal="centerContinuous"/>
    </xf>
    <xf numFmtId="181" fontId="6" fillId="0" borderId="1" xfId="15" applyFont="1" applyBorder="1" applyAlignment="1">
      <alignment horizontal="centerContinuous"/>
    </xf>
    <xf numFmtId="181" fontId="6" fillId="0" borderId="8" xfId="15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81" fontId="6" fillId="0" borderId="8" xfId="15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181" fontId="6" fillId="0" borderId="8" xfId="15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181" fontId="6" fillId="0" borderId="8" xfId="15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9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4.75390625" style="2" customWidth="1"/>
    <col min="2" max="2" width="0.875" style="2" customWidth="1"/>
    <col min="3" max="3" width="19.75390625" style="2" customWidth="1"/>
    <col min="4" max="4" width="0.875" style="2" customWidth="1"/>
    <col min="5" max="7" width="14.25390625" style="2" customWidth="1"/>
    <col min="8" max="10" width="15.00390625" style="2" customWidth="1"/>
    <col min="11" max="11" width="18.875" style="2" customWidth="1"/>
    <col min="12" max="12" width="17.00390625" style="2" customWidth="1"/>
    <col min="13" max="13" width="4.75390625" style="2" customWidth="1"/>
    <col min="14" max="16384" width="8.625" style="2" customWidth="1"/>
  </cols>
  <sheetData>
    <row r="1" spans="2:3" ht="15" customHeight="1">
      <c r="B1" s="1"/>
      <c r="C1" s="2" t="s">
        <v>102</v>
      </c>
    </row>
    <row r="2" spans="2:3" ht="24">
      <c r="B2" s="1"/>
      <c r="C2" s="3" t="s">
        <v>108</v>
      </c>
    </row>
    <row r="3" ht="15" customHeight="1">
      <c r="B3" s="1"/>
    </row>
    <row r="4" ht="15" customHeight="1">
      <c r="B4" s="1"/>
    </row>
    <row r="5" spans="2:12" ht="15" customHeight="1" thickBot="1">
      <c r="B5" s="4"/>
      <c r="C5" s="5" t="s">
        <v>107</v>
      </c>
      <c r="D5" s="5"/>
      <c r="E5" s="5"/>
      <c r="F5" s="5"/>
      <c r="G5" s="5"/>
      <c r="H5" s="5"/>
      <c r="I5" s="5"/>
      <c r="J5" s="5"/>
      <c r="K5" s="5"/>
      <c r="L5" s="5"/>
    </row>
    <row r="6" spans="2:12" ht="15.75" customHeight="1">
      <c r="B6" s="1"/>
      <c r="D6" s="6"/>
      <c r="E6" s="7" t="s">
        <v>0</v>
      </c>
      <c r="F6" s="7"/>
      <c r="G6" s="7"/>
      <c r="H6" s="8" t="s">
        <v>1</v>
      </c>
      <c r="I6" s="7"/>
      <c r="J6" s="7"/>
      <c r="K6" s="9"/>
      <c r="L6" s="9"/>
    </row>
    <row r="7" spans="2:12" ht="15.75" customHeight="1">
      <c r="B7" s="1"/>
      <c r="C7" s="10" t="s">
        <v>2</v>
      </c>
      <c r="D7" s="6"/>
      <c r="E7" s="25" t="s">
        <v>5</v>
      </c>
      <c r="F7" s="29" t="s">
        <v>103</v>
      </c>
      <c r="G7" s="29" t="s">
        <v>6</v>
      </c>
      <c r="H7" s="31" t="s">
        <v>5</v>
      </c>
      <c r="I7" s="25" t="s">
        <v>7</v>
      </c>
      <c r="J7" s="27" t="s">
        <v>8</v>
      </c>
      <c r="K7" s="11" t="s">
        <v>3</v>
      </c>
      <c r="L7" s="12" t="s">
        <v>4</v>
      </c>
    </row>
    <row r="8" spans="2:12" ht="15.75" customHeight="1">
      <c r="B8" s="13"/>
      <c r="C8" s="14"/>
      <c r="D8" s="15"/>
      <c r="E8" s="26"/>
      <c r="F8" s="30"/>
      <c r="G8" s="28"/>
      <c r="H8" s="32"/>
      <c r="I8" s="26"/>
      <c r="J8" s="28"/>
      <c r="K8" s="16"/>
      <c r="L8" s="16"/>
    </row>
    <row r="9" spans="2:12" ht="15.75" customHeight="1">
      <c r="B9" s="1"/>
      <c r="C9" s="17" t="s">
        <v>9</v>
      </c>
      <c r="D9" s="6"/>
      <c r="E9" s="18">
        <f>SUM(E12:E14)</f>
        <v>24843</v>
      </c>
      <c r="F9" s="18">
        <f aca="true" t="shared" si="0" ref="F9:L9">SUM(F12:F14)</f>
        <v>9591</v>
      </c>
      <c r="G9" s="18">
        <f t="shared" si="0"/>
        <v>15252</v>
      </c>
      <c r="H9" s="18">
        <f>SUM(H12:H14)</f>
        <v>127914</v>
      </c>
      <c r="I9" s="18">
        <f t="shared" si="0"/>
        <v>22932</v>
      </c>
      <c r="J9" s="18">
        <f>SUM(J12:J14)</f>
        <v>104982</v>
      </c>
      <c r="K9" s="18">
        <f t="shared" si="0"/>
        <v>379474852</v>
      </c>
      <c r="L9" s="18">
        <f t="shared" si="0"/>
        <v>25256422</v>
      </c>
    </row>
    <row r="10" spans="2:5" ht="15.75" customHeight="1">
      <c r="B10" s="1"/>
      <c r="C10" s="17"/>
      <c r="D10" s="6"/>
      <c r="E10" s="18"/>
    </row>
    <row r="11" spans="2:5" ht="15.75" customHeight="1">
      <c r="B11" s="1"/>
      <c r="C11" s="17"/>
      <c r="D11" s="6"/>
      <c r="E11" s="18"/>
    </row>
    <row r="12" spans="2:12" ht="15.75" customHeight="1">
      <c r="B12" s="1"/>
      <c r="C12" s="17" t="s">
        <v>10</v>
      </c>
      <c r="D12" s="6"/>
      <c r="E12" s="18">
        <f>SUM(E17:E25)</f>
        <v>15710</v>
      </c>
      <c r="F12" s="18">
        <f aca="true" t="shared" si="1" ref="F12:L12">SUM(F17:F25)</f>
        <v>7075</v>
      </c>
      <c r="G12" s="18">
        <f t="shared" si="1"/>
        <v>8635</v>
      </c>
      <c r="H12" s="18">
        <f>SUM(H17:H25)</f>
        <v>90229</v>
      </c>
      <c r="I12" s="18">
        <f t="shared" si="1"/>
        <v>13150</v>
      </c>
      <c r="J12" s="18">
        <f>SUM(J17:J25)</f>
        <v>77079</v>
      </c>
      <c r="K12" s="18">
        <f t="shared" si="1"/>
        <v>303212398</v>
      </c>
      <c r="L12" s="18">
        <f t="shared" si="1"/>
        <v>18738166</v>
      </c>
    </row>
    <row r="13" spans="2:5" ht="15.75" customHeight="1">
      <c r="B13" s="1"/>
      <c r="C13" s="17"/>
      <c r="D13" s="6"/>
      <c r="E13" s="18"/>
    </row>
    <row r="14" spans="2:12" ht="15.75" customHeight="1">
      <c r="B14" s="1"/>
      <c r="C14" s="17" t="s">
        <v>11</v>
      </c>
      <c r="D14" s="6"/>
      <c r="E14" s="18">
        <f aca="true" t="shared" si="2" ref="E14:L14">SUM(E28,E49,E56,E64,E98,E117,E132,E140)</f>
        <v>9133</v>
      </c>
      <c r="F14" s="18">
        <f t="shared" si="2"/>
        <v>2516</v>
      </c>
      <c r="G14" s="18">
        <f t="shared" si="2"/>
        <v>6617</v>
      </c>
      <c r="H14" s="18">
        <f t="shared" si="2"/>
        <v>37685</v>
      </c>
      <c r="I14" s="18">
        <f t="shared" si="2"/>
        <v>9782</v>
      </c>
      <c r="J14" s="18">
        <f t="shared" si="2"/>
        <v>27903</v>
      </c>
      <c r="K14" s="18">
        <f t="shared" si="2"/>
        <v>76262454</v>
      </c>
      <c r="L14" s="18">
        <f t="shared" si="2"/>
        <v>6518256</v>
      </c>
    </row>
    <row r="15" spans="2:5" ht="15.75" customHeight="1">
      <c r="B15" s="1"/>
      <c r="C15" s="17"/>
      <c r="D15" s="6"/>
      <c r="E15" s="18"/>
    </row>
    <row r="16" spans="2:5" ht="15.75" customHeight="1">
      <c r="B16" s="1"/>
      <c r="C16" s="17"/>
      <c r="D16" s="6"/>
      <c r="E16" s="18"/>
    </row>
    <row r="17" spans="2:12" ht="15.75" customHeight="1">
      <c r="B17" s="1"/>
      <c r="C17" s="17" t="s">
        <v>12</v>
      </c>
      <c r="D17" s="6"/>
      <c r="E17" s="18">
        <f>SUM(F17:G17)</f>
        <v>7073</v>
      </c>
      <c r="F17" s="2">
        <v>3211</v>
      </c>
      <c r="G17" s="2">
        <v>3862</v>
      </c>
      <c r="H17" s="18">
        <v>41553</v>
      </c>
      <c r="I17" s="2">
        <v>6057</v>
      </c>
      <c r="J17" s="2">
        <f>H17-I17</f>
        <v>35496</v>
      </c>
      <c r="K17" s="2">
        <v>162944854</v>
      </c>
      <c r="L17" s="2">
        <v>8965431</v>
      </c>
    </row>
    <row r="18" spans="2:12" ht="15.75" customHeight="1">
      <c r="B18" s="1"/>
      <c r="C18" s="17" t="s">
        <v>13</v>
      </c>
      <c r="D18" s="6"/>
      <c r="E18" s="18">
        <f aca="true" t="shared" si="3" ref="E18:E25">SUM(F18:G18)</f>
        <v>3732</v>
      </c>
      <c r="F18" s="2">
        <v>1810</v>
      </c>
      <c r="G18" s="2">
        <v>1922</v>
      </c>
      <c r="H18" s="18">
        <v>22601</v>
      </c>
      <c r="I18" s="2">
        <v>2864</v>
      </c>
      <c r="J18" s="2">
        <f aca="true" t="shared" si="4" ref="J18:J25">H18-I18</f>
        <v>19737</v>
      </c>
      <c r="K18" s="2">
        <v>65341238</v>
      </c>
      <c r="L18" s="2">
        <v>4512307</v>
      </c>
    </row>
    <row r="19" spans="2:12" ht="15.75" customHeight="1">
      <c r="B19" s="1"/>
      <c r="C19" s="17" t="s">
        <v>14</v>
      </c>
      <c r="D19" s="6"/>
      <c r="E19" s="18">
        <f t="shared" si="3"/>
        <v>867</v>
      </c>
      <c r="F19" s="2">
        <v>343</v>
      </c>
      <c r="G19" s="2">
        <v>524</v>
      </c>
      <c r="H19" s="18">
        <v>4389</v>
      </c>
      <c r="I19" s="2">
        <v>774</v>
      </c>
      <c r="J19" s="2">
        <f t="shared" si="4"/>
        <v>3615</v>
      </c>
      <c r="K19" s="2">
        <v>9947655</v>
      </c>
      <c r="L19" s="2">
        <v>848340</v>
      </c>
    </row>
    <row r="20" spans="2:12" ht="15.75" customHeight="1">
      <c r="B20" s="1"/>
      <c r="C20" s="17" t="s">
        <v>15</v>
      </c>
      <c r="D20" s="6"/>
      <c r="E20" s="18">
        <f t="shared" si="3"/>
        <v>1491</v>
      </c>
      <c r="F20" s="2">
        <v>739</v>
      </c>
      <c r="G20" s="2">
        <v>752</v>
      </c>
      <c r="H20" s="18">
        <v>9456</v>
      </c>
      <c r="I20" s="2">
        <v>1160</v>
      </c>
      <c r="J20" s="2">
        <f t="shared" si="4"/>
        <v>8296</v>
      </c>
      <c r="K20" s="2">
        <v>31402893</v>
      </c>
      <c r="L20" s="2">
        <v>2095756</v>
      </c>
    </row>
    <row r="21" spans="2:12" ht="15.75" customHeight="1">
      <c r="B21" s="1"/>
      <c r="C21" s="17" t="s">
        <v>16</v>
      </c>
      <c r="D21" s="6"/>
      <c r="E21" s="18">
        <f t="shared" si="3"/>
        <v>1062</v>
      </c>
      <c r="F21" s="2">
        <v>507</v>
      </c>
      <c r="G21" s="2">
        <v>555</v>
      </c>
      <c r="H21" s="18">
        <v>6250</v>
      </c>
      <c r="I21" s="2">
        <v>833</v>
      </c>
      <c r="J21" s="2">
        <f t="shared" si="4"/>
        <v>5417</v>
      </c>
      <c r="K21" s="2">
        <v>17808014</v>
      </c>
      <c r="L21" s="2">
        <v>1211884</v>
      </c>
    </row>
    <row r="22" spans="2:5" ht="15.75" customHeight="1">
      <c r="B22" s="1"/>
      <c r="C22" s="17"/>
      <c r="D22" s="6"/>
      <c r="E22" s="18"/>
    </row>
    <row r="23" spans="2:12" ht="15.75" customHeight="1">
      <c r="B23" s="1"/>
      <c r="C23" s="17" t="s">
        <v>17</v>
      </c>
      <c r="D23" s="6"/>
      <c r="E23" s="18">
        <f t="shared" si="3"/>
        <v>675</v>
      </c>
      <c r="F23" s="2">
        <v>219</v>
      </c>
      <c r="G23" s="2">
        <v>456</v>
      </c>
      <c r="H23" s="18">
        <v>2931</v>
      </c>
      <c r="I23" s="2">
        <v>622</v>
      </c>
      <c r="J23" s="2">
        <f t="shared" si="4"/>
        <v>2309</v>
      </c>
      <c r="K23" s="2">
        <v>5980311</v>
      </c>
      <c r="L23" s="2">
        <v>585574</v>
      </c>
    </row>
    <row r="24" spans="2:12" ht="15.75" customHeight="1">
      <c r="B24" s="1"/>
      <c r="C24" s="17" t="s">
        <v>18</v>
      </c>
      <c r="D24" s="6"/>
      <c r="E24" s="18">
        <f t="shared" si="3"/>
        <v>441</v>
      </c>
      <c r="F24" s="2">
        <v>112</v>
      </c>
      <c r="G24" s="2">
        <v>329</v>
      </c>
      <c r="H24" s="18">
        <v>1463</v>
      </c>
      <c r="I24" s="2">
        <v>476</v>
      </c>
      <c r="J24" s="2">
        <f t="shared" si="4"/>
        <v>987</v>
      </c>
      <c r="K24" s="2">
        <v>2021155</v>
      </c>
      <c r="L24" s="2">
        <v>189027</v>
      </c>
    </row>
    <row r="25" spans="2:12" ht="15.75" customHeight="1">
      <c r="B25" s="1"/>
      <c r="C25" s="17" t="s">
        <v>19</v>
      </c>
      <c r="D25" s="6"/>
      <c r="E25" s="18">
        <f t="shared" si="3"/>
        <v>369</v>
      </c>
      <c r="F25" s="2">
        <v>134</v>
      </c>
      <c r="G25" s="2">
        <v>235</v>
      </c>
      <c r="H25" s="18">
        <v>1586</v>
      </c>
      <c r="I25" s="2">
        <v>364</v>
      </c>
      <c r="J25" s="2">
        <f t="shared" si="4"/>
        <v>1222</v>
      </c>
      <c r="K25" s="2">
        <v>7766278</v>
      </c>
      <c r="L25" s="2">
        <v>329847</v>
      </c>
    </row>
    <row r="26" spans="2:5" ht="15.75" customHeight="1">
      <c r="B26" s="1"/>
      <c r="C26" s="17"/>
      <c r="D26" s="6"/>
      <c r="E26" s="18"/>
    </row>
    <row r="27" spans="2:5" ht="15.75" customHeight="1">
      <c r="B27" s="1"/>
      <c r="C27" s="17"/>
      <c r="D27" s="6"/>
      <c r="E27" s="18"/>
    </row>
    <row r="28" spans="2:12" ht="15.75" customHeight="1">
      <c r="B28" s="1"/>
      <c r="C28" s="17" t="s">
        <v>20</v>
      </c>
      <c r="D28" s="6"/>
      <c r="E28" s="18">
        <f>SUM(E30:E46)</f>
        <v>2076</v>
      </c>
      <c r="F28" s="18">
        <f aca="true" t="shared" si="5" ref="F28:L28">SUM(F30:F46)</f>
        <v>746</v>
      </c>
      <c r="G28" s="18">
        <f t="shared" si="5"/>
        <v>1330</v>
      </c>
      <c r="H28" s="18">
        <f>SUM(H30:H46)</f>
        <v>10948</v>
      </c>
      <c r="I28" s="18">
        <f t="shared" si="5"/>
        <v>1810</v>
      </c>
      <c r="J28" s="18">
        <f>SUM(J30:J46)</f>
        <v>9138</v>
      </c>
      <c r="K28" s="18">
        <f t="shared" si="5"/>
        <v>29099656</v>
      </c>
      <c r="L28" s="18">
        <f t="shared" si="5"/>
        <v>1879068</v>
      </c>
    </row>
    <row r="29" spans="2:5" ht="15.75" customHeight="1">
      <c r="B29" s="1"/>
      <c r="D29" s="6"/>
      <c r="E29" s="18"/>
    </row>
    <row r="30" spans="2:12" ht="15.75" customHeight="1">
      <c r="B30" s="1"/>
      <c r="C30" s="19" t="s">
        <v>21</v>
      </c>
      <c r="D30" s="6"/>
      <c r="E30" s="18">
        <f aca="true" t="shared" si="6" ref="E30:E45">SUM(F30:G30)</f>
        <v>63</v>
      </c>
      <c r="F30" s="2">
        <v>22</v>
      </c>
      <c r="G30" s="2">
        <v>41</v>
      </c>
      <c r="H30" s="18">
        <v>186</v>
      </c>
      <c r="I30" s="2">
        <v>65</v>
      </c>
      <c r="J30" s="2">
        <f aca="true" t="shared" si="7" ref="J30:J45">H30-I30</f>
        <v>121</v>
      </c>
      <c r="K30" s="2">
        <v>263456</v>
      </c>
      <c r="L30" s="2">
        <v>9554</v>
      </c>
    </row>
    <row r="31" spans="2:12" ht="15.75" customHeight="1">
      <c r="B31" s="1"/>
      <c r="C31" s="19" t="s">
        <v>22</v>
      </c>
      <c r="D31" s="6"/>
      <c r="E31" s="18">
        <f t="shared" si="6"/>
        <v>19</v>
      </c>
      <c r="F31" s="2">
        <v>4</v>
      </c>
      <c r="G31" s="2">
        <v>15</v>
      </c>
      <c r="H31" s="18">
        <v>62</v>
      </c>
      <c r="I31" s="2">
        <v>17</v>
      </c>
      <c r="J31" s="2">
        <f t="shared" si="7"/>
        <v>45</v>
      </c>
      <c r="K31" s="2">
        <v>70418</v>
      </c>
      <c r="L31" s="2">
        <v>3445</v>
      </c>
    </row>
    <row r="32" spans="2:12" ht="15.75" customHeight="1">
      <c r="B32" s="1"/>
      <c r="C32" s="19" t="s">
        <v>23</v>
      </c>
      <c r="D32" s="6"/>
      <c r="E32" s="18">
        <f t="shared" si="6"/>
        <v>25</v>
      </c>
      <c r="F32" s="2">
        <v>4</v>
      </c>
      <c r="G32" s="2">
        <v>21</v>
      </c>
      <c r="H32" s="18">
        <v>46</v>
      </c>
      <c r="I32" s="2">
        <v>28</v>
      </c>
      <c r="J32" s="2">
        <f t="shared" si="7"/>
        <v>18</v>
      </c>
      <c r="K32" s="2">
        <v>39385</v>
      </c>
      <c r="L32" s="2">
        <v>2661</v>
      </c>
    </row>
    <row r="33" spans="2:12" ht="15.75" customHeight="1">
      <c r="B33" s="1"/>
      <c r="C33" s="19" t="s">
        <v>24</v>
      </c>
      <c r="D33" s="6"/>
      <c r="E33" s="18">
        <f t="shared" si="6"/>
        <v>121</v>
      </c>
      <c r="F33" s="2">
        <v>21</v>
      </c>
      <c r="G33" s="2">
        <v>100</v>
      </c>
      <c r="H33" s="18">
        <v>411</v>
      </c>
      <c r="I33" s="2">
        <v>144</v>
      </c>
      <c r="J33" s="2">
        <f t="shared" si="7"/>
        <v>267</v>
      </c>
      <c r="K33" s="2">
        <v>638044</v>
      </c>
      <c r="L33" s="2">
        <v>29657</v>
      </c>
    </row>
    <row r="34" spans="2:12" ht="15.75" customHeight="1">
      <c r="B34" s="1"/>
      <c r="C34" s="19" t="s">
        <v>25</v>
      </c>
      <c r="D34" s="6"/>
      <c r="E34" s="18">
        <f t="shared" si="6"/>
        <v>87</v>
      </c>
      <c r="F34" s="2">
        <v>10</v>
      </c>
      <c r="G34" s="2">
        <v>77</v>
      </c>
      <c r="H34" s="18">
        <v>380</v>
      </c>
      <c r="I34" s="2">
        <v>113</v>
      </c>
      <c r="J34" s="2">
        <f t="shared" si="7"/>
        <v>267</v>
      </c>
      <c r="K34" s="2">
        <v>504843</v>
      </c>
      <c r="L34" s="2">
        <v>37176</v>
      </c>
    </row>
    <row r="35" spans="2:5" ht="15.75" customHeight="1">
      <c r="B35" s="1"/>
      <c r="D35" s="6"/>
      <c r="E35" s="18"/>
    </row>
    <row r="36" spans="2:12" ht="15.75" customHeight="1">
      <c r="B36" s="1"/>
      <c r="C36" s="19" t="s">
        <v>26</v>
      </c>
      <c r="D36" s="6"/>
      <c r="E36" s="18">
        <f t="shared" si="6"/>
        <v>242</v>
      </c>
      <c r="F36" s="2">
        <v>120</v>
      </c>
      <c r="G36" s="2">
        <v>122</v>
      </c>
      <c r="H36" s="18">
        <v>1592</v>
      </c>
      <c r="I36" s="2">
        <v>166</v>
      </c>
      <c r="J36" s="2">
        <f t="shared" si="7"/>
        <v>1426</v>
      </c>
      <c r="K36" s="2">
        <v>6767266</v>
      </c>
      <c r="L36" s="2">
        <v>625354</v>
      </c>
    </row>
    <row r="37" spans="2:12" ht="15.75" customHeight="1">
      <c r="B37" s="1"/>
      <c r="C37" s="19" t="s">
        <v>27</v>
      </c>
      <c r="D37" s="6"/>
      <c r="E37" s="18">
        <f t="shared" si="6"/>
        <v>389</v>
      </c>
      <c r="F37" s="2">
        <v>153</v>
      </c>
      <c r="G37" s="2">
        <v>236</v>
      </c>
      <c r="H37" s="18">
        <v>2519</v>
      </c>
      <c r="I37" s="2">
        <v>316</v>
      </c>
      <c r="J37" s="2">
        <f t="shared" si="7"/>
        <v>2203</v>
      </c>
      <c r="K37" s="2">
        <v>6419209</v>
      </c>
      <c r="L37" s="2">
        <v>239155</v>
      </c>
    </row>
    <row r="38" spans="2:12" ht="15.75" customHeight="1">
      <c r="B38" s="1"/>
      <c r="C38" s="19" t="s">
        <v>28</v>
      </c>
      <c r="D38" s="6"/>
      <c r="E38" s="18">
        <f t="shared" si="6"/>
        <v>430</v>
      </c>
      <c r="F38" s="2">
        <v>221</v>
      </c>
      <c r="G38" s="2">
        <v>209</v>
      </c>
      <c r="H38" s="18">
        <v>3067</v>
      </c>
      <c r="I38" s="2">
        <v>208</v>
      </c>
      <c r="J38" s="2">
        <f t="shared" si="7"/>
        <v>2859</v>
      </c>
      <c r="K38" s="2">
        <v>10469305</v>
      </c>
      <c r="L38" s="2">
        <v>626231</v>
      </c>
    </row>
    <row r="39" spans="2:12" ht="15.75" customHeight="1">
      <c r="B39" s="1"/>
      <c r="C39" s="19" t="s">
        <v>29</v>
      </c>
      <c r="D39" s="6"/>
      <c r="E39" s="18">
        <f t="shared" si="6"/>
        <v>121</v>
      </c>
      <c r="F39" s="2">
        <v>36</v>
      </c>
      <c r="G39" s="2">
        <v>85</v>
      </c>
      <c r="H39" s="18">
        <v>645</v>
      </c>
      <c r="I39" s="2">
        <v>125</v>
      </c>
      <c r="J39" s="2">
        <f t="shared" si="7"/>
        <v>520</v>
      </c>
      <c r="K39" s="2">
        <v>1079941</v>
      </c>
      <c r="L39" s="2">
        <v>88458</v>
      </c>
    </row>
    <row r="40" spans="2:12" ht="15.75" customHeight="1">
      <c r="B40" s="1"/>
      <c r="C40" s="19" t="s">
        <v>30</v>
      </c>
      <c r="D40" s="6"/>
      <c r="E40" s="18">
        <f t="shared" si="6"/>
        <v>97</v>
      </c>
      <c r="F40" s="2">
        <v>29</v>
      </c>
      <c r="G40" s="2">
        <v>68</v>
      </c>
      <c r="H40" s="18">
        <v>418</v>
      </c>
      <c r="I40" s="2">
        <v>85</v>
      </c>
      <c r="J40" s="2">
        <f t="shared" si="7"/>
        <v>333</v>
      </c>
      <c r="K40" s="2">
        <v>736903</v>
      </c>
      <c r="L40" s="2">
        <v>42431</v>
      </c>
    </row>
    <row r="41" spans="2:5" ht="15.75" customHeight="1">
      <c r="B41" s="1"/>
      <c r="D41" s="6"/>
      <c r="E41" s="18"/>
    </row>
    <row r="42" spans="2:12" ht="15.75" customHeight="1">
      <c r="B42" s="1"/>
      <c r="C42" s="19" t="s">
        <v>31</v>
      </c>
      <c r="D42" s="6"/>
      <c r="E42" s="18">
        <f t="shared" si="6"/>
        <v>90</v>
      </c>
      <c r="F42" s="2">
        <v>18</v>
      </c>
      <c r="G42" s="2">
        <v>72</v>
      </c>
      <c r="H42" s="18">
        <v>338</v>
      </c>
      <c r="I42" s="2">
        <v>114</v>
      </c>
      <c r="J42" s="2">
        <f t="shared" si="7"/>
        <v>224</v>
      </c>
      <c r="K42" s="2">
        <v>393521</v>
      </c>
      <c r="L42" s="2">
        <v>20828</v>
      </c>
    </row>
    <row r="43" spans="2:12" ht="15.75" customHeight="1">
      <c r="B43" s="1"/>
      <c r="C43" s="19" t="s">
        <v>32</v>
      </c>
      <c r="D43" s="6"/>
      <c r="E43" s="18">
        <f t="shared" si="6"/>
        <v>98</v>
      </c>
      <c r="F43" s="2">
        <v>34</v>
      </c>
      <c r="G43" s="2">
        <v>64</v>
      </c>
      <c r="H43" s="18">
        <v>356</v>
      </c>
      <c r="I43" s="2">
        <v>93</v>
      </c>
      <c r="J43" s="2">
        <f t="shared" si="7"/>
        <v>263</v>
      </c>
      <c r="K43" s="2">
        <v>609472</v>
      </c>
      <c r="L43" s="2">
        <v>47687</v>
      </c>
    </row>
    <row r="44" spans="2:12" ht="15.75" customHeight="1">
      <c r="B44" s="1"/>
      <c r="C44" s="19" t="s">
        <v>33</v>
      </c>
      <c r="D44" s="6"/>
      <c r="E44" s="18">
        <f t="shared" si="6"/>
        <v>65</v>
      </c>
      <c r="F44" s="2">
        <v>17</v>
      </c>
      <c r="G44" s="2">
        <v>48</v>
      </c>
      <c r="H44" s="18">
        <v>152</v>
      </c>
      <c r="I44" s="2">
        <v>73</v>
      </c>
      <c r="J44" s="2">
        <f t="shared" si="7"/>
        <v>79</v>
      </c>
      <c r="K44" s="2">
        <v>154076</v>
      </c>
      <c r="L44" s="2">
        <v>19341</v>
      </c>
    </row>
    <row r="45" spans="2:12" ht="15.75" customHeight="1">
      <c r="B45" s="1"/>
      <c r="C45" s="19" t="s">
        <v>34</v>
      </c>
      <c r="D45" s="6"/>
      <c r="E45" s="18">
        <f t="shared" si="6"/>
        <v>128</v>
      </c>
      <c r="F45" s="2">
        <v>37</v>
      </c>
      <c r="G45" s="2">
        <v>91</v>
      </c>
      <c r="H45" s="18">
        <v>448</v>
      </c>
      <c r="I45" s="2">
        <v>151</v>
      </c>
      <c r="J45" s="2">
        <f t="shared" si="7"/>
        <v>297</v>
      </c>
      <c r="K45" s="2">
        <v>579420</v>
      </c>
      <c r="L45" s="2">
        <v>52825</v>
      </c>
    </row>
    <row r="46" spans="2:12" ht="15.75" customHeight="1">
      <c r="B46" s="1"/>
      <c r="C46" s="19" t="s">
        <v>35</v>
      </c>
      <c r="D46" s="6"/>
      <c r="E46" s="18">
        <f>SUM(F46:G46)</f>
        <v>101</v>
      </c>
      <c r="F46" s="2">
        <v>20</v>
      </c>
      <c r="G46" s="2">
        <v>81</v>
      </c>
      <c r="H46" s="18">
        <v>328</v>
      </c>
      <c r="I46" s="2">
        <v>112</v>
      </c>
      <c r="J46" s="2">
        <f>H46-I46</f>
        <v>216</v>
      </c>
      <c r="K46" s="2">
        <v>374397</v>
      </c>
      <c r="L46" s="2">
        <v>34265</v>
      </c>
    </row>
    <row r="47" spans="2:5" ht="15.75" customHeight="1">
      <c r="B47" s="1"/>
      <c r="D47" s="6"/>
      <c r="E47" s="18"/>
    </row>
    <row r="48" spans="2:5" ht="15.75" customHeight="1">
      <c r="B48" s="1"/>
      <c r="D48" s="6"/>
      <c r="E48" s="18"/>
    </row>
    <row r="49" spans="2:12" ht="15.75" customHeight="1">
      <c r="B49" s="1"/>
      <c r="C49" s="17" t="s">
        <v>36</v>
      </c>
      <c r="D49" s="6"/>
      <c r="E49" s="18">
        <f>SUM(E51:E53)</f>
        <v>632</v>
      </c>
      <c r="F49" s="18">
        <f aca="true" t="shared" si="8" ref="F49:L49">SUM(F51:F53)</f>
        <v>243</v>
      </c>
      <c r="G49" s="18">
        <f t="shared" si="8"/>
        <v>389</v>
      </c>
      <c r="H49" s="18">
        <f>SUM(H51:H53)</f>
        <v>3112</v>
      </c>
      <c r="I49" s="18">
        <f t="shared" si="8"/>
        <v>589</v>
      </c>
      <c r="J49" s="18">
        <f>SUM(J51:J53)</f>
        <v>2523</v>
      </c>
      <c r="K49" s="18">
        <f t="shared" si="8"/>
        <v>5839492</v>
      </c>
      <c r="L49" s="18">
        <f t="shared" si="8"/>
        <v>873615</v>
      </c>
    </row>
    <row r="50" spans="2:5" ht="15.75" customHeight="1">
      <c r="B50" s="1"/>
      <c r="D50" s="6"/>
      <c r="E50" s="18"/>
    </row>
    <row r="51" spans="2:12" ht="15.75" customHeight="1">
      <c r="B51" s="1"/>
      <c r="C51" s="20" t="s">
        <v>37</v>
      </c>
      <c r="D51" s="6"/>
      <c r="E51" s="18">
        <f>SUM(F51:G51)</f>
        <v>130</v>
      </c>
      <c r="F51" s="2">
        <v>37</v>
      </c>
      <c r="G51" s="2">
        <v>93</v>
      </c>
      <c r="H51" s="18">
        <v>547</v>
      </c>
      <c r="I51" s="2">
        <v>143</v>
      </c>
      <c r="J51" s="2">
        <f>H51-I51</f>
        <v>404</v>
      </c>
      <c r="K51" s="2">
        <v>894894</v>
      </c>
      <c r="L51" s="2">
        <v>91413</v>
      </c>
    </row>
    <row r="52" spans="2:12" ht="15.75" customHeight="1">
      <c r="B52" s="1"/>
      <c r="C52" s="20" t="s">
        <v>38</v>
      </c>
      <c r="D52" s="6"/>
      <c r="E52" s="18">
        <f>SUM(F52:G52)</f>
        <v>224</v>
      </c>
      <c r="F52" s="2">
        <v>93</v>
      </c>
      <c r="G52" s="2">
        <v>131</v>
      </c>
      <c r="H52" s="18">
        <v>928</v>
      </c>
      <c r="I52" s="2">
        <v>205</v>
      </c>
      <c r="J52" s="2">
        <f>H52-I52</f>
        <v>723</v>
      </c>
      <c r="K52" s="2">
        <v>1450708</v>
      </c>
      <c r="L52" s="2">
        <v>180930</v>
      </c>
    </row>
    <row r="53" spans="2:12" ht="15.75" customHeight="1">
      <c r="B53" s="1"/>
      <c r="C53" s="20" t="s">
        <v>39</v>
      </c>
      <c r="D53" s="6"/>
      <c r="E53" s="18">
        <f>SUM(F53:G53)</f>
        <v>278</v>
      </c>
      <c r="F53" s="2">
        <v>113</v>
      </c>
      <c r="G53" s="2">
        <v>165</v>
      </c>
      <c r="H53" s="18">
        <v>1637</v>
      </c>
      <c r="I53" s="2">
        <v>241</v>
      </c>
      <c r="J53" s="2">
        <f>H53-I53</f>
        <v>1396</v>
      </c>
      <c r="K53" s="2">
        <v>3493890</v>
      </c>
      <c r="L53" s="2">
        <v>601272</v>
      </c>
    </row>
    <row r="54" spans="2:5" ht="15.75" customHeight="1">
      <c r="B54" s="1"/>
      <c r="D54" s="6"/>
      <c r="E54" s="18"/>
    </row>
    <row r="55" spans="2:5" ht="15.75" customHeight="1">
      <c r="B55" s="1"/>
      <c r="D55" s="6"/>
      <c r="E55" s="18"/>
    </row>
    <row r="56" spans="2:12" ht="15.75" customHeight="1">
      <c r="B56" s="1"/>
      <c r="C56" s="17" t="s">
        <v>40</v>
      </c>
      <c r="D56" s="6"/>
      <c r="E56" s="18">
        <f>SUM(E58:E61)</f>
        <v>365</v>
      </c>
      <c r="F56" s="18">
        <f aca="true" t="shared" si="9" ref="F56:L56">SUM(F58:F61)</f>
        <v>83</v>
      </c>
      <c r="G56" s="18">
        <f t="shared" si="9"/>
        <v>282</v>
      </c>
      <c r="H56" s="18">
        <f>SUM(H58:H61)</f>
        <v>1782</v>
      </c>
      <c r="I56" s="18">
        <f t="shared" si="9"/>
        <v>418</v>
      </c>
      <c r="J56" s="18">
        <f>SUM(J58:J61)</f>
        <v>1364</v>
      </c>
      <c r="K56" s="18">
        <f t="shared" si="9"/>
        <v>2750784</v>
      </c>
      <c r="L56" s="18">
        <f t="shared" si="9"/>
        <v>164707</v>
      </c>
    </row>
    <row r="57" spans="2:5" ht="15.75" customHeight="1">
      <c r="B57" s="1"/>
      <c r="D57" s="6"/>
      <c r="E57" s="18"/>
    </row>
    <row r="58" spans="2:12" ht="15.75" customHeight="1">
      <c r="B58" s="1"/>
      <c r="C58" s="20" t="s">
        <v>41</v>
      </c>
      <c r="D58" s="6"/>
      <c r="E58" s="18">
        <f>SUM(F58:G58)</f>
        <v>65</v>
      </c>
      <c r="F58" s="2">
        <v>18</v>
      </c>
      <c r="G58" s="2">
        <v>47</v>
      </c>
      <c r="H58" s="18">
        <v>249</v>
      </c>
      <c r="I58" s="2">
        <v>71</v>
      </c>
      <c r="J58" s="2">
        <f>H58-I58</f>
        <v>178</v>
      </c>
      <c r="K58" s="2">
        <v>588241</v>
      </c>
      <c r="L58" s="2">
        <v>32602</v>
      </c>
    </row>
    <row r="59" spans="2:12" ht="15.75" customHeight="1">
      <c r="B59" s="1"/>
      <c r="C59" s="20" t="s">
        <v>42</v>
      </c>
      <c r="D59" s="6"/>
      <c r="E59" s="18">
        <f>SUM(F59:G59)</f>
        <v>98</v>
      </c>
      <c r="F59" s="2">
        <v>15</v>
      </c>
      <c r="G59" s="2">
        <v>83</v>
      </c>
      <c r="H59" s="18">
        <v>550</v>
      </c>
      <c r="I59" s="2">
        <v>98</v>
      </c>
      <c r="J59" s="2">
        <f>H59-I59</f>
        <v>452</v>
      </c>
      <c r="K59" s="2">
        <v>700784</v>
      </c>
      <c r="L59" s="2">
        <v>38513</v>
      </c>
    </row>
    <row r="60" spans="2:12" ht="15.75" customHeight="1">
      <c r="B60" s="1"/>
      <c r="C60" s="20" t="s">
        <v>43</v>
      </c>
      <c r="D60" s="6"/>
      <c r="E60" s="18">
        <f>SUM(F60:G60)</f>
        <v>131</v>
      </c>
      <c r="F60" s="2">
        <v>33</v>
      </c>
      <c r="G60" s="2">
        <v>98</v>
      </c>
      <c r="H60" s="18">
        <v>625</v>
      </c>
      <c r="I60" s="2">
        <v>160</v>
      </c>
      <c r="J60" s="2">
        <f>H60-I60</f>
        <v>465</v>
      </c>
      <c r="K60" s="2">
        <v>656148</v>
      </c>
      <c r="L60" s="2">
        <v>53438</v>
      </c>
    </row>
    <row r="61" spans="2:12" ht="15.75" customHeight="1">
      <c r="B61" s="1"/>
      <c r="C61" s="20" t="s">
        <v>44</v>
      </c>
      <c r="D61" s="6"/>
      <c r="E61" s="18">
        <f>SUM(F61:G61)</f>
        <v>71</v>
      </c>
      <c r="F61" s="2">
        <v>17</v>
      </c>
      <c r="G61" s="2">
        <v>54</v>
      </c>
      <c r="H61" s="18">
        <v>358</v>
      </c>
      <c r="I61" s="2">
        <v>89</v>
      </c>
      <c r="J61" s="2">
        <f>H61-I61</f>
        <v>269</v>
      </c>
      <c r="K61" s="2">
        <v>805611</v>
      </c>
      <c r="L61" s="2">
        <v>40154</v>
      </c>
    </row>
    <row r="62" spans="2:5" ht="15.75" customHeight="1">
      <c r="B62" s="1"/>
      <c r="D62" s="6"/>
      <c r="E62" s="18"/>
    </row>
    <row r="63" spans="2:5" ht="15.75" customHeight="1">
      <c r="B63" s="1"/>
      <c r="D63" s="6"/>
      <c r="E63" s="18"/>
    </row>
    <row r="64" spans="2:12" ht="15.75" customHeight="1">
      <c r="B64" s="1"/>
      <c r="C64" s="17" t="s">
        <v>45</v>
      </c>
      <c r="D64" s="6"/>
      <c r="E64" s="18">
        <f aca="true" t="shared" si="10" ref="E64:L64">SUM(E66:E72,E85:E95)</f>
        <v>2079</v>
      </c>
      <c r="F64" s="18">
        <f t="shared" si="10"/>
        <v>459</v>
      </c>
      <c r="G64" s="18">
        <f t="shared" si="10"/>
        <v>1620</v>
      </c>
      <c r="H64" s="18">
        <f t="shared" si="10"/>
        <v>7884</v>
      </c>
      <c r="I64" s="18">
        <f t="shared" si="10"/>
        <v>2534</v>
      </c>
      <c r="J64" s="18">
        <f t="shared" si="10"/>
        <v>5350</v>
      </c>
      <c r="K64" s="18">
        <f t="shared" si="10"/>
        <v>14363202</v>
      </c>
      <c r="L64" s="18">
        <f t="shared" si="10"/>
        <v>1245700</v>
      </c>
    </row>
    <row r="65" spans="2:5" ht="15.75" customHeight="1">
      <c r="B65" s="1"/>
      <c r="D65" s="6"/>
      <c r="E65" s="18"/>
    </row>
    <row r="66" spans="2:12" ht="15.75" customHeight="1">
      <c r="B66" s="1"/>
      <c r="C66" s="20" t="s">
        <v>46</v>
      </c>
      <c r="D66" s="6"/>
      <c r="E66" s="18">
        <f aca="true" t="shared" si="11" ref="E66:E72">SUM(F66:G66)</f>
        <v>163</v>
      </c>
      <c r="F66" s="2">
        <v>37</v>
      </c>
      <c r="G66" s="2">
        <v>126</v>
      </c>
      <c r="H66" s="18">
        <v>660</v>
      </c>
      <c r="I66" s="2">
        <v>209</v>
      </c>
      <c r="J66" s="2">
        <f>H66-I66</f>
        <v>451</v>
      </c>
      <c r="K66" s="2">
        <v>1710038</v>
      </c>
      <c r="L66" s="2">
        <v>92979</v>
      </c>
    </row>
    <row r="67" spans="2:12" ht="15.75" customHeight="1">
      <c r="B67" s="1"/>
      <c r="C67" s="20" t="s">
        <v>47</v>
      </c>
      <c r="D67" s="6"/>
      <c r="E67" s="18">
        <f t="shared" si="11"/>
        <v>199</v>
      </c>
      <c r="F67" s="2">
        <v>41</v>
      </c>
      <c r="G67" s="2">
        <v>158</v>
      </c>
      <c r="H67" s="18">
        <v>758</v>
      </c>
      <c r="I67" s="2">
        <v>248</v>
      </c>
      <c r="J67" s="2">
        <f>H67-I67</f>
        <v>510</v>
      </c>
      <c r="K67" s="2">
        <v>1148891</v>
      </c>
      <c r="L67" s="2">
        <v>117233</v>
      </c>
    </row>
    <row r="68" spans="2:12" ht="15.75" customHeight="1">
      <c r="B68" s="1"/>
      <c r="C68" s="20" t="s">
        <v>48</v>
      </c>
      <c r="D68" s="6"/>
      <c r="E68" s="18">
        <f t="shared" si="11"/>
        <v>53</v>
      </c>
      <c r="F68" s="2">
        <v>12</v>
      </c>
      <c r="G68" s="2">
        <v>41</v>
      </c>
      <c r="H68" s="18">
        <v>180</v>
      </c>
      <c r="I68" s="2">
        <v>59</v>
      </c>
      <c r="J68" s="2">
        <f>H68-I68</f>
        <v>121</v>
      </c>
      <c r="K68" s="2">
        <v>277502</v>
      </c>
      <c r="L68" s="2">
        <v>29476</v>
      </c>
    </row>
    <row r="69" spans="2:12" ht="15.75" customHeight="1">
      <c r="B69" s="1"/>
      <c r="C69" s="20" t="s">
        <v>49</v>
      </c>
      <c r="D69" s="6"/>
      <c r="E69" s="18">
        <f t="shared" si="11"/>
        <v>100</v>
      </c>
      <c r="F69" s="2">
        <v>18</v>
      </c>
      <c r="G69" s="2">
        <v>82</v>
      </c>
      <c r="H69" s="18">
        <v>418</v>
      </c>
      <c r="I69" s="2">
        <v>114</v>
      </c>
      <c r="J69" s="2">
        <f>H69-I69</f>
        <v>304</v>
      </c>
      <c r="K69" s="2">
        <v>491104</v>
      </c>
      <c r="L69" s="2">
        <v>44805</v>
      </c>
    </row>
    <row r="70" spans="2:12" ht="15.75" customHeight="1">
      <c r="B70" s="1"/>
      <c r="C70" s="20" t="s">
        <v>50</v>
      </c>
      <c r="D70" s="6"/>
      <c r="E70" s="18">
        <f t="shared" si="11"/>
        <v>79</v>
      </c>
      <c r="F70" s="2">
        <v>23</v>
      </c>
      <c r="G70" s="2">
        <v>56</v>
      </c>
      <c r="H70" s="18">
        <v>509</v>
      </c>
      <c r="I70" s="2">
        <v>80</v>
      </c>
      <c r="J70" s="2">
        <f>H70-I70</f>
        <v>429</v>
      </c>
      <c r="K70" s="2">
        <v>1203831</v>
      </c>
      <c r="L70" s="2">
        <v>93651</v>
      </c>
    </row>
    <row r="71" spans="2:5" ht="15.75" customHeight="1">
      <c r="B71" s="1"/>
      <c r="D71" s="6"/>
      <c r="E71" s="18"/>
    </row>
    <row r="72" spans="2:12" ht="15.75" customHeight="1" thickBot="1">
      <c r="B72" s="4"/>
      <c r="C72" s="21" t="s">
        <v>51</v>
      </c>
      <c r="D72" s="22"/>
      <c r="E72" s="5">
        <f t="shared" si="11"/>
        <v>104</v>
      </c>
      <c r="F72" s="5">
        <v>17</v>
      </c>
      <c r="G72" s="5">
        <v>87</v>
      </c>
      <c r="H72" s="5">
        <v>401</v>
      </c>
      <c r="I72" s="5">
        <v>145</v>
      </c>
      <c r="J72" s="5">
        <f>H72-I72</f>
        <v>256</v>
      </c>
      <c r="K72" s="5">
        <v>509966</v>
      </c>
      <c r="L72" s="5">
        <v>43657</v>
      </c>
    </row>
    <row r="73" spans="2:5" ht="15.75" customHeight="1">
      <c r="B73" s="1"/>
      <c r="C73" s="2" t="s">
        <v>52</v>
      </c>
      <c r="E73" s="18"/>
    </row>
    <row r="74" spans="2:5" ht="9" customHeight="1">
      <c r="B74" s="1"/>
      <c r="E74" s="18"/>
    </row>
    <row r="75" spans="2:5" ht="14.25">
      <c r="B75" s="1"/>
      <c r="E75" s="18"/>
    </row>
    <row r="76" spans="2:5" ht="3.75" customHeight="1">
      <c r="B76" s="1"/>
      <c r="E76" s="18"/>
    </row>
    <row r="77" spans="2:12" ht="15" customHeight="1">
      <c r="B77" s="1"/>
      <c r="C77" s="1"/>
      <c r="E77" s="18"/>
      <c r="J77" s="23" t="s">
        <v>104</v>
      </c>
      <c r="K77" s="23"/>
      <c r="L77" s="23"/>
    </row>
    <row r="78" spans="2:9" ht="24">
      <c r="B78" s="1"/>
      <c r="C78" s="3" t="s">
        <v>53</v>
      </c>
      <c r="E78" s="18"/>
      <c r="I78" s="2" t="s">
        <v>105</v>
      </c>
    </row>
    <row r="79" spans="2:5" ht="15" customHeight="1">
      <c r="B79" s="1"/>
      <c r="E79" s="18"/>
    </row>
    <row r="80" spans="2:5" ht="15" customHeight="1">
      <c r="B80" s="1"/>
      <c r="E80" s="18"/>
    </row>
    <row r="81" spans="2:12" ht="15" customHeight="1" thickBot="1">
      <c r="B81" s="4"/>
      <c r="C81" s="5"/>
      <c r="D81" s="5"/>
      <c r="E81" s="5"/>
      <c r="F81" s="5"/>
      <c r="G81" s="5"/>
      <c r="H81" s="5"/>
      <c r="I81" s="5"/>
      <c r="J81" s="5"/>
      <c r="K81" s="24" t="s">
        <v>54</v>
      </c>
      <c r="L81" s="24"/>
    </row>
    <row r="82" spans="2:12" ht="15.75" customHeight="1">
      <c r="B82" s="1"/>
      <c r="D82" s="6"/>
      <c r="E82" s="7" t="s">
        <v>0</v>
      </c>
      <c r="F82" s="7"/>
      <c r="G82" s="7"/>
      <c r="H82" s="8" t="s">
        <v>1</v>
      </c>
      <c r="I82" s="7"/>
      <c r="J82" s="7"/>
      <c r="K82" s="9"/>
      <c r="L82" s="9"/>
    </row>
    <row r="83" spans="2:12" ht="15.75" customHeight="1">
      <c r="B83" s="1"/>
      <c r="C83" s="10" t="s">
        <v>2</v>
      </c>
      <c r="D83" s="6"/>
      <c r="E83" s="25" t="s">
        <v>5</v>
      </c>
      <c r="F83" s="29" t="s">
        <v>103</v>
      </c>
      <c r="G83" s="29" t="s">
        <v>6</v>
      </c>
      <c r="H83" s="25" t="s">
        <v>5</v>
      </c>
      <c r="I83" s="25" t="s">
        <v>7</v>
      </c>
      <c r="J83" s="27" t="s">
        <v>8</v>
      </c>
      <c r="K83" s="11" t="s">
        <v>3</v>
      </c>
      <c r="L83" s="12" t="s">
        <v>4</v>
      </c>
    </row>
    <row r="84" spans="2:12" ht="15.75" customHeight="1">
      <c r="B84" s="13"/>
      <c r="C84" s="14"/>
      <c r="D84" s="15"/>
      <c r="E84" s="26"/>
      <c r="F84" s="28"/>
      <c r="G84" s="28"/>
      <c r="H84" s="26"/>
      <c r="I84" s="26"/>
      <c r="J84" s="28"/>
      <c r="K84" s="16"/>
      <c r="L84" s="16"/>
    </row>
    <row r="85" spans="2:12" ht="15.75" customHeight="1">
      <c r="B85" s="1"/>
      <c r="C85" s="20" t="s">
        <v>55</v>
      </c>
      <c r="D85" s="6"/>
      <c r="E85" s="18">
        <f aca="true" t="shared" si="12" ref="E85:E95">SUM(F85:G85)</f>
        <v>269</v>
      </c>
      <c r="F85" s="2">
        <v>69</v>
      </c>
      <c r="G85" s="2">
        <v>200</v>
      </c>
      <c r="H85" s="18">
        <v>844</v>
      </c>
      <c r="I85" s="2">
        <v>311</v>
      </c>
      <c r="J85" s="2">
        <f aca="true" t="shared" si="13" ref="J85:J95">H85-I85</f>
        <v>533</v>
      </c>
      <c r="K85" s="2">
        <v>1302098</v>
      </c>
      <c r="L85" s="2">
        <v>97270</v>
      </c>
    </row>
    <row r="86" spans="2:12" ht="15.75" customHeight="1">
      <c r="B86" s="1"/>
      <c r="C86" s="20" t="s">
        <v>56</v>
      </c>
      <c r="D86" s="6"/>
      <c r="E86" s="18">
        <f t="shared" si="12"/>
        <v>60</v>
      </c>
      <c r="F86" s="2">
        <v>10</v>
      </c>
      <c r="G86" s="2">
        <v>50</v>
      </c>
      <c r="H86" s="18">
        <v>261</v>
      </c>
      <c r="I86" s="2">
        <v>79</v>
      </c>
      <c r="J86" s="2">
        <f t="shared" si="13"/>
        <v>182</v>
      </c>
      <c r="K86" s="2">
        <v>498303</v>
      </c>
      <c r="L86" s="2">
        <v>26935</v>
      </c>
    </row>
    <row r="87" spans="2:12" ht="15.75" customHeight="1">
      <c r="B87" s="1"/>
      <c r="C87" s="20" t="s">
        <v>57</v>
      </c>
      <c r="D87" s="6"/>
      <c r="E87" s="18">
        <f t="shared" si="12"/>
        <v>158</v>
      </c>
      <c r="F87" s="2">
        <v>28</v>
      </c>
      <c r="G87" s="2">
        <v>130</v>
      </c>
      <c r="H87" s="18">
        <v>600</v>
      </c>
      <c r="I87" s="2">
        <v>213</v>
      </c>
      <c r="J87" s="2">
        <f t="shared" si="13"/>
        <v>387</v>
      </c>
      <c r="K87" s="2">
        <v>1121135</v>
      </c>
      <c r="L87" s="2">
        <v>88290</v>
      </c>
    </row>
    <row r="88" spans="2:12" ht="15.75" customHeight="1">
      <c r="B88" s="1"/>
      <c r="C88" s="20" t="s">
        <v>58</v>
      </c>
      <c r="D88" s="6"/>
      <c r="E88" s="18">
        <f t="shared" si="12"/>
        <v>142</v>
      </c>
      <c r="F88" s="2">
        <v>36</v>
      </c>
      <c r="G88" s="2">
        <v>106</v>
      </c>
      <c r="H88" s="18">
        <v>616</v>
      </c>
      <c r="I88" s="2">
        <v>178</v>
      </c>
      <c r="J88" s="2">
        <f t="shared" si="13"/>
        <v>438</v>
      </c>
      <c r="K88" s="2">
        <v>1002492</v>
      </c>
      <c r="L88" s="2">
        <v>110728</v>
      </c>
    </row>
    <row r="89" spans="2:12" ht="15.75" customHeight="1">
      <c r="B89" s="1"/>
      <c r="C89" s="20" t="s">
        <v>59</v>
      </c>
      <c r="D89" s="6"/>
      <c r="E89" s="18">
        <f t="shared" si="12"/>
        <v>119</v>
      </c>
      <c r="F89" s="2">
        <v>26</v>
      </c>
      <c r="G89" s="2">
        <v>93</v>
      </c>
      <c r="H89" s="18">
        <v>377</v>
      </c>
      <c r="I89" s="2">
        <v>160</v>
      </c>
      <c r="J89" s="2">
        <f t="shared" si="13"/>
        <v>217</v>
      </c>
      <c r="K89" s="2">
        <v>641181</v>
      </c>
      <c r="L89" s="2">
        <v>68584</v>
      </c>
    </row>
    <row r="90" spans="2:5" ht="15.75" customHeight="1">
      <c r="B90" s="1"/>
      <c r="D90" s="6"/>
      <c r="E90" s="18"/>
    </row>
    <row r="91" spans="2:12" ht="15.75" customHeight="1">
      <c r="B91" s="1"/>
      <c r="C91" s="20" t="s">
        <v>60</v>
      </c>
      <c r="D91" s="6"/>
      <c r="E91" s="18">
        <f t="shared" si="12"/>
        <v>55</v>
      </c>
      <c r="F91" s="2">
        <v>9</v>
      </c>
      <c r="G91" s="2">
        <v>46</v>
      </c>
      <c r="H91" s="18">
        <v>218</v>
      </c>
      <c r="I91" s="2">
        <v>78</v>
      </c>
      <c r="J91" s="2">
        <f t="shared" si="13"/>
        <v>140</v>
      </c>
      <c r="K91" s="2">
        <v>506546</v>
      </c>
      <c r="L91" s="2">
        <v>26854</v>
      </c>
    </row>
    <row r="92" spans="2:12" ht="15.75" customHeight="1">
      <c r="B92" s="1"/>
      <c r="C92" s="20" t="s">
        <v>61</v>
      </c>
      <c r="D92" s="6"/>
      <c r="E92" s="18">
        <f t="shared" si="12"/>
        <v>182</v>
      </c>
      <c r="F92" s="2">
        <v>38</v>
      </c>
      <c r="G92" s="2">
        <v>144</v>
      </c>
      <c r="H92" s="18">
        <v>528</v>
      </c>
      <c r="I92" s="2">
        <v>178</v>
      </c>
      <c r="J92" s="2">
        <f t="shared" si="13"/>
        <v>350</v>
      </c>
      <c r="K92" s="2">
        <v>1016174</v>
      </c>
      <c r="L92" s="2">
        <v>114190</v>
      </c>
    </row>
    <row r="93" spans="2:12" ht="15.75" customHeight="1">
      <c r="B93" s="1"/>
      <c r="C93" s="20" t="s">
        <v>62</v>
      </c>
      <c r="D93" s="6"/>
      <c r="E93" s="18">
        <f t="shared" si="12"/>
        <v>184</v>
      </c>
      <c r="F93" s="2">
        <v>61</v>
      </c>
      <c r="G93" s="2">
        <v>123</v>
      </c>
      <c r="H93" s="18">
        <v>803</v>
      </c>
      <c r="I93" s="2">
        <v>201</v>
      </c>
      <c r="J93" s="2">
        <f t="shared" si="13"/>
        <v>602</v>
      </c>
      <c r="K93" s="2">
        <v>1426416</v>
      </c>
      <c r="L93" s="2">
        <v>197198</v>
      </c>
    </row>
    <row r="94" spans="2:12" ht="15.75" customHeight="1">
      <c r="B94" s="1"/>
      <c r="C94" s="20" t="s">
        <v>63</v>
      </c>
      <c r="D94" s="6"/>
      <c r="E94" s="18">
        <f t="shared" si="12"/>
        <v>78</v>
      </c>
      <c r="F94" s="2">
        <v>9</v>
      </c>
      <c r="G94" s="2">
        <v>69</v>
      </c>
      <c r="H94" s="18">
        <v>238</v>
      </c>
      <c r="I94" s="2">
        <v>94</v>
      </c>
      <c r="J94" s="2">
        <f t="shared" si="13"/>
        <v>144</v>
      </c>
      <c r="K94" s="2">
        <v>304218</v>
      </c>
      <c r="L94" s="2">
        <v>26174</v>
      </c>
    </row>
    <row r="95" spans="2:12" ht="15.75" customHeight="1">
      <c r="B95" s="1"/>
      <c r="C95" s="20" t="s">
        <v>64</v>
      </c>
      <c r="D95" s="6"/>
      <c r="E95" s="18">
        <f t="shared" si="12"/>
        <v>134</v>
      </c>
      <c r="F95" s="2">
        <v>25</v>
      </c>
      <c r="G95" s="2">
        <v>109</v>
      </c>
      <c r="H95" s="18">
        <v>473</v>
      </c>
      <c r="I95" s="2">
        <v>187</v>
      </c>
      <c r="J95" s="2">
        <f t="shared" si="13"/>
        <v>286</v>
      </c>
      <c r="K95" s="2">
        <v>1203307</v>
      </c>
      <c r="L95" s="2">
        <v>67676</v>
      </c>
    </row>
    <row r="96" spans="2:5" ht="15.75" customHeight="1">
      <c r="B96" s="1"/>
      <c r="D96" s="6"/>
      <c r="E96" s="18"/>
    </row>
    <row r="97" spans="2:5" ht="15.75" customHeight="1">
      <c r="B97" s="1"/>
      <c r="D97" s="6"/>
      <c r="E97" s="18"/>
    </row>
    <row r="98" spans="2:12" ht="15.75" customHeight="1">
      <c r="B98" s="1"/>
      <c r="C98" s="17" t="s">
        <v>65</v>
      </c>
      <c r="D98" s="6"/>
      <c r="E98" s="18">
        <f>SUM(E100:E114)</f>
        <v>1307</v>
      </c>
      <c r="F98" s="18">
        <f aca="true" t="shared" si="14" ref="F98:L98">SUM(F100:F114)</f>
        <v>358</v>
      </c>
      <c r="G98" s="18">
        <f t="shared" si="14"/>
        <v>949</v>
      </c>
      <c r="H98" s="18">
        <f>SUM(H100:H114)</f>
        <v>4807</v>
      </c>
      <c r="I98" s="18">
        <f t="shared" si="14"/>
        <v>1390</v>
      </c>
      <c r="J98" s="18">
        <f>SUM(J100:J114)</f>
        <v>3417</v>
      </c>
      <c r="K98" s="18">
        <f t="shared" si="14"/>
        <v>8563811</v>
      </c>
      <c r="L98" s="18">
        <f t="shared" si="14"/>
        <v>588246</v>
      </c>
    </row>
    <row r="99" spans="2:5" ht="15.75" customHeight="1">
      <c r="B99" s="1"/>
      <c r="D99" s="6"/>
      <c r="E99" s="18"/>
    </row>
    <row r="100" spans="2:12" ht="15.75" customHeight="1">
      <c r="B100" s="1"/>
      <c r="C100" s="20" t="s">
        <v>66</v>
      </c>
      <c r="D100" s="6"/>
      <c r="E100" s="18">
        <f>SUM(F100:G100)</f>
        <v>50</v>
      </c>
      <c r="F100" s="2">
        <v>7</v>
      </c>
      <c r="G100" s="2">
        <v>43</v>
      </c>
      <c r="H100" s="18">
        <v>100</v>
      </c>
      <c r="I100" s="2">
        <v>64</v>
      </c>
      <c r="J100" s="2">
        <f aca="true" t="shared" si="15" ref="J100:J114">H100-I100</f>
        <v>36</v>
      </c>
      <c r="K100" s="2">
        <v>81675</v>
      </c>
      <c r="L100" s="2">
        <v>6805</v>
      </c>
    </row>
    <row r="101" spans="2:12" ht="15.75" customHeight="1">
      <c r="B101" s="1"/>
      <c r="C101" s="20" t="s">
        <v>67</v>
      </c>
      <c r="D101" s="6"/>
      <c r="E101" s="18">
        <f>SUM(F101:G101)</f>
        <v>127</v>
      </c>
      <c r="F101" s="2">
        <v>36</v>
      </c>
      <c r="G101" s="2">
        <v>91</v>
      </c>
      <c r="H101" s="18">
        <v>473</v>
      </c>
      <c r="I101" s="2">
        <v>130</v>
      </c>
      <c r="J101" s="2">
        <f t="shared" si="15"/>
        <v>343</v>
      </c>
      <c r="K101" s="2">
        <v>617180</v>
      </c>
      <c r="L101" s="2">
        <v>72387</v>
      </c>
    </row>
    <row r="102" spans="2:12" ht="15.75" customHeight="1">
      <c r="B102" s="1"/>
      <c r="C102" s="20" t="s">
        <v>68</v>
      </c>
      <c r="D102" s="6"/>
      <c r="E102" s="18">
        <f>SUM(F102:G102)</f>
        <v>89</v>
      </c>
      <c r="F102" s="2">
        <v>14</v>
      </c>
      <c r="G102" s="2">
        <v>75</v>
      </c>
      <c r="H102" s="18">
        <v>275</v>
      </c>
      <c r="I102" s="2">
        <v>123</v>
      </c>
      <c r="J102" s="2">
        <f t="shared" si="15"/>
        <v>152</v>
      </c>
      <c r="K102" s="2">
        <v>317322</v>
      </c>
      <c r="L102" s="2">
        <v>35661</v>
      </c>
    </row>
    <row r="103" spans="2:12" ht="15.75" customHeight="1">
      <c r="B103" s="1"/>
      <c r="C103" s="20" t="s">
        <v>69</v>
      </c>
      <c r="D103" s="6"/>
      <c r="E103" s="18">
        <f>SUM(F103:G103)</f>
        <v>93</v>
      </c>
      <c r="F103" s="2">
        <v>15</v>
      </c>
      <c r="G103" s="2">
        <v>78</v>
      </c>
      <c r="H103" s="18">
        <v>230</v>
      </c>
      <c r="I103" s="2">
        <v>108</v>
      </c>
      <c r="J103" s="2">
        <f t="shared" si="15"/>
        <v>122</v>
      </c>
      <c r="K103" s="2">
        <v>288681</v>
      </c>
      <c r="L103" s="2">
        <v>30677</v>
      </c>
    </row>
    <row r="104" spans="2:12" ht="15.75" customHeight="1">
      <c r="B104" s="1"/>
      <c r="C104" s="20" t="s">
        <v>70</v>
      </c>
      <c r="D104" s="6"/>
      <c r="E104" s="18">
        <f>SUM(F104:G104)</f>
        <v>130</v>
      </c>
      <c r="F104" s="2">
        <v>48</v>
      </c>
      <c r="G104" s="2">
        <v>82</v>
      </c>
      <c r="H104" s="18">
        <v>582</v>
      </c>
      <c r="I104" s="2">
        <v>123</v>
      </c>
      <c r="J104" s="2">
        <f t="shared" si="15"/>
        <v>459</v>
      </c>
      <c r="K104" s="2">
        <v>2116911</v>
      </c>
      <c r="L104" s="2">
        <v>68598</v>
      </c>
    </row>
    <row r="105" spans="2:5" ht="15.75" customHeight="1">
      <c r="B105" s="1"/>
      <c r="D105" s="6"/>
      <c r="E105" s="18"/>
    </row>
    <row r="106" spans="2:12" ht="15.75" customHeight="1">
      <c r="B106" s="1"/>
      <c r="C106" s="20" t="s">
        <v>71</v>
      </c>
      <c r="D106" s="6"/>
      <c r="E106" s="18">
        <f aca="true" t="shared" si="16" ref="E106:E114">SUM(F106:G106)</f>
        <v>49</v>
      </c>
      <c r="F106" s="2">
        <v>7</v>
      </c>
      <c r="G106" s="2">
        <v>42</v>
      </c>
      <c r="H106" s="18">
        <v>136</v>
      </c>
      <c r="I106" s="2">
        <v>55</v>
      </c>
      <c r="J106" s="2">
        <f t="shared" si="15"/>
        <v>81</v>
      </c>
      <c r="K106" s="2">
        <v>344229</v>
      </c>
      <c r="L106" s="2">
        <v>11732</v>
      </c>
    </row>
    <row r="107" spans="2:12" ht="15.75" customHeight="1">
      <c r="B107" s="1"/>
      <c r="C107" s="20" t="s">
        <v>72</v>
      </c>
      <c r="D107" s="6"/>
      <c r="E107" s="18">
        <f t="shared" si="16"/>
        <v>117</v>
      </c>
      <c r="F107" s="2">
        <v>16</v>
      </c>
      <c r="G107" s="2">
        <v>101</v>
      </c>
      <c r="H107" s="18">
        <v>288</v>
      </c>
      <c r="I107" s="2">
        <v>165</v>
      </c>
      <c r="J107" s="2">
        <f t="shared" si="15"/>
        <v>123</v>
      </c>
      <c r="K107" s="2">
        <v>294771</v>
      </c>
      <c r="L107" s="2">
        <v>30245</v>
      </c>
    </row>
    <row r="108" spans="2:12" ht="15.75" customHeight="1">
      <c r="B108" s="1"/>
      <c r="C108" s="20" t="s">
        <v>73</v>
      </c>
      <c r="D108" s="6"/>
      <c r="E108" s="18">
        <f t="shared" si="16"/>
        <v>139</v>
      </c>
      <c r="F108" s="2">
        <v>57</v>
      </c>
      <c r="G108" s="2">
        <v>82</v>
      </c>
      <c r="H108" s="18">
        <v>514</v>
      </c>
      <c r="I108" s="2">
        <v>123</v>
      </c>
      <c r="J108" s="2">
        <f t="shared" si="15"/>
        <v>391</v>
      </c>
      <c r="K108" s="2">
        <v>873798</v>
      </c>
      <c r="L108" s="2">
        <v>61399</v>
      </c>
    </row>
    <row r="109" spans="2:12" ht="15.75" customHeight="1">
      <c r="B109" s="1"/>
      <c r="C109" s="20" t="s">
        <v>74</v>
      </c>
      <c r="D109" s="6"/>
      <c r="E109" s="18">
        <f t="shared" si="16"/>
        <v>78</v>
      </c>
      <c r="F109" s="2">
        <v>18</v>
      </c>
      <c r="G109" s="2">
        <v>60</v>
      </c>
      <c r="H109" s="18">
        <v>243</v>
      </c>
      <c r="I109" s="2">
        <v>81</v>
      </c>
      <c r="J109" s="2">
        <f t="shared" si="15"/>
        <v>162</v>
      </c>
      <c r="K109" s="2">
        <v>326598</v>
      </c>
      <c r="L109" s="2">
        <v>24603</v>
      </c>
    </row>
    <row r="110" spans="2:12" ht="15.75" customHeight="1">
      <c r="B110" s="1"/>
      <c r="C110" s="20" t="s">
        <v>75</v>
      </c>
      <c r="D110" s="6"/>
      <c r="E110" s="18">
        <f t="shared" si="16"/>
        <v>88</v>
      </c>
      <c r="F110" s="2">
        <v>21</v>
      </c>
      <c r="G110" s="2">
        <v>67</v>
      </c>
      <c r="H110" s="18">
        <v>300</v>
      </c>
      <c r="I110" s="2">
        <v>111</v>
      </c>
      <c r="J110" s="2">
        <f t="shared" si="15"/>
        <v>189</v>
      </c>
      <c r="K110" s="2">
        <v>449060</v>
      </c>
      <c r="L110" s="2">
        <v>30784</v>
      </c>
    </row>
    <row r="111" spans="2:5" ht="15.75" customHeight="1">
      <c r="B111" s="1"/>
      <c r="D111" s="6"/>
      <c r="E111" s="18"/>
    </row>
    <row r="112" spans="2:12" ht="15.75" customHeight="1">
      <c r="B112" s="1"/>
      <c r="C112" s="20" t="s">
        <v>76</v>
      </c>
      <c r="D112" s="6"/>
      <c r="E112" s="18">
        <f t="shared" si="16"/>
        <v>217</v>
      </c>
      <c r="F112" s="2">
        <v>79</v>
      </c>
      <c r="G112" s="2">
        <v>138</v>
      </c>
      <c r="H112" s="18">
        <v>1206</v>
      </c>
      <c r="I112" s="2">
        <v>189</v>
      </c>
      <c r="J112" s="2">
        <f t="shared" si="15"/>
        <v>1017</v>
      </c>
      <c r="K112" s="2">
        <v>2037072</v>
      </c>
      <c r="L112" s="2">
        <v>162002</v>
      </c>
    </row>
    <row r="113" spans="2:12" ht="15.75" customHeight="1">
      <c r="B113" s="1"/>
      <c r="C113" s="20" t="s">
        <v>77</v>
      </c>
      <c r="D113" s="6"/>
      <c r="E113" s="18">
        <f t="shared" si="16"/>
        <v>71</v>
      </c>
      <c r="F113" s="2">
        <v>31</v>
      </c>
      <c r="G113" s="2">
        <v>40</v>
      </c>
      <c r="H113" s="18">
        <v>291</v>
      </c>
      <c r="I113" s="2">
        <v>42</v>
      </c>
      <c r="J113" s="2">
        <f t="shared" si="15"/>
        <v>249</v>
      </c>
      <c r="K113" s="2">
        <v>575430</v>
      </c>
      <c r="L113" s="2">
        <v>29323</v>
      </c>
    </row>
    <row r="114" spans="2:12" ht="15.75" customHeight="1">
      <c r="B114" s="1"/>
      <c r="C114" s="20" t="s">
        <v>78</v>
      </c>
      <c r="D114" s="6"/>
      <c r="E114" s="18">
        <f t="shared" si="16"/>
        <v>59</v>
      </c>
      <c r="F114" s="2">
        <v>9</v>
      </c>
      <c r="G114" s="2">
        <v>50</v>
      </c>
      <c r="H114" s="18">
        <v>169</v>
      </c>
      <c r="I114" s="2">
        <v>76</v>
      </c>
      <c r="J114" s="2">
        <f t="shared" si="15"/>
        <v>93</v>
      </c>
      <c r="K114" s="2">
        <v>241084</v>
      </c>
      <c r="L114" s="2">
        <v>24030</v>
      </c>
    </row>
    <row r="115" spans="2:5" ht="15.75" customHeight="1">
      <c r="B115" s="1"/>
      <c r="D115" s="6"/>
      <c r="E115" s="18"/>
    </row>
    <row r="116" spans="2:5" ht="15.75" customHeight="1">
      <c r="B116" s="1"/>
      <c r="D116" s="6"/>
      <c r="E116" s="18"/>
    </row>
    <row r="117" spans="2:12" ht="15.75" customHeight="1">
      <c r="B117" s="1"/>
      <c r="C117" s="17" t="s">
        <v>79</v>
      </c>
      <c r="D117" s="6"/>
      <c r="E117" s="18">
        <f>SUM(E119:E129)</f>
        <v>1093</v>
      </c>
      <c r="F117" s="18">
        <f>SUM(F119:F129)</f>
        <v>252</v>
      </c>
      <c r="G117" s="18">
        <f>SUM(G119:G129)</f>
        <v>841</v>
      </c>
      <c r="H117" s="18">
        <v>3292</v>
      </c>
      <c r="I117" s="18">
        <v>1243</v>
      </c>
      <c r="J117" s="18">
        <v>2049</v>
      </c>
      <c r="K117" s="18">
        <v>4653471</v>
      </c>
      <c r="L117" s="18">
        <v>566678</v>
      </c>
    </row>
    <row r="118" spans="2:5" ht="15.75" customHeight="1">
      <c r="B118" s="1"/>
      <c r="D118" s="6"/>
      <c r="E118" s="18"/>
    </row>
    <row r="119" spans="2:12" ht="15.75" customHeight="1">
      <c r="B119" s="1"/>
      <c r="C119" s="20" t="s">
        <v>80</v>
      </c>
      <c r="D119" s="6"/>
      <c r="E119" s="18">
        <f aca="true" t="shared" si="17" ref="E119:E129">SUM(F119:G119)</f>
        <v>128</v>
      </c>
      <c r="F119" s="2">
        <v>23</v>
      </c>
      <c r="G119" s="2">
        <v>105</v>
      </c>
      <c r="H119" s="18">
        <v>399</v>
      </c>
      <c r="I119" s="2">
        <v>163</v>
      </c>
      <c r="J119" s="2">
        <f aca="true" t="shared" si="18" ref="J119:J129">H119-I119</f>
        <v>236</v>
      </c>
      <c r="K119" s="2">
        <v>524865</v>
      </c>
      <c r="L119" s="2">
        <v>76030</v>
      </c>
    </row>
    <row r="120" spans="2:12" ht="15.75" customHeight="1">
      <c r="B120" s="1"/>
      <c r="C120" s="20" t="s">
        <v>81</v>
      </c>
      <c r="D120" s="6"/>
      <c r="E120" s="18">
        <f t="shared" si="17"/>
        <v>44</v>
      </c>
      <c r="F120" s="2">
        <v>2</v>
      </c>
      <c r="G120" s="2">
        <v>42</v>
      </c>
      <c r="H120" s="19" t="s">
        <v>106</v>
      </c>
      <c r="I120" s="19" t="s">
        <v>106</v>
      </c>
      <c r="J120" s="19" t="s">
        <v>106</v>
      </c>
      <c r="K120" s="19" t="s">
        <v>106</v>
      </c>
      <c r="L120" s="19" t="s">
        <v>106</v>
      </c>
    </row>
    <row r="121" spans="2:12" ht="15.75" customHeight="1">
      <c r="B121" s="1"/>
      <c r="C121" s="20" t="s">
        <v>82</v>
      </c>
      <c r="D121" s="6"/>
      <c r="E121" s="18">
        <f t="shared" si="17"/>
        <v>80</v>
      </c>
      <c r="F121" s="2">
        <v>12</v>
      </c>
      <c r="G121" s="2">
        <v>68</v>
      </c>
      <c r="H121" s="18">
        <v>218</v>
      </c>
      <c r="I121" s="2">
        <v>105</v>
      </c>
      <c r="J121" s="2">
        <f t="shared" si="18"/>
        <v>113</v>
      </c>
      <c r="K121" s="2">
        <v>266047</v>
      </c>
      <c r="L121" s="2">
        <v>24462</v>
      </c>
    </row>
    <row r="122" spans="2:12" ht="15.75" customHeight="1">
      <c r="B122" s="1"/>
      <c r="C122" s="20" t="s">
        <v>83</v>
      </c>
      <c r="D122" s="6"/>
      <c r="E122" s="18">
        <f t="shared" si="17"/>
        <v>68</v>
      </c>
      <c r="F122" s="2">
        <v>10</v>
      </c>
      <c r="G122" s="2">
        <v>58</v>
      </c>
      <c r="H122" s="18">
        <v>159</v>
      </c>
      <c r="I122" s="2">
        <v>75</v>
      </c>
      <c r="J122" s="2">
        <f t="shared" si="18"/>
        <v>84</v>
      </c>
      <c r="K122" s="2">
        <v>212966</v>
      </c>
      <c r="L122" s="2">
        <v>20594</v>
      </c>
    </row>
    <row r="123" spans="2:12" ht="15.75" customHeight="1">
      <c r="B123" s="1"/>
      <c r="C123" s="20" t="s">
        <v>84</v>
      </c>
      <c r="D123" s="6"/>
      <c r="E123" s="18">
        <f t="shared" si="17"/>
        <v>113</v>
      </c>
      <c r="F123" s="2">
        <v>15</v>
      </c>
      <c r="G123" s="2">
        <v>98</v>
      </c>
      <c r="H123" s="18">
        <v>321</v>
      </c>
      <c r="I123" s="2">
        <v>137</v>
      </c>
      <c r="J123" s="2">
        <f t="shared" si="18"/>
        <v>184</v>
      </c>
      <c r="K123" s="2">
        <v>442891</v>
      </c>
      <c r="L123" s="2">
        <v>59880</v>
      </c>
    </row>
    <row r="124" spans="2:5" ht="15.75" customHeight="1">
      <c r="B124" s="1"/>
      <c r="D124" s="6"/>
      <c r="E124" s="18"/>
    </row>
    <row r="125" spans="2:12" ht="15.75" customHeight="1">
      <c r="B125" s="1"/>
      <c r="C125" s="20" t="s">
        <v>85</v>
      </c>
      <c r="D125" s="6"/>
      <c r="E125" s="18">
        <f t="shared" si="17"/>
        <v>95</v>
      </c>
      <c r="F125" s="2">
        <v>20</v>
      </c>
      <c r="G125" s="2">
        <v>75</v>
      </c>
      <c r="H125" s="19" t="s">
        <v>106</v>
      </c>
      <c r="I125" s="19" t="s">
        <v>106</v>
      </c>
      <c r="J125" s="19" t="s">
        <v>106</v>
      </c>
      <c r="K125" s="19" t="s">
        <v>106</v>
      </c>
      <c r="L125" s="19" t="s">
        <v>106</v>
      </c>
    </row>
    <row r="126" spans="2:12" ht="15.75" customHeight="1">
      <c r="B126" s="1"/>
      <c r="C126" s="20" t="s">
        <v>86</v>
      </c>
      <c r="D126" s="6"/>
      <c r="E126" s="18">
        <f t="shared" si="17"/>
        <v>150</v>
      </c>
      <c r="F126" s="2">
        <v>53</v>
      </c>
      <c r="G126" s="2">
        <v>97</v>
      </c>
      <c r="H126" s="18">
        <v>583</v>
      </c>
      <c r="I126" s="2">
        <v>146</v>
      </c>
      <c r="J126" s="2">
        <f t="shared" si="18"/>
        <v>437</v>
      </c>
      <c r="K126" s="2">
        <v>986821</v>
      </c>
      <c r="L126" s="2">
        <v>137305</v>
      </c>
    </row>
    <row r="127" spans="2:12" ht="15.75" customHeight="1">
      <c r="B127" s="1"/>
      <c r="C127" s="20" t="s">
        <v>87</v>
      </c>
      <c r="D127" s="6"/>
      <c r="E127" s="18">
        <f t="shared" si="17"/>
        <v>103</v>
      </c>
      <c r="F127" s="2">
        <v>30</v>
      </c>
      <c r="G127" s="2">
        <v>73</v>
      </c>
      <c r="H127" s="18">
        <v>340</v>
      </c>
      <c r="I127" s="2">
        <v>101</v>
      </c>
      <c r="J127" s="2">
        <f t="shared" si="18"/>
        <v>239</v>
      </c>
      <c r="K127" s="2">
        <v>500069</v>
      </c>
      <c r="L127" s="2">
        <v>69579</v>
      </c>
    </row>
    <row r="128" spans="2:12" ht="15.75" customHeight="1">
      <c r="B128" s="1"/>
      <c r="C128" s="20" t="s">
        <v>88</v>
      </c>
      <c r="D128" s="6"/>
      <c r="E128" s="18">
        <f t="shared" si="17"/>
        <v>194</v>
      </c>
      <c r="F128" s="2">
        <v>62</v>
      </c>
      <c r="G128" s="2">
        <v>132</v>
      </c>
      <c r="H128" s="18">
        <v>640</v>
      </c>
      <c r="I128" s="2">
        <v>204</v>
      </c>
      <c r="J128" s="2">
        <f t="shared" si="18"/>
        <v>436</v>
      </c>
      <c r="K128" s="2">
        <v>1059539</v>
      </c>
      <c r="L128" s="2">
        <v>109636</v>
      </c>
    </row>
    <row r="129" spans="2:12" ht="15.75" customHeight="1">
      <c r="B129" s="1"/>
      <c r="C129" s="20" t="s">
        <v>89</v>
      </c>
      <c r="D129" s="6"/>
      <c r="E129" s="18">
        <f t="shared" si="17"/>
        <v>118</v>
      </c>
      <c r="F129" s="2">
        <v>25</v>
      </c>
      <c r="G129" s="2">
        <v>93</v>
      </c>
      <c r="H129" s="18">
        <v>294</v>
      </c>
      <c r="I129" s="2">
        <v>138</v>
      </c>
      <c r="J129" s="2">
        <f t="shared" si="18"/>
        <v>156</v>
      </c>
      <c r="K129" s="2">
        <v>361761</v>
      </c>
      <c r="L129" s="2">
        <v>32729</v>
      </c>
    </row>
    <row r="130" spans="2:5" ht="15.75" customHeight="1">
      <c r="B130" s="1"/>
      <c r="D130" s="6"/>
      <c r="E130" s="18"/>
    </row>
    <row r="131" spans="2:5" ht="15.75" customHeight="1">
      <c r="B131" s="1"/>
      <c r="D131" s="6"/>
      <c r="E131" s="18"/>
    </row>
    <row r="132" spans="2:12" ht="15.75" customHeight="1">
      <c r="B132" s="1"/>
      <c r="C132" s="17" t="s">
        <v>90</v>
      </c>
      <c r="D132" s="6"/>
      <c r="E132" s="18">
        <f>SUM(E134:E137)</f>
        <v>734</v>
      </c>
      <c r="F132" s="18">
        <f aca="true" t="shared" si="19" ref="F132:L132">SUM(F134:F137)</f>
        <v>188</v>
      </c>
      <c r="G132" s="18">
        <f t="shared" si="19"/>
        <v>546</v>
      </c>
      <c r="H132" s="18">
        <f>SUM(H134:H137)</f>
        <v>2790</v>
      </c>
      <c r="I132" s="18">
        <f t="shared" si="19"/>
        <v>779</v>
      </c>
      <c r="J132" s="18">
        <f>SUM(J134:J137)</f>
        <v>2011</v>
      </c>
      <c r="K132" s="18">
        <f t="shared" si="19"/>
        <v>4966567</v>
      </c>
      <c r="L132" s="18">
        <f t="shared" si="19"/>
        <v>456131</v>
      </c>
    </row>
    <row r="133" spans="2:5" ht="15.75" customHeight="1">
      <c r="B133" s="1"/>
      <c r="D133" s="6"/>
      <c r="E133" s="18"/>
    </row>
    <row r="134" spans="2:12" ht="15.75" customHeight="1">
      <c r="B134" s="1"/>
      <c r="C134" s="20" t="s">
        <v>91</v>
      </c>
      <c r="D134" s="6"/>
      <c r="E134" s="18">
        <f>SUM(F134:G134)</f>
        <v>280</v>
      </c>
      <c r="F134" s="2">
        <v>91</v>
      </c>
      <c r="G134" s="2">
        <v>189</v>
      </c>
      <c r="H134" s="18">
        <v>1419</v>
      </c>
      <c r="I134" s="2">
        <v>271</v>
      </c>
      <c r="J134" s="2">
        <f>H134-I134</f>
        <v>1148</v>
      </c>
      <c r="K134" s="2">
        <v>2668436</v>
      </c>
      <c r="L134" s="2">
        <v>248205</v>
      </c>
    </row>
    <row r="135" spans="2:12" ht="15.75" customHeight="1">
      <c r="B135" s="1"/>
      <c r="C135" s="20" t="s">
        <v>92</v>
      </c>
      <c r="D135" s="6"/>
      <c r="E135" s="18">
        <f>SUM(F135:G135)</f>
        <v>151</v>
      </c>
      <c r="F135" s="2">
        <v>19</v>
      </c>
      <c r="G135" s="2">
        <v>132</v>
      </c>
      <c r="H135" s="18">
        <v>363</v>
      </c>
      <c r="I135" s="2">
        <v>171</v>
      </c>
      <c r="J135" s="2">
        <f>H135-I135</f>
        <v>192</v>
      </c>
      <c r="K135" s="2">
        <v>590296</v>
      </c>
      <c r="L135" s="2">
        <v>42366</v>
      </c>
    </row>
    <row r="136" spans="2:12" ht="15.75" customHeight="1">
      <c r="B136" s="1"/>
      <c r="C136" s="20" t="s">
        <v>93</v>
      </c>
      <c r="D136" s="6"/>
      <c r="E136" s="18">
        <f>SUM(F136:G136)</f>
        <v>192</v>
      </c>
      <c r="F136" s="2">
        <v>50</v>
      </c>
      <c r="G136" s="2">
        <v>142</v>
      </c>
      <c r="H136" s="18">
        <v>697</v>
      </c>
      <c r="I136" s="2">
        <v>216</v>
      </c>
      <c r="J136" s="2">
        <f>H136-I136</f>
        <v>481</v>
      </c>
      <c r="K136" s="2">
        <v>1342743</v>
      </c>
      <c r="L136" s="2">
        <v>129761</v>
      </c>
    </row>
    <row r="137" spans="2:12" ht="15.75" customHeight="1">
      <c r="B137" s="1"/>
      <c r="C137" s="20" t="s">
        <v>94</v>
      </c>
      <c r="D137" s="6"/>
      <c r="E137" s="18">
        <f>SUM(F137:G137)</f>
        <v>111</v>
      </c>
      <c r="F137" s="2">
        <v>28</v>
      </c>
      <c r="G137" s="2">
        <v>83</v>
      </c>
      <c r="H137" s="18">
        <v>311</v>
      </c>
      <c r="I137" s="2">
        <v>121</v>
      </c>
      <c r="J137" s="2">
        <f>H137-I137</f>
        <v>190</v>
      </c>
      <c r="K137" s="2">
        <v>365092</v>
      </c>
      <c r="L137" s="2">
        <v>35799</v>
      </c>
    </row>
    <row r="138" spans="2:5" ht="15.75" customHeight="1">
      <c r="B138" s="1"/>
      <c r="D138" s="6"/>
      <c r="E138" s="18"/>
    </row>
    <row r="139" spans="2:5" ht="15.75" customHeight="1">
      <c r="B139" s="1"/>
      <c r="D139" s="6"/>
      <c r="E139" s="18"/>
    </row>
    <row r="140" spans="2:12" ht="15.75" customHeight="1">
      <c r="B140" s="1"/>
      <c r="C140" s="17" t="s">
        <v>95</v>
      </c>
      <c r="D140" s="6"/>
      <c r="E140" s="18">
        <f>SUM(E142:E148)</f>
        <v>847</v>
      </c>
      <c r="F140" s="18">
        <f aca="true" t="shared" si="20" ref="F140:L140">SUM(F142:F148)</f>
        <v>187</v>
      </c>
      <c r="G140" s="18">
        <f t="shared" si="20"/>
        <v>660</v>
      </c>
      <c r="H140" s="18">
        <f>SUM(H142:H148)</f>
        <v>3070</v>
      </c>
      <c r="I140" s="18">
        <f t="shared" si="20"/>
        <v>1019</v>
      </c>
      <c r="J140" s="18">
        <f>SUM(J142:J148)</f>
        <v>2051</v>
      </c>
      <c r="K140" s="18">
        <f t="shared" si="20"/>
        <v>6025471</v>
      </c>
      <c r="L140" s="18">
        <f t="shared" si="20"/>
        <v>744111</v>
      </c>
    </row>
    <row r="141" spans="2:5" ht="15.75" customHeight="1">
      <c r="B141" s="1"/>
      <c r="D141" s="6"/>
      <c r="E141" s="18"/>
    </row>
    <row r="142" spans="2:12" ht="15.75" customHeight="1">
      <c r="B142" s="1"/>
      <c r="C142" s="20" t="s">
        <v>96</v>
      </c>
      <c r="D142" s="6"/>
      <c r="E142" s="18">
        <f aca="true" t="shared" si="21" ref="E142:E148">SUM(F142:G142)</f>
        <v>364</v>
      </c>
      <c r="F142" s="2">
        <v>93</v>
      </c>
      <c r="G142" s="2">
        <v>271</v>
      </c>
      <c r="H142" s="18">
        <v>1500</v>
      </c>
      <c r="I142" s="2">
        <v>408</v>
      </c>
      <c r="J142" s="2">
        <f aca="true" t="shared" si="22" ref="J142:J148">H142-I142</f>
        <v>1092</v>
      </c>
      <c r="K142" s="2">
        <v>3372462</v>
      </c>
      <c r="L142" s="2">
        <v>376717</v>
      </c>
    </row>
    <row r="143" spans="2:12" ht="15.75" customHeight="1">
      <c r="B143" s="1"/>
      <c r="C143" s="20" t="s">
        <v>97</v>
      </c>
      <c r="D143" s="6"/>
      <c r="E143" s="18">
        <f t="shared" si="21"/>
        <v>157</v>
      </c>
      <c r="F143" s="2">
        <v>33</v>
      </c>
      <c r="G143" s="2">
        <v>124</v>
      </c>
      <c r="H143" s="18">
        <v>568</v>
      </c>
      <c r="I143" s="2">
        <v>199</v>
      </c>
      <c r="J143" s="2">
        <f t="shared" si="22"/>
        <v>369</v>
      </c>
      <c r="K143" s="2">
        <v>1115633</v>
      </c>
      <c r="L143" s="2">
        <v>137216</v>
      </c>
    </row>
    <row r="144" spans="2:12" ht="15.75" customHeight="1">
      <c r="B144" s="1"/>
      <c r="C144" s="20" t="s">
        <v>98</v>
      </c>
      <c r="D144" s="6"/>
      <c r="E144" s="18">
        <f t="shared" si="21"/>
        <v>71</v>
      </c>
      <c r="F144" s="2">
        <v>12</v>
      </c>
      <c r="G144" s="2">
        <v>59</v>
      </c>
      <c r="H144" s="18">
        <v>250</v>
      </c>
      <c r="I144" s="2">
        <v>103</v>
      </c>
      <c r="J144" s="2">
        <f t="shared" si="22"/>
        <v>147</v>
      </c>
      <c r="K144" s="2">
        <v>394856</v>
      </c>
      <c r="L144" s="2">
        <v>81664</v>
      </c>
    </row>
    <row r="145" spans="2:12" ht="15.75" customHeight="1">
      <c r="B145" s="1"/>
      <c r="C145" s="20" t="s">
        <v>99</v>
      </c>
      <c r="D145" s="6"/>
      <c r="E145" s="18">
        <f t="shared" si="21"/>
        <v>53</v>
      </c>
      <c r="F145" s="2">
        <v>9</v>
      </c>
      <c r="G145" s="2">
        <v>44</v>
      </c>
      <c r="H145" s="18">
        <v>166</v>
      </c>
      <c r="I145" s="2">
        <v>61</v>
      </c>
      <c r="J145" s="2">
        <f t="shared" si="22"/>
        <v>105</v>
      </c>
      <c r="K145" s="2">
        <v>271872</v>
      </c>
      <c r="L145" s="2">
        <v>45081</v>
      </c>
    </row>
    <row r="146" spans="2:12" ht="15.75" customHeight="1">
      <c r="B146" s="1"/>
      <c r="C146" s="20" t="s">
        <v>100</v>
      </c>
      <c r="D146" s="6"/>
      <c r="E146" s="18">
        <f t="shared" si="21"/>
        <v>90</v>
      </c>
      <c r="F146" s="2">
        <v>12</v>
      </c>
      <c r="G146" s="2">
        <v>78</v>
      </c>
      <c r="H146" s="18">
        <v>237</v>
      </c>
      <c r="I146" s="2">
        <v>111</v>
      </c>
      <c r="J146" s="2">
        <f t="shared" si="22"/>
        <v>126</v>
      </c>
      <c r="K146" s="2">
        <v>309214</v>
      </c>
      <c r="L146" s="2">
        <v>37576</v>
      </c>
    </row>
    <row r="147" spans="2:8" ht="15.75" customHeight="1">
      <c r="B147" s="1"/>
      <c r="C147" s="20"/>
      <c r="D147" s="6"/>
      <c r="E147" s="18"/>
      <c r="H147" s="18"/>
    </row>
    <row r="148" spans="2:12" ht="15.75" customHeight="1" thickBot="1">
      <c r="B148" s="4"/>
      <c r="C148" s="21" t="s">
        <v>101</v>
      </c>
      <c r="D148" s="22"/>
      <c r="E148" s="5">
        <f t="shared" si="21"/>
        <v>112</v>
      </c>
      <c r="F148" s="5">
        <v>28</v>
      </c>
      <c r="G148" s="5">
        <v>84</v>
      </c>
      <c r="H148" s="5">
        <v>349</v>
      </c>
      <c r="I148" s="5">
        <v>137</v>
      </c>
      <c r="J148" s="5">
        <f t="shared" si="22"/>
        <v>212</v>
      </c>
      <c r="K148" s="5">
        <v>561434</v>
      </c>
      <c r="L148" s="5">
        <v>65857</v>
      </c>
    </row>
    <row r="149" spans="2:5" ht="15.75" customHeight="1">
      <c r="B149" s="1"/>
      <c r="E149" s="18"/>
    </row>
  </sheetData>
  <mergeCells count="12">
    <mergeCell ref="G83:G84"/>
    <mergeCell ref="H83:H84"/>
    <mergeCell ref="G7:G8"/>
    <mergeCell ref="H7:H8"/>
    <mergeCell ref="E7:E8"/>
    <mergeCell ref="F7:F8"/>
    <mergeCell ref="E83:E84"/>
    <mergeCell ref="F83:F84"/>
    <mergeCell ref="I7:I8"/>
    <mergeCell ref="J7:J8"/>
    <mergeCell ref="I83:I84"/>
    <mergeCell ref="J83:J8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rowBreaks count="1" manualBreakCount="1">
    <brk id="7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2000-08-28T01:44:51Z</cp:lastPrinted>
  <dcterms:modified xsi:type="dcterms:W3CDTF">2013-06-13T09:36:33Z</dcterms:modified>
  <cp:category/>
  <cp:version/>
  <cp:contentType/>
  <cp:contentStatus/>
</cp:coreProperties>
</file>