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>
    <definedName name="_xlnm.Print_Area" localSheetId="0">'Sheet1'!$A$1:$M$153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<sst xmlns="http://schemas.openxmlformats.org/spreadsheetml/2006/main" count="154" uniqueCount="115">
  <si>
    <t xml:space="preserve">                      ２２        家     計     の     収     入     別</t>
  </si>
  <si>
    <t>国勢調査（各年10月 1日）による。</t>
  </si>
  <si>
    <t>1)</t>
  </si>
  <si>
    <t>2)</t>
  </si>
  <si>
    <t>市町村</t>
  </si>
  <si>
    <t>総数</t>
  </si>
  <si>
    <t>昭 和  55 年</t>
  </si>
  <si>
    <t>平 成  2 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</si>
  <si>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</si>
  <si>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</si>
  <si>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</si>
  <si>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</si>
  <si>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</si>
  <si>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</si>
  <si>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</si>
  <si>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</si>
  <si>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</si>
  <si>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</si>
  <si>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</si>
  <si>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</si>
  <si>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 xml:space="preserve">- 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</si>
  <si>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</si>
  <si>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</si>
  <si>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</si>
  <si>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</si>
  <si>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</si>
  <si>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</si>
  <si>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</si>
  <si>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</si>
  <si>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</si>
  <si>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</si>
  <si>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</si>
  <si>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</si>
  <si>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</si>
  <si>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</si>
  <si>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</si>
  <si>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</si>
  <si>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</si>
  <si>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</si>
  <si>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</si>
  <si>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</si>
  <si>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</si>
  <si>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</si>
  <si>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</si>
  <si>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</si>
  <si>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</si>
  <si>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</si>
  <si>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</si>
  <si>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</si>
  <si>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</si>
  <si>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</si>
  <si>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  1)  家計の収入の種類「不詳」を含む。</t>
  </si>
  <si>
    <t xml:space="preserve">      2)  家賃・地代、利子配当、雇用保険、生活保護を含む。</t>
  </si>
  <si>
    <t xml:space="preserve">   一     般     世     帯     数</t>
  </si>
  <si>
    <t>（平成２年）</t>
  </si>
  <si>
    <t>単位：世帯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</si>
  <si>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</si>
  <si>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</si>
  <si>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</si>
  <si>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</si>
  <si>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</si>
  <si>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</si>
  <si>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</si>
  <si>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</si>
  <si>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</si>
  <si>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</si>
  <si>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</si>
  <si>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</si>
  <si>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</si>
  <si>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</si>
  <si>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</si>
  <si>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</si>
  <si>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</si>
  <si>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</si>
  <si>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</si>
  <si>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</si>
  <si>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</si>
  <si>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</si>
  <si>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</si>
  <si>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</si>
  <si>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</si>
  <si>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</si>
  <si>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</si>
  <si>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</si>
  <si>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</si>
  <si>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</si>
  <si>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</si>
  <si>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</si>
  <si>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</si>
  <si>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</si>
  <si>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</si>
  <si>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</si>
  <si>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</si>
  <si>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</si>
  <si>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</si>
  <si>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</si>
  <si>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</si>
  <si>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</si>
  <si>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</si>
  <si>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</si>
  <si>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</si>
  <si>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</si>
  <si>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</si>
  <si>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3  人  口・世  帯    41</t>
  </si>
  <si>
    <t xml:space="preserve">  40    人  口・世  帯  3</t>
  </si>
  <si>
    <t xml:space="preserve">    資料  総務省統計局「国勢調査報告」</t>
  </si>
  <si>
    <t>農業収入以外の事業収入が主な世帯</t>
  </si>
  <si>
    <t>賃金・給料</t>
  </si>
  <si>
    <t>が主な世帯</t>
  </si>
  <si>
    <t>事業収入</t>
  </si>
  <si>
    <t>農業収入</t>
  </si>
  <si>
    <t>内職収入</t>
  </si>
  <si>
    <t>恩給・年金</t>
  </si>
  <si>
    <t>仕  送  り</t>
  </si>
  <si>
    <t>その他の収入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</si>
</sst>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.0_ ;[Red]\-#,##0.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 quotePrefix="1">
      <alignment horizontal="right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2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6" xfId="15" applyFont="1" applyBorder="1" applyAlignment="1">
      <alignment vertical="center"/>
    </xf>
    <xf numFmtId="181" fontId="5" fillId="0" borderId="7" xfId="15" applyFont="1" applyBorder="1" applyAlignment="1">
      <alignment vertical="center"/>
    </xf>
    <xf numFmtId="181" fontId="5" fillId="0" borderId="8" xfId="15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3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4.375" style="2" customWidth="1"/>
    <col min="2" max="2" width="0.875" style="2" customWidth="1"/>
    <col min="3" max="3" width="19.75390625" style="2" customWidth="1"/>
    <col min="4" max="4" width="0.875" style="2" customWidth="1"/>
    <col min="5" max="5" width="12.625" style="2" customWidth="1"/>
    <col min="6" max="7" width="13.00390625" style="2" customWidth="1"/>
    <col min="8" max="8" width="13.125" style="2" customWidth="1"/>
    <col min="9" max="9" width="16.00390625" style="2" customWidth="1"/>
    <col min="10" max="10" width="13.25390625" style="2" customWidth="1"/>
    <col min="11" max="12" width="13.375" style="2" customWidth="1"/>
    <col min="13" max="13" width="16.125" style="2" customWidth="1"/>
    <col min="14" max="14" width="4.125" style="2" customWidth="1"/>
    <col min="15" max="16384" width="8.625" style="2" customWidth="1"/>
  </cols>
  <sheetData>
    <row r="1" ht="15.75" customHeight="1">
      <c r="C1" s="2" t="s">
        <v>104</v>
      </c>
    </row>
    <row r="2" ht="24">
      <c r="C2" s="1" t="s">
        <v>0</v>
      </c>
    </row>
    <row r="4" spans="2:13" ht="15.75" customHeight="1" thickBot="1">
      <c r="B4" s="3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5:13" ht="15.75" customHeight="1">
      <c r="E5" s="4" t="s">
        <v>2</v>
      </c>
      <c r="F5" s="33"/>
      <c r="G5" s="36"/>
      <c r="H5" s="5"/>
      <c r="I5" s="5"/>
      <c r="J5" s="27"/>
      <c r="K5" s="27"/>
      <c r="L5" s="27"/>
      <c r="M5" s="4" t="s">
        <v>3</v>
      </c>
    </row>
    <row r="6" spans="3:13" ht="15.75" customHeight="1">
      <c r="C6" s="41" t="s">
        <v>4</v>
      </c>
      <c r="E6" s="39" t="s">
        <v>5</v>
      </c>
      <c r="F6" s="34" t="s">
        <v>107</v>
      </c>
      <c r="G6" s="25" t="s">
        <v>109</v>
      </c>
      <c r="H6" s="30" t="s">
        <v>110</v>
      </c>
      <c r="I6" s="38" t="s">
        <v>106</v>
      </c>
      <c r="J6" s="28" t="s">
        <v>111</v>
      </c>
      <c r="K6" s="28" t="s">
        <v>112</v>
      </c>
      <c r="L6" s="28" t="s">
        <v>113</v>
      </c>
      <c r="M6" s="31" t="s">
        <v>114</v>
      </c>
    </row>
    <row r="7" spans="3:13" ht="15.75" customHeight="1">
      <c r="C7" s="42"/>
      <c r="E7" s="39"/>
      <c r="F7" s="34"/>
      <c r="G7" s="25"/>
      <c r="H7" s="28"/>
      <c r="I7" s="39"/>
      <c r="J7" s="28"/>
      <c r="K7" s="28"/>
      <c r="L7" s="28"/>
      <c r="M7" s="31"/>
    </row>
    <row r="8" spans="2:13" ht="15.75" customHeight="1">
      <c r="B8" s="5"/>
      <c r="C8" s="18"/>
      <c r="D8" s="18"/>
      <c r="E8" s="19"/>
      <c r="F8" s="35" t="s">
        <v>108</v>
      </c>
      <c r="G8" s="26" t="s">
        <v>108</v>
      </c>
      <c r="H8" s="29" t="s">
        <v>108</v>
      </c>
      <c r="I8" s="40"/>
      <c r="J8" s="29" t="s">
        <v>108</v>
      </c>
      <c r="K8" s="29" t="s">
        <v>108</v>
      </c>
      <c r="L8" s="29" t="s">
        <v>108</v>
      </c>
      <c r="M8" s="32" t="s">
        <v>108</v>
      </c>
    </row>
    <row r="9" spans="2:13" ht="14.25" customHeight="1">
      <c r="B9" s="16"/>
      <c r="C9" s="20"/>
      <c r="D9" s="20"/>
      <c r="E9" s="17"/>
      <c r="F9" s="20"/>
      <c r="G9" s="20"/>
      <c r="H9" s="20"/>
      <c r="I9" s="20"/>
      <c r="J9" s="20"/>
      <c r="K9" s="20"/>
      <c r="L9" s="20"/>
      <c r="M9" s="20"/>
    </row>
    <row r="10" spans="3:13" ht="15.75" customHeight="1">
      <c r="C10" s="6" t="s">
        <v>6</v>
      </c>
      <c r="D10" s="6"/>
      <c r="E10" s="4">
        <v>468977</v>
      </c>
      <c r="F10" s="2">
        <v>284170</v>
      </c>
      <c r="G10" s="2">
        <f>SUM(H10:I10)</f>
        <v>101306</v>
      </c>
      <c r="H10" s="2">
        <v>33970</v>
      </c>
      <c r="I10" s="2">
        <v>67336</v>
      </c>
      <c r="J10" s="2">
        <v>782</v>
      </c>
      <c r="K10" s="2">
        <v>47166</v>
      </c>
      <c r="L10" s="2">
        <v>15443</v>
      </c>
      <c r="M10" s="2">
        <v>20120</v>
      </c>
    </row>
    <row r="11" ht="14.25" customHeight="1">
      <c r="E11" s="4"/>
    </row>
    <row r="12" spans="3:13" ht="15.75" customHeight="1">
      <c r="C12" s="6" t="s">
        <v>7</v>
      </c>
      <c r="D12" s="6"/>
      <c r="E12" s="4">
        <f>E15+E17</f>
        <v>501901</v>
      </c>
      <c r="F12" s="16">
        <f>F15+F17</f>
        <v>295532</v>
      </c>
      <c r="G12" s="16">
        <f aca="true" t="shared" si="0" ref="G12:M12">G15+G17</f>
        <v>78443</v>
      </c>
      <c r="H12" s="16">
        <f t="shared" si="0"/>
        <v>21672</v>
      </c>
      <c r="I12" s="16">
        <f t="shared" si="0"/>
        <v>56771</v>
      </c>
      <c r="J12" s="16">
        <f t="shared" si="0"/>
        <v>675</v>
      </c>
      <c r="K12" s="16">
        <f t="shared" si="0"/>
        <v>100185</v>
      </c>
      <c r="L12" s="16">
        <f t="shared" si="0"/>
        <v>14248</v>
      </c>
      <c r="M12" s="16">
        <f t="shared" si="0"/>
        <v>12127</v>
      </c>
    </row>
    <row r="13" ht="14.25" customHeight="1">
      <c r="E13" s="4"/>
    </row>
    <row r="14" ht="14.25" customHeight="1">
      <c r="E14" s="4"/>
    </row>
    <row r="15" spans="3:13" ht="15.75" customHeight="1">
      <c r="C15" s="6" t="s">
        <v>8</v>
      </c>
      <c r="D15" s="6"/>
      <c r="E15" s="4">
        <f>SUM(E20:E24,E26:E28)</f>
        <v>327568</v>
      </c>
      <c r="F15" s="16">
        <f>SUM(F20:F24,F26:F28)</f>
        <v>201617</v>
      </c>
      <c r="G15" s="16">
        <f aca="true" t="shared" si="1" ref="G15:M15">SUM(G20:G24,G26:G28)</f>
        <v>40020</v>
      </c>
      <c r="H15" s="16">
        <f t="shared" si="1"/>
        <v>7084</v>
      </c>
      <c r="I15" s="16">
        <f t="shared" si="1"/>
        <v>32936</v>
      </c>
      <c r="J15" s="16">
        <f t="shared" si="1"/>
        <v>491</v>
      </c>
      <c r="K15" s="16">
        <f t="shared" si="1"/>
        <v>63978</v>
      </c>
      <c r="L15" s="16">
        <f t="shared" si="1"/>
        <v>12281</v>
      </c>
      <c r="M15" s="16">
        <f t="shared" si="1"/>
        <v>8674</v>
      </c>
    </row>
    <row r="16" spans="3:5" ht="14.25" customHeight="1">
      <c r="C16" s="6"/>
      <c r="D16" s="6"/>
      <c r="E16" s="4"/>
    </row>
    <row r="17" spans="3:13" ht="15.75" customHeight="1">
      <c r="C17" s="6" t="s">
        <v>9</v>
      </c>
      <c r="D17" s="6"/>
      <c r="E17" s="4">
        <f aca="true" t="shared" si="2" ref="E17:M17">E31+E52+E59+E67+E101+E120+E135+E143</f>
        <v>174333</v>
      </c>
      <c r="F17" s="16">
        <f t="shared" si="2"/>
        <v>93915</v>
      </c>
      <c r="G17" s="16">
        <f t="shared" si="2"/>
        <v>38423</v>
      </c>
      <c r="H17" s="16">
        <f t="shared" si="2"/>
        <v>14588</v>
      </c>
      <c r="I17" s="16">
        <f t="shared" si="2"/>
        <v>23835</v>
      </c>
      <c r="J17" s="16">
        <f t="shared" si="2"/>
        <v>184</v>
      </c>
      <c r="K17" s="16">
        <f t="shared" si="2"/>
        <v>36207</v>
      </c>
      <c r="L17" s="16">
        <f t="shared" si="2"/>
        <v>1967</v>
      </c>
      <c r="M17" s="16">
        <f t="shared" si="2"/>
        <v>3453</v>
      </c>
    </row>
    <row r="18" ht="14.25" customHeight="1">
      <c r="E18" s="4"/>
    </row>
    <row r="19" ht="14.25" customHeight="1">
      <c r="E19" s="4"/>
    </row>
    <row r="20" spans="3:13" ht="15.75" customHeight="1">
      <c r="C20" s="6" t="s">
        <v>10</v>
      </c>
      <c r="D20" s="6"/>
      <c r="E20" s="4">
        <v>156090</v>
      </c>
      <c r="F20" s="2">
        <v>96716</v>
      </c>
      <c r="G20" s="2">
        <f>SUM(H20:I20)</f>
        <v>15839</v>
      </c>
      <c r="H20" s="2">
        <v>1144</v>
      </c>
      <c r="I20" s="2">
        <v>14695</v>
      </c>
      <c r="J20" s="2">
        <v>239</v>
      </c>
      <c r="K20" s="2">
        <v>29683</v>
      </c>
      <c r="L20" s="2">
        <v>9081</v>
      </c>
      <c r="M20" s="2">
        <v>4237</v>
      </c>
    </row>
    <row r="21" spans="3:13" ht="15.75" customHeight="1">
      <c r="C21" s="6" t="s">
        <v>11</v>
      </c>
      <c r="D21" s="6"/>
      <c r="E21" s="4">
        <v>81746</v>
      </c>
      <c r="F21" s="2">
        <v>50891</v>
      </c>
      <c r="G21" s="2">
        <f aca="true" t="shared" si="3" ref="G21:G28">SUM(H21:I21)</f>
        <v>9067</v>
      </c>
      <c r="H21" s="2">
        <v>1207</v>
      </c>
      <c r="I21" s="2">
        <v>7860</v>
      </c>
      <c r="J21" s="2">
        <v>139</v>
      </c>
      <c r="K21" s="2">
        <v>17440</v>
      </c>
      <c r="L21" s="2">
        <v>1776</v>
      </c>
      <c r="M21" s="2">
        <v>2271</v>
      </c>
    </row>
    <row r="22" spans="3:13" ht="15.75" customHeight="1">
      <c r="C22" s="6" t="s">
        <v>12</v>
      </c>
      <c r="D22" s="6"/>
      <c r="E22" s="4">
        <v>13798</v>
      </c>
      <c r="F22" s="2">
        <v>7975</v>
      </c>
      <c r="G22" s="2">
        <f t="shared" si="3"/>
        <v>2751</v>
      </c>
      <c r="H22" s="2">
        <v>739</v>
      </c>
      <c r="I22" s="2">
        <v>2012</v>
      </c>
      <c r="J22" s="2">
        <v>39</v>
      </c>
      <c r="K22" s="2">
        <v>2590</v>
      </c>
      <c r="L22" s="2">
        <v>153</v>
      </c>
      <c r="M22" s="2">
        <v>281</v>
      </c>
    </row>
    <row r="23" spans="3:13" ht="15.75" customHeight="1">
      <c r="C23" s="6" t="s">
        <v>13</v>
      </c>
      <c r="D23" s="6"/>
      <c r="E23" s="4">
        <v>27586</v>
      </c>
      <c r="F23" s="2">
        <v>18181</v>
      </c>
      <c r="G23" s="2">
        <f t="shared" si="3"/>
        <v>3819</v>
      </c>
      <c r="H23" s="2">
        <v>1112</v>
      </c>
      <c r="I23" s="2">
        <v>2707</v>
      </c>
      <c r="J23" s="2">
        <v>24</v>
      </c>
      <c r="K23" s="2">
        <v>4490</v>
      </c>
      <c r="L23" s="2">
        <v>511</v>
      </c>
      <c r="M23" s="2">
        <v>548</v>
      </c>
    </row>
    <row r="24" spans="3:13" ht="15.75" customHeight="1">
      <c r="C24" s="6" t="s">
        <v>14</v>
      </c>
      <c r="D24" s="6"/>
      <c r="E24" s="4">
        <v>22166</v>
      </c>
      <c r="F24" s="2">
        <v>14348</v>
      </c>
      <c r="G24" s="2">
        <f t="shared" si="3"/>
        <v>2861</v>
      </c>
      <c r="H24" s="2">
        <v>818</v>
      </c>
      <c r="I24" s="2">
        <v>2043</v>
      </c>
      <c r="J24" s="2">
        <v>17</v>
      </c>
      <c r="K24" s="2">
        <v>4074</v>
      </c>
      <c r="L24" s="2">
        <v>320</v>
      </c>
      <c r="M24" s="2">
        <v>529</v>
      </c>
    </row>
    <row r="25" spans="3:5" ht="15.75" customHeight="1">
      <c r="C25" s="6"/>
      <c r="D25" s="6"/>
      <c r="E25" s="4"/>
    </row>
    <row r="26" spans="3:13" ht="15.75" customHeight="1">
      <c r="C26" s="6" t="s">
        <v>15</v>
      </c>
      <c r="D26" s="6"/>
      <c r="E26" s="4">
        <v>10833</v>
      </c>
      <c r="F26" s="2">
        <v>5411</v>
      </c>
      <c r="G26" s="2">
        <f t="shared" si="3"/>
        <v>2129</v>
      </c>
      <c r="H26" s="2">
        <v>663</v>
      </c>
      <c r="I26" s="2">
        <v>1466</v>
      </c>
      <c r="J26" s="2">
        <v>7</v>
      </c>
      <c r="K26" s="2">
        <v>2735</v>
      </c>
      <c r="L26" s="2">
        <v>190</v>
      </c>
      <c r="M26" s="2">
        <v>357</v>
      </c>
    </row>
    <row r="27" spans="3:13" ht="15.75" customHeight="1">
      <c r="C27" s="6" t="s">
        <v>16</v>
      </c>
      <c r="D27" s="6"/>
      <c r="E27" s="4">
        <v>7969</v>
      </c>
      <c r="F27" s="2">
        <v>3970</v>
      </c>
      <c r="G27" s="2">
        <f t="shared" si="3"/>
        <v>2183</v>
      </c>
      <c r="H27" s="2">
        <v>844</v>
      </c>
      <c r="I27" s="2">
        <v>1339</v>
      </c>
      <c r="J27" s="2">
        <v>14</v>
      </c>
      <c r="K27" s="2">
        <v>1475</v>
      </c>
      <c r="L27" s="2">
        <v>191</v>
      </c>
      <c r="M27" s="2">
        <v>136</v>
      </c>
    </row>
    <row r="28" spans="3:13" ht="15.75" customHeight="1">
      <c r="C28" s="6" t="s">
        <v>17</v>
      </c>
      <c r="D28" s="6"/>
      <c r="E28" s="4">
        <v>7380</v>
      </c>
      <c r="F28" s="2">
        <v>4125</v>
      </c>
      <c r="G28" s="2">
        <f t="shared" si="3"/>
        <v>1371</v>
      </c>
      <c r="H28" s="2">
        <v>557</v>
      </c>
      <c r="I28" s="2">
        <v>814</v>
      </c>
      <c r="J28" s="2">
        <v>12</v>
      </c>
      <c r="K28" s="2">
        <v>1491</v>
      </c>
      <c r="L28" s="2">
        <v>59</v>
      </c>
      <c r="M28" s="2">
        <v>315</v>
      </c>
    </row>
    <row r="29" ht="15.75" customHeight="1">
      <c r="E29" s="4"/>
    </row>
    <row r="30" ht="14.25" customHeight="1">
      <c r="E30" s="4"/>
    </row>
    <row r="31" spans="3:13" ht="15.75" customHeight="1">
      <c r="C31" s="6" t="s">
        <v>18</v>
      </c>
      <c r="D31" s="6"/>
      <c r="E31" s="4">
        <f>SUM(E33:E49)</f>
        <v>49917</v>
      </c>
      <c r="F31" s="16">
        <f>SUM(F33:F49)</f>
        <v>31156</v>
      </c>
      <c r="G31" s="16">
        <f aca="true" t="shared" si="4" ref="G31:M31">SUM(G33:G49)</f>
        <v>6515</v>
      </c>
      <c r="H31" s="16">
        <f t="shared" si="4"/>
        <v>2144</v>
      </c>
      <c r="I31" s="16">
        <f t="shared" si="4"/>
        <v>4371</v>
      </c>
      <c r="J31" s="16">
        <f>SUM(J33:J49)</f>
        <v>44</v>
      </c>
      <c r="K31" s="16">
        <f t="shared" si="4"/>
        <v>10500</v>
      </c>
      <c r="L31" s="16">
        <f t="shared" si="4"/>
        <v>669</v>
      </c>
      <c r="M31" s="16">
        <f t="shared" si="4"/>
        <v>960</v>
      </c>
    </row>
    <row r="32" ht="15.75" customHeight="1">
      <c r="E32" s="4"/>
    </row>
    <row r="33" spans="3:13" ht="15.75" customHeight="1">
      <c r="C33" s="21" t="s">
        <v>19</v>
      </c>
      <c r="D33" s="10"/>
      <c r="E33" s="4">
        <v>1714</v>
      </c>
      <c r="F33" s="2">
        <v>930</v>
      </c>
      <c r="G33" s="2">
        <f aca="true" t="shared" si="5" ref="G33:G48">SUM(H33:I33)</f>
        <v>98</v>
      </c>
      <c r="H33" s="14" t="s">
        <v>20</v>
      </c>
      <c r="I33" s="2">
        <v>98</v>
      </c>
      <c r="J33" s="2">
        <v>2</v>
      </c>
      <c r="K33" s="2">
        <v>520</v>
      </c>
      <c r="L33" s="2">
        <v>16</v>
      </c>
      <c r="M33" s="2">
        <v>142</v>
      </c>
    </row>
    <row r="34" spans="3:13" ht="15.75" customHeight="1">
      <c r="C34" s="21" t="s">
        <v>21</v>
      </c>
      <c r="D34" s="10"/>
      <c r="E34" s="4">
        <v>542</v>
      </c>
      <c r="F34" s="2">
        <v>190</v>
      </c>
      <c r="G34" s="2">
        <f t="shared" si="5"/>
        <v>29</v>
      </c>
      <c r="H34" s="2">
        <v>1</v>
      </c>
      <c r="I34" s="2">
        <v>28</v>
      </c>
      <c r="J34" s="2">
        <v>2</v>
      </c>
      <c r="K34" s="2">
        <v>288</v>
      </c>
      <c r="L34" s="14" t="s">
        <v>20</v>
      </c>
      <c r="M34" s="2">
        <v>31</v>
      </c>
    </row>
    <row r="35" spans="3:13" ht="15.75" customHeight="1">
      <c r="C35" s="11" t="s">
        <v>22</v>
      </c>
      <c r="D35" s="10"/>
      <c r="E35" s="4">
        <v>647</v>
      </c>
      <c r="F35" s="2">
        <v>250</v>
      </c>
      <c r="G35" s="2">
        <f t="shared" si="5"/>
        <v>36</v>
      </c>
      <c r="H35" s="14" t="s">
        <v>20</v>
      </c>
      <c r="I35" s="2">
        <v>36</v>
      </c>
      <c r="J35" s="2">
        <v>2</v>
      </c>
      <c r="K35" s="2">
        <v>318</v>
      </c>
      <c r="L35" s="2">
        <v>2</v>
      </c>
      <c r="M35" s="2">
        <v>38</v>
      </c>
    </row>
    <row r="36" spans="3:13" ht="15.75" customHeight="1">
      <c r="C36" s="11" t="s">
        <v>23</v>
      </c>
      <c r="D36" s="10"/>
      <c r="E36" s="4">
        <v>3033</v>
      </c>
      <c r="F36" s="2">
        <v>1398</v>
      </c>
      <c r="G36" s="2">
        <f t="shared" si="5"/>
        <v>502</v>
      </c>
      <c r="H36" s="2">
        <v>53</v>
      </c>
      <c r="I36" s="2">
        <v>449</v>
      </c>
      <c r="J36" s="2">
        <v>1</v>
      </c>
      <c r="K36" s="2">
        <v>1063</v>
      </c>
      <c r="L36" s="2">
        <v>18</v>
      </c>
      <c r="M36" s="2">
        <v>50</v>
      </c>
    </row>
    <row r="37" spans="3:13" ht="15.75" customHeight="1">
      <c r="C37" s="11" t="s">
        <v>24</v>
      </c>
      <c r="D37" s="10"/>
      <c r="E37" s="4">
        <v>3682</v>
      </c>
      <c r="F37" s="2">
        <v>2252</v>
      </c>
      <c r="G37" s="2">
        <f t="shared" si="5"/>
        <v>393</v>
      </c>
      <c r="H37" s="2">
        <v>91</v>
      </c>
      <c r="I37" s="2">
        <v>302</v>
      </c>
      <c r="J37" s="14" t="s">
        <v>20</v>
      </c>
      <c r="K37" s="2">
        <v>943</v>
      </c>
      <c r="L37" s="2">
        <v>45</v>
      </c>
      <c r="M37" s="2">
        <v>48</v>
      </c>
    </row>
    <row r="38" spans="3:5" ht="15.75" customHeight="1">
      <c r="C38" s="8"/>
      <c r="E38" s="4"/>
    </row>
    <row r="39" spans="3:13" ht="15.75" customHeight="1">
      <c r="C39" s="11" t="s">
        <v>25</v>
      </c>
      <c r="D39" s="10"/>
      <c r="E39" s="4">
        <v>4553</v>
      </c>
      <c r="F39" s="2">
        <v>3087</v>
      </c>
      <c r="G39" s="2">
        <f t="shared" si="5"/>
        <v>610</v>
      </c>
      <c r="H39" s="2">
        <v>271</v>
      </c>
      <c r="I39" s="2">
        <v>339</v>
      </c>
      <c r="J39" s="2">
        <v>1</v>
      </c>
      <c r="K39" s="2">
        <v>686</v>
      </c>
      <c r="L39" s="2">
        <v>71</v>
      </c>
      <c r="M39" s="2">
        <v>98</v>
      </c>
    </row>
    <row r="40" spans="3:13" ht="15.75" customHeight="1">
      <c r="C40" s="11" t="s">
        <v>26</v>
      </c>
      <c r="D40" s="10"/>
      <c r="E40" s="4">
        <v>9863</v>
      </c>
      <c r="F40" s="2">
        <v>7045</v>
      </c>
      <c r="G40" s="2">
        <f t="shared" si="5"/>
        <v>997</v>
      </c>
      <c r="H40" s="2">
        <v>274</v>
      </c>
      <c r="I40" s="2">
        <v>723</v>
      </c>
      <c r="J40" s="2">
        <v>13</v>
      </c>
      <c r="K40" s="2">
        <v>1533</v>
      </c>
      <c r="L40" s="2">
        <v>140</v>
      </c>
      <c r="M40" s="2">
        <v>121</v>
      </c>
    </row>
    <row r="41" spans="3:13" ht="15.75" customHeight="1">
      <c r="C41" s="11" t="s">
        <v>27</v>
      </c>
      <c r="D41" s="10"/>
      <c r="E41" s="4">
        <v>7396</v>
      </c>
      <c r="F41" s="2">
        <v>5286</v>
      </c>
      <c r="G41" s="2">
        <f t="shared" si="5"/>
        <v>857</v>
      </c>
      <c r="H41" s="2">
        <v>149</v>
      </c>
      <c r="I41" s="2">
        <v>708</v>
      </c>
      <c r="J41" s="2">
        <v>10</v>
      </c>
      <c r="K41" s="2">
        <v>895</v>
      </c>
      <c r="L41" s="2">
        <v>212</v>
      </c>
      <c r="M41" s="2">
        <v>121</v>
      </c>
    </row>
    <row r="42" spans="3:13" ht="15.75" customHeight="1">
      <c r="C42" s="11" t="s">
        <v>28</v>
      </c>
      <c r="D42" s="10"/>
      <c r="E42" s="4">
        <v>3038</v>
      </c>
      <c r="F42" s="2">
        <v>1941</v>
      </c>
      <c r="G42" s="2">
        <f t="shared" si="5"/>
        <v>557</v>
      </c>
      <c r="H42" s="2">
        <v>286</v>
      </c>
      <c r="I42" s="2">
        <v>271</v>
      </c>
      <c r="J42" s="2">
        <v>2</v>
      </c>
      <c r="K42" s="2">
        <v>477</v>
      </c>
      <c r="L42" s="2">
        <v>23</v>
      </c>
      <c r="M42" s="2">
        <v>34</v>
      </c>
    </row>
    <row r="43" spans="3:13" ht="15.75" customHeight="1">
      <c r="C43" s="11" t="s">
        <v>29</v>
      </c>
      <c r="D43" s="10"/>
      <c r="E43" s="4">
        <v>2598</v>
      </c>
      <c r="F43" s="2">
        <v>1495</v>
      </c>
      <c r="G43" s="2">
        <f t="shared" si="5"/>
        <v>701</v>
      </c>
      <c r="H43" s="2">
        <v>398</v>
      </c>
      <c r="I43" s="2">
        <v>303</v>
      </c>
      <c r="J43" s="2">
        <v>2</v>
      </c>
      <c r="K43" s="2">
        <v>339</v>
      </c>
      <c r="L43" s="2">
        <v>14</v>
      </c>
      <c r="M43" s="2">
        <v>41</v>
      </c>
    </row>
    <row r="44" ht="15.75" customHeight="1">
      <c r="E44" s="4"/>
    </row>
    <row r="45" spans="3:13" ht="15.75" customHeight="1">
      <c r="C45" s="11" t="s">
        <v>30</v>
      </c>
      <c r="D45" s="10"/>
      <c r="E45" s="4">
        <v>2507</v>
      </c>
      <c r="F45" s="2">
        <v>1294</v>
      </c>
      <c r="G45" s="2">
        <f t="shared" si="5"/>
        <v>672</v>
      </c>
      <c r="H45" s="2">
        <v>466</v>
      </c>
      <c r="I45" s="2">
        <v>206</v>
      </c>
      <c r="J45" s="2">
        <v>1</v>
      </c>
      <c r="K45" s="2">
        <v>479</v>
      </c>
      <c r="L45" s="2">
        <v>22</v>
      </c>
      <c r="M45" s="2">
        <v>35</v>
      </c>
    </row>
    <row r="46" spans="3:13" ht="15.75" customHeight="1">
      <c r="C46" s="11" t="s">
        <v>31</v>
      </c>
      <c r="D46" s="10"/>
      <c r="E46" s="4">
        <v>2596</v>
      </c>
      <c r="F46" s="2">
        <v>1505</v>
      </c>
      <c r="G46" s="2">
        <f t="shared" si="5"/>
        <v>191</v>
      </c>
      <c r="H46" s="2">
        <v>13</v>
      </c>
      <c r="I46" s="2">
        <v>178</v>
      </c>
      <c r="J46" s="2">
        <v>3</v>
      </c>
      <c r="K46" s="2">
        <v>834</v>
      </c>
      <c r="L46" s="2">
        <v>16</v>
      </c>
      <c r="M46" s="2">
        <v>46</v>
      </c>
    </row>
    <row r="47" spans="3:13" ht="15.75" customHeight="1">
      <c r="C47" s="11" t="s">
        <v>32</v>
      </c>
      <c r="D47" s="10"/>
      <c r="E47" s="4">
        <v>1269</v>
      </c>
      <c r="F47" s="2">
        <v>458</v>
      </c>
      <c r="G47" s="2">
        <f t="shared" si="5"/>
        <v>188</v>
      </c>
      <c r="H47" s="2">
        <v>1</v>
      </c>
      <c r="I47" s="2">
        <v>187</v>
      </c>
      <c r="J47" s="2">
        <v>1</v>
      </c>
      <c r="K47" s="2">
        <v>547</v>
      </c>
      <c r="L47" s="2">
        <v>18</v>
      </c>
      <c r="M47" s="2">
        <v>57</v>
      </c>
    </row>
    <row r="48" spans="3:13" ht="15.75" customHeight="1">
      <c r="C48" s="11" t="s">
        <v>33</v>
      </c>
      <c r="D48" s="10"/>
      <c r="E48" s="4">
        <v>2931</v>
      </c>
      <c r="F48" s="2">
        <v>1650</v>
      </c>
      <c r="G48" s="2">
        <f t="shared" si="5"/>
        <v>476</v>
      </c>
      <c r="H48" s="2">
        <v>109</v>
      </c>
      <c r="I48" s="2">
        <v>367</v>
      </c>
      <c r="J48" s="2">
        <v>3</v>
      </c>
      <c r="K48" s="2">
        <v>702</v>
      </c>
      <c r="L48" s="2">
        <v>40</v>
      </c>
      <c r="M48" s="2">
        <v>48</v>
      </c>
    </row>
    <row r="49" spans="3:13" ht="15.75" customHeight="1">
      <c r="C49" s="11" t="s">
        <v>34</v>
      </c>
      <c r="D49" s="10"/>
      <c r="E49" s="4">
        <v>3548</v>
      </c>
      <c r="F49" s="2">
        <v>2375</v>
      </c>
      <c r="G49" s="2">
        <f>SUM(H49:I49)</f>
        <v>208</v>
      </c>
      <c r="H49" s="2">
        <v>32</v>
      </c>
      <c r="I49" s="2">
        <v>176</v>
      </c>
      <c r="J49" s="2">
        <v>1</v>
      </c>
      <c r="K49" s="2">
        <v>876</v>
      </c>
      <c r="L49" s="2">
        <v>32</v>
      </c>
      <c r="M49" s="2">
        <v>50</v>
      </c>
    </row>
    <row r="50" ht="15.75" customHeight="1">
      <c r="E50" s="4"/>
    </row>
    <row r="51" ht="15.75" customHeight="1">
      <c r="E51" s="4"/>
    </row>
    <row r="52" spans="3:13" ht="15.75" customHeight="1">
      <c r="C52" s="6" t="s">
        <v>35</v>
      </c>
      <c r="D52" s="6"/>
      <c r="E52" s="4">
        <f>SUM(E54:E56)</f>
        <v>10654</v>
      </c>
      <c r="F52" s="16">
        <f>SUM(F54:F56)</f>
        <v>6659</v>
      </c>
      <c r="G52" s="16">
        <f aca="true" t="shared" si="6" ref="G52:M52">SUM(G54:G56)</f>
        <v>2147</v>
      </c>
      <c r="H52" s="16">
        <f t="shared" si="6"/>
        <v>612</v>
      </c>
      <c r="I52" s="16">
        <f t="shared" si="6"/>
        <v>1535</v>
      </c>
      <c r="J52" s="16">
        <f t="shared" si="6"/>
        <v>13</v>
      </c>
      <c r="K52" s="16">
        <f t="shared" si="6"/>
        <v>1682</v>
      </c>
      <c r="L52" s="16">
        <f t="shared" si="6"/>
        <v>55</v>
      </c>
      <c r="M52" s="16">
        <f t="shared" si="6"/>
        <v>86</v>
      </c>
    </row>
    <row r="53" ht="15.75" customHeight="1">
      <c r="E53" s="4"/>
    </row>
    <row r="54" spans="3:13" ht="15.75" customHeight="1">
      <c r="C54" s="10" t="s">
        <v>36</v>
      </c>
      <c r="D54" s="10"/>
      <c r="E54" s="4">
        <v>2543</v>
      </c>
      <c r="F54" s="2">
        <v>1418</v>
      </c>
      <c r="G54" s="2">
        <f>SUM(H54:I54)</f>
        <v>638</v>
      </c>
      <c r="H54" s="2">
        <v>395</v>
      </c>
      <c r="I54" s="2">
        <v>243</v>
      </c>
      <c r="J54" s="2">
        <v>2</v>
      </c>
      <c r="K54" s="2">
        <v>437</v>
      </c>
      <c r="L54" s="2">
        <v>17</v>
      </c>
      <c r="M54" s="2">
        <v>28</v>
      </c>
    </row>
    <row r="55" spans="3:13" ht="15.75" customHeight="1">
      <c r="C55" s="10" t="s">
        <v>37</v>
      </c>
      <c r="D55" s="10"/>
      <c r="E55" s="4">
        <v>4216</v>
      </c>
      <c r="F55" s="2">
        <v>2772</v>
      </c>
      <c r="G55" s="2">
        <f>SUM(H55:I55)</f>
        <v>532</v>
      </c>
      <c r="H55" s="2">
        <v>105</v>
      </c>
      <c r="I55" s="2">
        <v>427</v>
      </c>
      <c r="J55" s="2">
        <v>4</v>
      </c>
      <c r="K55" s="2">
        <v>833</v>
      </c>
      <c r="L55" s="2">
        <v>29</v>
      </c>
      <c r="M55" s="2">
        <v>41</v>
      </c>
    </row>
    <row r="56" spans="3:13" ht="15.75" customHeight="1">
      <c r="C56" s="10" t="s">
        <v>38</v>
      </c>
      <c r="D56" s="10"/>
      <c r="E56" s="4">
        <v>3895</v>
      </c>
      <c r="F56" s="2">
        <v>2469</v>
      </c>
      <c r="G56" s="2">
        <f>SUM(H56:I56)</f>
        <v>977</v>
      </c>
      <c r="H56" s="2">
        <v>112</v>
      </c>
      <c r="I56" s="2">
        <v>865</v>
      </c>
      <c r="J56" s="2">
        <v>7</v>
      </c>
      <c r="K56" s="2">
        <v>412</v>
      </c>
      <c r="L56" s="2">
        <v>9</v>
      </c>
      <c r="M56" s="2">
        <v>17</v>
      </c>
    </row>
    <row r="57" ht="15.75" customHeight="1">
      <c r="E57" s="4"/>
    </row>
    <row r="58" ht="15.75" customHeight="1">
      <c r="E58" s="4"/>
    </row>
    <row r="59" spans="3:13" ht="15.75" customHeight="1">
      <c r="C59" s="6" t="s">
        <v>39</v>
      </c>
      <c r="D59" s="6"/>
      <c r="E59" s="4">
        <f>SUM(E61:E64)</f>
        <v>8221</v>
      </c>
      <c r="F59" s="16">
        <f>SUM(F61:F64)</f>
        <v>4589</v>
      </c>
      <c r="G59" s="16">
        <f aca="true" t="shared" si="7" ref="G59:M59">SUM(G61:G64)</f>
        <v>2081</v>
      </c>
      <c r="H59" s="16">
        <f t="shared" si="7"/>
        <v>1082</v>
      </c>
      <c r="I59" s="16">
        <f t="shared" si="7"/>
        <v>999</v>
      </c>
      <c r="J59" s="16">
        <f t="shared" si="7"/>
        <v>11</v>
      </c>
      <c r="K59" s="16">
        <f t="shared" si="7"/>
        <v>1395</v>
      </c>
      <c r="L59" s="16">
        <f t="shared" si="7"/>
        <v>51</v>
      </c>
      <c r="M59" s="16">
        <f t="shared" si="7"/>
        <v>87</v>
      </c>
    </row>
    <row r="60" ht="15.75" customHeight="1">
      <c r="E60" s="4"/>
    </row>
    <row r="61" spans="3:13" ht="15.75" customHeight="1">
      <c r="C61" s="10" t="s">
        <v>40</v>
      </c>
      <c r="D61" s="10"/>
      <c r="E61" s="4">
        <v>1592</v>
      </c>
      <c r="F61" s="2">
        <v>881</v>
      </c>
      <c r="G61" s="2">
        <f>SUM(H61:I61)</f>
        <v>423</v>
      </c>
      <c r="H61" s="2">
        <v>293</v>
      </c>
      <c r="I61" s="2">
        <v>130</v>
      </c>
      <c r="J61" s="2">
        <v>2</v>
      </c>
      <c r="K61" s="2">
        <v>258</v>
      </c>
      <c r="L61" s="2">
        <v>13</v>
      </c>
      <c r="M61" s="2">
        <v>12</v>
      </c>
    </row>
    <row r="62" spans="3:13" ht="15.75" customHeight="1">
      <c r="C62" s="10" t="s">
        <v>41</v>
      </c>
      <c r="D62" s="10"/>
      <c r="E62" s="4">
        <v>2137</v>
      </c>
      <c r="F62" s="2">
        <v>1114</v>
      </c>
      <c r="G62" s="2">
        <f>SUM(H62:I62)</f>
        <v>587</v>
      </c>
      <c r="H62" s="2">
        <v>283</v>
      </c>
      <c r="I62" s="2">
        <v>304</v>
      </c>
      <c r="J62" s="2">
        <v>1</v>
      </c>
      <c r="K62" s="2">
        <v>394</v>
      </c>
      <c r="L62" s="2">
        <v>17</v>
      </c>
      <c r="M62" s="2">
        <v>23</v>
      </c>
    </row>
    <row r="63" spans="3:13" ht="15.75" customHeight="1">
      <c r="C63" s="10" t="s">
        <v>42</v>
      </c>
      <c r="D63" s="10"/>
      <c r="E63" s="4">
        <v>2726</v>
      </c>
      <c r="F63" s="2">
        <v>1518</v>
      </c>
      <c r="G63" s="2">
        <f>SUM(H63:I63)</f>
        <v>677</v>
      </c>
      <c r="H63" s="2">
        <v>320</v>
      </c>
      <c r="I63" s="2">
        <v>357</v>
      </c>
      <c r="J63" s="2">
        <v>8</v>
      </c>
      <c r="K63" s="2">
        <v>477</v>
      </c>
      <c r="L63" s="2">
        <v>13</v>
      </c>
      <c r="M63" s="2">
        <v>33</v>
      </c>
    </row>
    <row r="64" spans="3:13" ht="15.75" customHeight="1">
      <c r="C64" s="10" t="s">
        <v>43</v>
      </c>
      <c r="D64" s="10"/>
      <c r="E64" s="4">
        <v>1766</v>
      </c>
      <c r="F64" s="2">
        <v>1076</v>
      </c>
      <c r="G64" s="2">
        <f>SUM(H64:I64)</f>
        <v>394</v>
      </c>
      <c r="H64" s="2">
        <v>186</v>
      </c>
      <c r="I64" s="2">
        <v>208</v>
      </c>
      <c r="J64" s="14" t="s">
        <v>20</v>
      </c>
      <c r="K64" s="2">
        <v>266</v>
      </c>
      <c r="L64" s="2">
        <v>8</v>
      </c>
      <c r="M64" s="2">
        <v>19</v>
      </c>
    </row>
    <row r="65" ht="15.75" customHeight="1">
      <c r="E65" s="4"/>
    </row>
    <row r="66" ht="15.75" customHeight="1">
      <c r="E66" s="4"/>
    </row>
    <row r="67" spans="3:13" ht="15.75" customHeight="1">
      <c r="C67" s="6" t="s">
        <v>44</v>
      </c>
      <c r="D67" s="6"/>
      <c r="E67" s="4">
        <f aca="true" t="shared" si="8" ref="E67:M67">SUM(E69:E75,E88:E98)</f>
        <v>35100</v>
      </c>
      <c r="F67" s="16">
        <f t="shared" si="8"/>
        <v>15815</v>
      </c>
      <c r="G67" s="16">
        <f t="shared" si="8"/>
        <v>12081</v>
      </c>
      <c r="H67" s="16">
        <f t="shared" si="8"/>
        <v>6770</v>
      </c>
      <c r="I67" s="16">
        <f t="shared" si="8"/>
        <v>5311</v>
      </c>
      <c r="J67" s="16">
        <f t="shared" si="8"/>
        <v>49</v>
      </c>
      <c r="K67" s="16">
        <f t="shared" si="8"/>
        <v>6180</v>
      </c>
      <c r="L67" s="16">
        <f t="shared" si="8"/>
        <v>390</v>
      </c>
      <c r="M67" s="16">
        <f t="shared" si="8"/>
        <v>553</v>
      </c>
    </row>
    <row r="68" ht="15.75" customHeight="1">
      <c r="E68" s="4"/>
    </row>
    <row r="69" spans="3:13" ht="15.75" customHeight="1">
      <c r="C69" s="10" t="s">
        <v>45</v>
      </c>
      <c r="D69" s="10"/>
      <c r="E69" s="4">
        <v>2918</v>
      </c>
      <c r="F69" s="2">
        <v>1391</v>
      </c>
      <c r="G69" s="2">
        <f aca="true" t="shared" si="9" ref="G69:G75">SUM(H69:I69)</f>
        <v>1088</v>
      </c>
      <c r="H69" s="2">
        <v>619</v>
      </c>
      <c r="I69" s="2">
        <v>469</v>
      </c>
      <c r="J69" s="2">
        <v>6</v>
      </c>
      <c r="K69" s="2">
        <v>395</v>
      </c>
      <c r="L69" s="2">
        <v>20</v>
      </c>
      <c r="M69" s="2">
        <v>17</v>
      </c>
    </row>
    <row r="70" spans="3:13" ht="15.75" customHeight="1">
      <c r="C70" s="10" t="s">
        <v>46</v>
      </c>
      <c r="D70" s="10"/>
      <c r="E70" s="4">
        <v>3155</v>
      </c>
      <c r="F70" s="2">
        <v>1418</v>
      </c>
      <c r="G70" s="2">
        <f t="shared" si="9"/>
        <v>1144</v>
      </c>
      <c r="H70" s="2">
        <v>679</v>
      </c>
      <c r="I70" s="2">
        <v>465</v>
      </c>
      <c r="J70" s="2">
        <v>3</v>
      </c>
      <c r="K70" s="2">
        <v>508</v>
      </c>
      <c r="L70" s="2">
        <v>53</v>
      </c>
      <c r="M70" s="2">
        <v>26</v>
      </c>
    </row>
    <row r="71" spans="3:13" ht="15.75" customHeight="1">
      <c r="C71" s="10" t="s">
        <v>47</v>
      </c>
      <c r="D71" s="10"/>
      <c r="E71" s="4">
        <v>1536</v>
      </c>
      <c r="F71" s="2">
        <v>723</v>
      </c>
      <c r="G71" s="2">
        <f t="shared" si="9"/>
        <v>597</v>
      </c>
      <c r="H71" s="2">
        <v>437</v>
      </c>
      <c r="I71" s="2">
        <v>160</v>
      </c>
      <c r="J71" s="14" t="s">
        <v>20</v>
      </c>
      <c r="K71" s="2">
        <v>196</v>
      </c>
      <c r="L71" s="2">
        <v>7</v>
      </c>
      <c r="M71" s="2">
        <v>12</v>
      </c>
    </row>
    <row r="72" spans="3:13" ht="15.75" customHeight="1">
      <c r="C72" s="10" t="s">
        <v>48</v>
      </c>
      <c r="D72" s="10"/>
      <c r="E72" s="4">
        <v>2013</v>
      </c>
      <c r="F72" s="2">
        <v>871</v>
      </c>
      <c r="G72" s="2">
        <f t="shared" si="9"/>
        <v>809</v>
      </c>
      <c r="H72" s="2">
        <v>604</v>
      </c>
      <c r="I72" s="2">
        <v>205</v>
      </c>
      <c r="J72" s="2">
        <v>3</v>
      </c>
      <c r="K72" s="2">
        <v>298</v>
      </c>
      <c r="L72" s="2">
        <v>9</v>
      </c>
      <c r="M72" s="2">
        <v>22</v>
      </c>
    </row>
    <row r="73" spans="3:13" ht="15.75" customHeight="1">
      <c r="C73" s="11" t="s">
        <v>49</v>
      </c>
      <c r="D73" s="11"/>
      <c r="E73" s="4">
        <v>1196</v>
      </c>
      <c r="F73" s="2">
        <v>625</v>
      </c>
      <c r="G73" s="2">
        <f t="shared" si="9"/>
        <v>353</v>
      </c>
      <c r="H73" s="2">
        <v>223</v>
      </c>
      <c r="I73" s="2">
        <v>130</v>
      </c>
      <c r="J73" s="2">
        <v>1</v>
      </c>
      <c r="K73" s="2">
        <v>192</v>
      </c>
      <c r="L73" s="2">
        <v>6</v>
      </c>
      <c r="M73" s="2">
        <v>18</v>
      </c>
    </row>
    <row r="74" spans="3:5" ht="15.75" customHeight="1">
      <c r="C74" s="22"/>
      <c r="E74" s="4"/>
    </row>
    <row r="75" spans="2:13" ht="15.75" customHeight="1" thickBot="1">
      <c r="B75" s="3"/>
      <c r="C75" s="12" t="s">
        <v>50</v>
      </c>
      <c r="D75" s="12"/>
      <c r="E75" s="15">
        <v>1707</v>
      </c>
      <c r="F75" s="3">
        <v>889</v>
      </c>
      <c r="G75" s="3">
        <f t="shared" si="9"/>
        <v>484</v>
      </c>
      <c r="H75" s="3">
        <v>262</v>
      </c>
      <c r="I75" s="3">
        <v>222</v>
      </c>
      <c r="J75" s="3">
        <v>1</v>
      </c>
      <c r="K75" s="3">
        <v>286</v>
      </c>
      <c r="L75" s="3">
        <v>17</v>
      </c>
      <c r="M75" s="3">
        <v>30</v>
      </c>
    </row>
    <row r="76" ht="15.75" customHeight="1">
      <c r="C76" s="2" t="s">
        <v>51</v>
      </c>
    </row>
    <row r="77" ht="15.75" customHeight="1">
      <c r="C77" s="2" t="s">
        <v>52</v>
      </c>
    </row>
    <row r="78" ht="15.75" customHeight="1">
      <c r="C78" s="2" t="s">
        <v>105</v>
      </c>
    </row>
    <row r="79" spans="11:13" ht="6.75" customHeight="1">
      <c r="K79" s="7"/>
      <c r="L79" s="7"/>
      <c r="M79" s="23"/>
    </row>
    <row r="80" spans="3:13" ht="15" customHeight="1">
      <c r="C80" s="1"/>
      <c r="H80" s="24"/>
      <c r="I80" s="13"/>
      <c r="J80" s="24"/>
      <c r="K80" s="7" t="s">
        <v>103</v>
      </c>
      <c r="L80" s="7"/>
      <c r="M80" s="23"/>
    </row>
    <row r="81" spans="3:12" ht="24">
      <c r="C81" s="1" t="s">
        <v>53</v>
      </c>
      <c r="I81" s="13" t="s">
        <v>54</v>
      </c>
      <c r="K81" s="7"/>
      <c r="L81" s="7"/>
    </row>
    <row r="82" spans="2:13" ht="15" thickBo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 t="s">
        <v>55</v>
      </c>
    </row>
    <row r="83" spans="5:13" ht="14.25" customHeight="1">
      <c r="E83" s="4" t="s">
        <v>2</v>
      </c>
      <c r="F83" s="33"/>
      <c r="G83" s="36"/>
      <c r="H83" s="5"/>
      <c r="I83" s="5"/>
      <c r="J83" s="27"/>
      <c r="K83" s="27"/>
      <c r="L83" s="27"/>
      <c r="M83" s="4" t="s">
        <v>3</v>
      </c>
    </row>
    <row r="84" spans="3:13" ht="14.25" customHeight="1">
      <c r="C84" s="41" t="s">
        <v>4</v>
      </c>
      <c r="E84" s="39" t="s">
        <v>5</v>
      </c>
      <c r="F84" s="34" t="s">
        <v>107</v>
      </c>
      <c r="G84" s="25" t="s">
        <v>109</v>
      </c>
      <c r="H84" s="30" t="s">
        <v>110</v>
      </c>
      <c r="I84" s="38" t="s">
        <v>106</v>
      </c>
      <c r="J84" s="37" t="s">
        <v>111</v>
      </c>
      <c r="K84" s="28" t="s">
        <v>112</v>
      </c>
      <c r="L84" s="28" t="s">
        <v>113</v>
      </c>
      <c r="M84" s="31" t="s">
        <v>114</v>
      </c>
    </row>
    <row r="85" spans="3:13" ht="14.25">
      <c r="C85" s="42"/>
      <c r="E85" s="39"/>
      <c r="F85" s="34"/>
      <c r="G85" s="25"/>
      <c r="H85" s="28"/>
      <c r="I85" s="39"/>
      <c r="J85" s="28"/>
      <c r="K85" s="28"/>
      <c r="L85" s="28"/>
      <c r="M85" s="31"/>
    </row>
    <row r="86" spans="2:13" ht="14.25">
      <c r="B86" s="5"/>
      <c r="C86" s="18"/>
      <c r="D86" s="18"/>
      <c r="E86" s="19"/>
      <c r="F86" s="35" t="s">
        <v>108</v>
      </c>
      <c r="G86" s="26" t="s">
        <v>108</v>
      </c>
      <c r="H86" s="29" t="s">
        <v>108</v>
      </c>
      <c r="I86" s="40"/>
      <c r="J86" s="29" t="s">
        <v>108</v>
      </c>
      <c r="K86" s="29" t="s">
        <v>108</v>
      </c>
      <c r="L86" s="29" t="s">
        <v>108</v>
      </c>
      <c r="M86" s="32" t="s">
        <v>108</v>
      </c>
    </row>
    <row r="87" spans="2:13" ht="14.25">
      <c r="B87" s="16"/>
      <c r="C87" s="20"/>
      <c r="D87" s="20"/>
      <c r="E87" s="17"/>
      <c r="F87" s="20"/>
      <c r="G87" s="20"/>
      <c r="H87" s="20"/>
      <c r="I87" s="20"/>
      <c r="J87" s="20"/>
      <c r="K87" s="20"/>
      <c r="L87" s="20"/>
      <c r="M87" s="20"/>
    </row>
    <row r="88" spans="3:13" ht="15" customHeight="1">
      <c r="C88" s="11" t="s">
        <v>56</v>
      </c>
      <c r="D88" s="10"/>
      <c r="E88" s="4">
        <v>4160</v>
      </c>
      <c r="F88" s="2">
        <v>2264</v>
      </c>
      <c r="G88" s="2">
        <f aca="true" t="shared" si="10" ref="G88:G98">SUM(H88:I88)</f>
        <v>1068</v>
      </c>
      <c r="H88" s="2">
        <v>455</v>
      </c>
      <c r="I88" s="2">
        <v>613</v>
      </c>
      <c r="J88" s="2">
        <v>3</v>
      </c>
      <c r="K88" s="2">
        <v>694</v>
      </c>
      <c r="L88" s="2">
        <v>43</v>
      </c>
      <c r="M88" s="2">
        <v>84</v>
      </c>
    </row>
    <row r="89" spans="3:13" ht="15" customHeight="1">
      <c r="C89" s="10" t="s">
        <v>57</v>
      </c>
      <c r="D89" s="10"/>
      <c r="E89" s="4">
        <v>1349</v>
      </c>
      <c r="F89" s="2">
        <v>473</v>
      </c>
      <c r="G89" s="2">
        <f t="shared" si="10"/>
        <v>643</v>
      </c>
      <c r="H89" s="2">
        <v>455</v>
      </c>
      <c r="I89" s="2">
        <v>188</v>
      </c>
      <c r="J89" s="2">
        <v>1</v>
      </c>
      <c r="K89" s="2">
        <v>192</v>
      </c>
      <c r="L89" s="2">
        <v>23</v>
      </c>
      <c r="M89" s="2">
        <v>17</v>
      </c>
    </row>
    <row r="90" spans="3:13" ht="15" customHeight="1">
      <c r="C90" s="10" t="s">
        <v>58</v>
      </c>
      <c r="D90" s="10"/>
      <c r="E90" s="4">
        <v>2657</v>
      </c>
      <c r="F90" s="2">
        <v>1126</v>
      </c>
      <c r="G90" s="2">
        <f t="shared" si="10"/>
        <v>751</v>
      </c>
      <c r="H90" s="2">
        <v>455</v>
      </c>
      <c r="I90" s="2">
        <v>296</v>
      </c>
      <c r="J90" s="2">
        <v>3</v>
      </c>
      <c r="K90" s="2">
        <v>649</v>
      </c>
      <c r="L90" s="2">
        <v>64</v>
      </c>
      <c r="M90" s="2">
        <v>59</v>
      </c>
    </row>
    <row r="91" spans="3:13" ht="15" customHeight="1">
      <c r="C91" s="10" t="s">
        <v>59</v>
      </c>
      <c r="D91" s="10"/>
      <c r="E91" s="4">
        <v>2420</v>
      </c>
      <c r="F91" s="2">
        <v>1237</v>
      </c>
      <c r="G91" s="2">
        <f t="shared" si="10"/>
        <v>403</v>
      </c>
      <c r="H91" s="2">
        <v>149</v>
      </c>
      <c r="I91" s="2">
        <v>254</v>
      </c>
      <c r="J91" s="2">
        <v>3</v>
      </c>
      <c r="K91" s="2">
        <v>703</v>
      </c>
      <c r="L91" s="2">
        <v>30</v>
      </c>
      <c r="M91" s="2">
        <v>38</v>
      </c>
    </row>
    <row r="92" spans="3:13" ht="15" customHeight="1">
      <c r="C92" s="10" t="s">
        <v>60</v>
      </c>
      <c r="D92" s="10"/>
      <c r="E92" s="4">
        <v>2057</v>
      </c>
      <c r="F92" s="2">
        <v>803</v>
      </c>
      <c r="G92" s="2">
        <f t="shared" si="10"/>
        <v>727</v>
      </c>
      <c r="H92" s="2">
        <v>467</v>
      </c>
      <c r="I92" s="2">
        <v>260</v>
      </c>
      <c r="J92" s="2">
        <v>4</v>
      </c>
      <c r="K92" s="2">
        <v>449</v>
      </c>
      <c r="L92" s="2">
        <v>29</v>
      </c>
      <c r="M92" s="2">
        <v>43</v>
      </c>
    </row>
    <row r="93" spans="3:5" ht="15" customHeight="1">
      <c r="C93" s="22"/>
      <c r="D93" s="8"/>
      <c r="E93" s="4"/>
    </row>
    <row r="94" spans="3:13" ht="15" customHeight="1">
      <c r="C94" s="10" t="s">
        <v>61</v>
      </c>
      <c r="D94" s="10"/>
      <c r="E94" s="4">
        <v>1231</v>
      </c>
      <c r="F94" s="2">
        <v>381</v>
      </c>
      <c r="G94" s="2">
        <f t="shared" si="10"/>
        <v>632</v>
      </c>
      <c r="H94" s="2">
        <v>505</v>
      </c>
      <c r="I94" s="2">
        <v>127</v>
      </c>
      <c r="J94" s="2">
        <v>4</v>
      </c>
      <c r="K94" s="2">
        <v>186</v>
      </c>
      <c r="L94" s="2">
        <v>6</v>
      </c>
      <c r="M94" s="2">
        <v>18</v>
      </c>
    </row>
    <row r="95" spans="3:13" ht="15" customHeight="1">
      <c r="C95" s="10" t="s">
        <v>62</v>
      </c>
      <c r="D95" s="10"/>
      <c r="E95" s="4">
        <v>2558</v>
      </c>
      <c r="F95" s="2">
        <v>982</v>
      </c>
      <c r="G95" s="2">
        <f t="shared" si="10"/>
        <v>1100</v>
      </c>
      <c r="H95" s="2">
        <v>357</v>
      </c>
      <c r="I95" s="2">
        <v>743</v>
      </c>
      <c r="J95" s="2">
        <v>7</v>
      </c>
      <c r="K95" s="2">
        <v>423</v>
      </c>
      <c r="L95" s="2">
        <v>12</v>
      </c>
      <c r="M95" s="2">
        <v>33</v>
      </c>
    </row>
    <row r="96" spans="3:13" ht="15" customHeight="1">
      <c r="C96" s="10" t="s">
        <v>63</v>
      </c>
      <c r="D96" s="10"/>
      <c r="E96" s="4">
        <v>2580</v>
      </c>
      <c r="F96" s="2">
        <v>926</v>
      </c>
      <c r="G96" s="2">
        <f t="shared" si="10"/>
        <v>1108</v>
      </c>
      <c r="H96" s="2">
        <v>517</v>
      </c>
      <c r="I96" s="2">
        <v>591</v>
      </c>
      <c r="J96" s="2">
        <v>6</v>
      </c>
      <c r="K96" s="2">
        <v>431</v>
      </c>
      <c r="L96" s="2">
        <v>32</v>
      </c>
      <c r="M96" s="2">
        <v>75</v>
      </c>
    </row>
    <row r="97" spans="3:13" ht="15" customHeight="1">
      <c r="C97" s="10" t="s">
        <v>64</v>
      </c>
      <c r="D97" s="10"/>
      <c r="E97" s="4">
        <v>1384</v>
      </c>
      <c r="F97" s="2">
        <v>545</v>
      </c>
      <c r="G97" s="2">
        <f t="shared" si="10"/>
        <v>566</v>
      </c>
      <c r="H97" s="2">
        <v>284</v>
      </c>
      <c r="I97" s="2">
        <v>282</v>
      </c>
      <c r="J97" s="2">
        <v>3</v>
      </c>
      <c r="K97" s="2">
        <v>230</v>
      </c>
      <c r="L97" s="2">
        <v>18</v>
      </c>
      <c r="M97" s="2">
        <v>21</v>
      </c>
    </row>
    <row r="98" spans="3:13" ht="15" customHeight="1">
      <c r="C98" s="10" t="s">
        <v>65</v>
      </c>
      <c r="D98" s="10"/>
      <c r="E98" s="4">
        <v>2179</v>
      </c>
      <c r="F98" s="2">
        <v>1161</v>
      </c>
      <c r="G98" s="2">
        <f t="shared" si="10"/>
        <v>608</v>
      </c>
      <c r="H98" s="2">
        <v>302</v>
      </c>
      <c r="I98" s="2">
        <v>306</v>
      </c>
      <c r="J98" s="2">
        <v>1</v>
      </c>
      <c r="K98" s="2">
        <v>348</v>
      </c>
      <c r="L98" s="2">
        <v>21</v>
      </c>
      <c r="M98" s="2">
        <v>40</v>
      </c>
    </row>
    <row r="99" ht="15" customHeight="1">
      <c r="E99" s="4"/>
    </row>
    <row r="100" ht="15" customHeight="1">
      <c r="E100" s="4"/>
    </row>
    <row r="101" spans="3:13" ht="15" customHeight="1">
      <c r="C101" s="9" t="s">
        <v>66</v>
      </c>
      <c r="D101" s="9"/>
      <c r="E101" s="4">
        <f>SUM(E103:E117)</f>
        <v>24189</v>
      </c>
      <c r="F101" s="16">
        <f>SUM(F103:F117)</f>
        <v>13202</v>
      </c>
      <c r="G101" s="16">
        <f aca="true" t="shared" si="11" ref="G101:M101">SUM(G103:G117)</f>
        <v>4545</v>
      </c>
      <c r="H101" s="16">
        <f t="shared" si="11"/>
        <v>1459</v>
      </c>
      <c r="I101" s="16">
        <f t="shared" si="11"/>
        <v>3086</v>
      </c>
      <c r="J101" s="16">
        <f>SUM(J103:J117)</f>
        <v>23</v>
      </c>
      <c r="K101" s="16">
        <f t="shared" si="11"/>
        <v>5687</v>
      </c>
      <c r="L101" s="16">
        <f t="shared" si="11"/>
        <v>194</v>
      </c>
      <c r="M101" s="16">
        <f t="shared" si="11"/>
        <v>517</v>
      </c>
    </row>
    <row r="102" spans="3:5" ht="15" customHeight="1">
      <c r="C102" s="8"/>
      <c r="D102" s="8"/>
      <c r="E102" s="4"/>
    </row>
    <row r="103" spans="3:13" ht="15" customHeight="1">
      <c r="C103" s="10" t="s">
        <v>67</v>
      </c>
      <c r="D103" s="10"/>
      <c r="E103" s="4">
        <v>740</v>
      </c>
      <c r="F103" s="2">
        <v>183</v>
      </c>
      <c r="G103" s="2">
        <f aca="true" t="shared" si="12" ref="G103:G117">SUM(H103:I103)</f>
        <v>288</v>
      </c>
      <c r="H103" s="2">
        <v>169</v>
      </c>
      <c r="I103" s="2">
        <v>119</v>
      </c>
      <c r="J103" s="14" t="s">
        <v>20</v>
      </c>
      <c r="K103" s="2">
        <v>238</v>
      </c>
      <c r="L103" s="2">
        <v>7</v>
      </c>
      <c r="M103" s="2">
        <v>24</v>
      </c>
    </row>
    <row r="104" spans="3:13" ht="15" customHeight="1">
      <c r="C104" s="10" t="s">
        <v>68</v>
      </c>
      <c r="D104" s="10"/>
      <c r="E104" s="4">
        <v>2410</v>
      </c>
      <c r="F104" s="2">
        <v>1771</v>
      </c>
      <c r="G104" s="2">
        <f t="shared" si="12"/>
        <v>299</v>
      </c>
      <c r="H104" s="2">
        <v>58</v>
      </c>
      <c r="I104" s="2">
        <v>241</v>
      </c>
      <c r="J104" s="2">
        <v>3</v>
      </c>
      <c r="K104" s="2">
        <v>292</v>
      </c>
      <c r="L104" s="2">
        <v>12</v>
      </c>
      <c r="M104" s="2">
        <v>33</v>
      </c>
    </row>
    <row r="105" spans="3:13" ht="15" customHeight="1">
      <c r="C105" s="10" t="s">
        <v>69</v>
      </c>
      <c r="D105" s="10"/>
      <c r="E105" s="4">
        <v>1519</v>
      </c>
      <c r="F105" s="2">
        <v>522</v>
      </c>
      <c r="G105" s="2">
        <f t="shared" si="12"/>
        <v>562</v>
      </c>
      <c r="H105" s="2">
        <v>155</v>
      </c>
      <c r="I105" s="2">
        <v>407</v>
      </c>
      <c r="J105" s="14" t="s">
        <v>20</v>
      </c>
      <c r="K105" s="2">
        <v>389</v>
      </c>
      <c r="L105" s="2">
        <v>26</v>
      </c>
      <c r="M105" s="2">
        <v>17</v>
      </c>
    </row>
    <row r="106" spans="3:13" ht="15" customHeight="1">
      <c r="C106" s="10" t="s">
        <v>70</v>
      </c>
      <c r="D106" s="10"/>
      <c r="E106" s="4">
        <v>1926</v>
      </c>
      <c r="F106" s="2">
        <v>657</v>
      </c>
      <c r="G106" s="2">
        <f t="shared" si="12"/>
        <v>479</v>
      </c>
      <c r="H106" s="2">
        <v>187</v>
      </c>
      <c r="I106" s="2">
        <v>292</v>
      </c>
      <c r="J106" s="2">
        <v>1</v>
      </c>
      <c r="K106" s="2">
        <v>721</v>
      </c>
      <c r="L106" s="2">
        <v>16</v>
      </c>
      <c r="M106" s="2">
        <v>52</v>
      </c>
    </row>
    <row r="107" spans="3:13" ht="15" customHeight="1">
      <c r="C107" s="10" t="s">
        <v>71</v>
      </c>
      <c r="D107" s="10"/>
      <c r="E107" s="4">
        <v>2459</v>
      </c>
      <c r="F107" s="2">
        <v>1439</v>
      </c>
      <c r="G107" s="2">
        <f t="shared" si="12"/>
        <v>425</v>
      </c>
      <c r="H107" s="2">
        <v>172</v>
      </c>
      <c r="I107" s="2">
        <v>253</v>
      </c>
      <c r="J107" s="2">
        <v>5</v>
      </c>
      <c r="K107" s="2">
        <v>517</v>
      </c>
      <c r="L107" s="2">
        <v>15</v>
      </c>
      <c r="M107" s="2">
        <v>57</v>
      </c>
    </row>
    <row r="108" spans="3:5" ht="15" customHeight="1">
      <c r="C108" s="8"/>
      <c r="D108" s="8"/>
      <c r="E108" s="4"/>
    </row>
    <row r="109" spans="3:13" ht="15" customHeight="1">
      <c r="C109" s="10" t="s">
        <v>72</v>
      </c>
      <c r="D109" s="10"/>
      <c r="E109" s="4">
        <v>1058</v>
      </c>
      <c r="F109" s="2">
        <v>623</v>
      </c>
      <c r="G109" s="2">
        <f t="shared" si="12"/>
        <v>161</v>
      </c>
      <c r="H109" s="2">
        <v>62</v>
      </c>
      <c r="I109" s="2">
        <v>99</v>
      </c>
      <c r="J109" s="2">
        <v>1</v>
      </c>
      <c r="K109" s="2">
        <v>251</v>
      </c>
      <c r="L109" s="2">
        <v>5</v>
      </c>
      <c r="M109" s="2">
        <v>17</v>
      </c>
    </row>
    <row r="110" spans="3:13" ht="15" customHeight="1">
      <c r="C110" s="10" t="s">
        <v>73</v>
      </c>
      <c r="D110" s="10"/>
      <c r="E110" s="4">
        <v>1040</v>
      </c>
      <c r="F110" s="2">
        <v>389</v>
      </c>
      <c r="G110" s="2">
        <f t="shared" si="12"/>
        <v>398</v>
      </c>
      <c r="H110" s="2">
        <v>113</v>
      </c>
      <c r="I110" s="2">
        <v>285</v>
      </c>
      <c r="J110" s="14" t="s">
        <v>20</v>
      </c>
      <c r="K110" s="2">
        <v>203</v>
      </c>
      <c r="L110" s="2">
        <v>9</v>
      </c>
      <c r="M110" s="2">
        <v>33</v>
      </c>
    </row>
    <row r="111" spans="3:13" ht="15" customHeight="1">
      <c r="C111" s="10" t="s">
        <v>74</v>
      </c>
      <c r="D111" s="10"/>
      <c r="E111" s="4">
        <v>2159</v>
      </c>
      <c r="F111" s="2">
        <v>1249</v>
      </c>
      <c r="G111" s="2">
        <f t="shared" si="12"/>
        <v>328</v>
      </c>
      <c r="H111" s="2">
        <v>121</v>
      </c>
      <c r="I111" s="2">
        <v>207</v>
      </c>
      <c r="J111" s="2">
        <v>9</v>
      </c>
      <c r="K111" s="2">
        <v>527</v>
      </c>
      <c r="L111" s="2">
        <v>10</v>
      </c>
      <c r="M111" s="2">
        <v>36</v>
      </c>
    </row>
    <row r="112" spans="3:13" ht="15" customHeight="1">
      <c r="C112" s="10" t="s">
        <v>75</v>
      </c>
      <c r="D112" s="10"/>
      <c r="E112" s="4">
        <v>1918</v>
      </c>
      <c r="F112" s="2">
        <v>1088</v>
      </c>
      <c r="G112" s="2">
        <f t="shared" si="12"/>
        <v>236</v>
      </c>
      <c r="H112" s="2">
        <v>41</v>
      </c>
      <c r="I112" s="2">
        <v>195</v>
      </c>
      <c r="J112" s="2">
        <v>1</v>
      </c>
      <c r="K112" s="2">
        <v>525</v>
      </c>
      <c r="L112" s="2">
        <v>13</v>
      </c>
      <c r="M112" s="2">
        <v>55</v>
      </c>
    </row>
    <row r="113" spans="3:13" ht="15" customHeight="1">
      <c r="C113" s="10" t="s">
        <v>76</v>
      </c>
      <c r="D113" s="10"/>
      <c r="E113" s="4">
        <v>2092</v>
      </c>
      <c r="F113" s="2">
        <v>1228</v>
      </c>
      <c r="G113" s="2">
        <f t="shared" si="12"/>
        <v>333</v>
      </c>
      <c r="H113" s="2">
        <v>19</v>
      </c>
      <c r="I113" s="2">
        <v>314</v>
      </c>
      <c r="J113" s="2">
        <v>1</v>
      </c>
      <c r="K113" s="2">
        <v>451</v>
      </c>
      <c r="L113" s="2">
        <v>24</v>
      </c>
      <c r="M113" s="2">
        <v>53</v>
      </c>
    </row>
    <row r="114" spans="3:5" ht="15" customHeight="1">
      <c r="C114" s="8"/>
      <c r="D114" s="8"/>
      <c r="E114" s="4"/>
    </row>
    <row r="115" spans="3:13" ht="15" customHeight="1">
      <c r="C115" s="10" t="s">
        <v>77</v>
      </c>
      <c r="D115" s="10"/>
      <c r="E115" s="4">
        <v>3654</v>
      </c>
      <c r="F115" s="2">
        <v>2275</v>
      </c>
      <c r="G115" s="2">
        <f t="shared" si="12"/>
        <v>514</v>
      </c>
      <c r="H115" s="2">
        <v>131</v>
      </c>
      <c r="I115" s="2">
        <v>383</v>
      </c>
      <c r="J115" s="2">
        <v>1</v>
      </c>
      <c r="K115" s="2">
        <v>777</v>
      </c>
      <c r="L115" s="2">
        <v>30</v>
      </c>
      <c r="M115" s="2">
        <v>56</v>
      </c>
    </row>
    <row r="116" spans="3:13" ht="15" customHeight="1">
      <c r="C116" s="10" t="s">
        <v>78</v>
      </c>
      <c r="D116" s="10"/>
      <c r="E116" s="4">
        <v>1862</v>
      </c>
      <c r="F116" s="2">
        <v>1025</v>
      </c>
      <c r="G116" s="2">
        <f t="shared" si="12"/>
        <v>285</v>
      </c>
      <c r="H116" s="2">
        <v>119</v>
      </c>
      <c r="I116" s="2">
        <v>166</v>
      </c>
      <c r="J116" s="2">
        <v>1</v>
      </c>
      <c r="K116" s="2">
        <v>466</v>
      </c>
      <c r="L116" s="2">
        <v>23</v>
      </c>
      <c r="M116" s="2">
        <v>58</v>
      </c>
    </row>
    <row r="117" spans="3:13" ht="15" customHeight="1">
      <c r="C117" s="10" t="s">
        <v>79</v>
      </c>
      <c r="D117" s="10"/>
      <c r="E117" s="4">
        <v>1352</v>
      </c>
      <c r="F117" s="2">
        <v>753</v>
      </c>
      <c r="G117" s="2">
        <f t="shared" si="12"/>
        <v>237</v>
      </c>
      <c r="H117" s="2">
        <v>112</v>
      </c>
      <c r="I117" s="2">
        <v>125</v>
      </c>
      <c r="J117" s="14" t="s">
        <v>20</v>
      </c>
      <c r="K117" s="2">
        <v>330</v>
      </c>
      <c r="L117" s="2">
        <v>4</v>
      </c>
      <c r="M117" s="2">
        <v>26</v>
      </c>
    </row>
    <row r="118" ht="15" customHeight="1">
      <c r="E118" s="4"/>
    </row>
    <row r="119" ht="15" customHeight="1">
      <c r="E119" s="4"/>
    </row>
    <row r="120" spans="3:13" ht="15" customHeight="1">
      <c r="C120" s="9" t="s">
        <v>80</v>
      </c>
      <c r="D120" s="9"/>
      <c r="E120" s="4">
        <f>SUM(E122:E132)</f>
        <v>20601</v>
      </c>
      <c r="F120" s="16">
        <f>SUM(F122:F132)</f>
        <v>9747</v>
      </c>
      <c r="G120" s="16">
        <f aca="true" t="shared" si="13" ref="G120:M120">SUM(G122:G132)</f>
        <v>3478</v>
      </c>
      <c r="H120" s="16">
        <f t="shared" si="13"/>
        <v>709</v>
      </c>
      <c r="I120" s="16">
        <f t="shared" si="13"/>
        <v>2769</v>
      </c>
      <c r="J120" s="16">
        <f t="shared" si="13"/>
        <v>15</v>
      </c>
      <c r="K120" s="16">
        <f>SUM(K122:K132)</f>
        <v>6602</v>
      </c>
      <c r="L120" s="16">
        <f t="shared" si="13"/>
        <v>267</v>
      </c>
      <c r="M120" s="16">
        <f t="shared" si="13"/>
        <v>476</v>
      </c>
    </row>
    <row r="121" spans="3:5" ht="15" customHeight="1">
      <c r="C121" s="8"/>
      <c r="D121" s="8"/>
      <c r="E121" s="4"/>
    </row>
    <row r="122" spans="3:13" ht="15" customHeight="1">
      <c r="C122" s="10" t="s">
        <v>81</v>
      </c>
      <c r="D122" s="10"/>
      <c r="E122" s="4">
        <v>2877</v>
      </c>
      <c r="F122" s="2">
        <v>1003</v>
      </c>
      <c r="G122" s="2">
        <f aca="true" t="shared" si="14" ref="G122:G132">SUM(H122:I122)</f>
        <v>620</v>
      </c>
      <c r="H122" s="2">
        <v>214</v>
      </c>
      <c r="I122" s="2">
        <v>406</v>
      </c>
      <c r="J122" s="2">
        <v>3</v>
      </c>
      <c r="K122" s="2">
        <v>1130</v>
      </c>
      <c r="L122" s="2">
        <v>43</v>
      </c>
      <c r="M122" s="2">
        <v>75</v>
      </c>
    </row>
    <row r="123" spans="3:13" ht="15" customHeight="1">
      <c r="C123" s="10" t="s">
        <v>82</v>
      </c>
      <c r="D123" s="10"/>
      <c r="E123" s="4">
        <v>1078</v>
      </c>
      <c r="F123" s="2">
        <v>359</v>
      </c>
      <c r="G123" s="2">
        <f t="shared" si="14"/>
        <v>250</v>
      </c>
      <c r="H123" s="2">
        <v>80</v>
      </c>
      <c r="I123" s="2">
        <v>170</v>
      </c>
      <c r="J123" s="14" t="s">
        <v>20</v>
      </c>
      <c r="K123" s="2">
        <v>433</v>
      </c>
      <c r="L123" s="2">
        <v>7</v>
      </c>
      <c r="M123" s="2">
        <v>28</v>
      </c>
    </row>
    <row r="124" spans="3:13" ht="15" customHeight="1">
      <c r="C124" s="10" t="s">
        <v>83</v>
      </c>
      <c r="D124" s="10"/>
      <c r="E124" s="4">
        <v>1721</v>
      </c>
      <c r="F124" s="2">
        <v>641</v>
      </c>
      <c r="G124" s="2">
        <f t="shared" si="14"/>
        <v>417</v>
      </c>
      <c r="H124" s="2">
        <v>201</v>
      </c>
      <c r="I124" s="2">
        <v>216</v>
      </c>
      <c r="J124" s="2">
        <v>2</v>
      </c>
      <c r="K124" s="2">
        <v>571</v>
      </c>
      <c r="L124" s="2">
        <v>22</v>
      </c>
      <c r="M124" s="2">
        <v>66</v>
      </c>
    </row>
    <row r="125" spans="3:13" ht="15" customHeight="1">
      <c r="C125" s="10" t="s">
        <v>84</v>
      </c>
      <c r="D125" s="10"/>
      <c r="E125" s="4">
        <v>1827</v>
      </c>
      <c r="F125" s="2">
        <v>633</v>
      </c>
      <c r="G125" s="2">
        <f t="shared" si="14"/>
        <v>401</v>
      </c>
      <c r="H125" s="2">
        <v>195</v>
      </c>
      <c r="I125" s="2">
        <v>206</v>
      </c>
      <c r="J125" s="2">
        <v>2</v>
      </c>
      <c r="K125" s="2">
        <v>730</v>
      </c>
      <c r="L125" s="2">
        <v>26</v>
      </c>
      <c r="M125" s="2">
        <v>35</v>
      </c>
    </row>
    <row r="126" spans="3:13" ht="15" customHeight="1">
      <c r="C126" s="10" t="s">
        <v>85</v>
      </c>
      <c r="D126" s="10"/>
      <c r="E126" s="4">
        <v>1807</v>
      </c>
      <c r="F126" s="2">
        <v>902</v>
      </c>
      <c r="G126" s="2">
        <f t="shared" si="14"/>
        <v>367</v>
      </c>
      <c r="H126" s="14" t="s">
        <v>20</v>
      </c>
      <c r="I126" s="2">
        <v>367</v>
      </c>
      <c r="J126" s="2">
        <v>1</v>
      </c>
      <c r="K126" s="2">
        <v>472</v>
      </c>
      <c r="L126" s="2">
        <v>9</v>
      </c>
      <c r="M126" s="2">
        <v>54</v>
      </c>
    </row>
    <row r="127" spans="3:5" ht="15" customHeight="1">
      <c r="C127" s="8"/>
      <c r="D127" s="8"/>
      <c r="E127" s="4"/>
    </row>
    <row r="128" spans="3:13" ht="15" customHeight="1">
      <c r="C128" s="10" t="s">
        <v>86</v>
      </c>
      <c r="D128" s="10"/>
      <c r="E128" s="4">
        <v>1926</v>
      </c>
      <c r="F128" s="2">
        <v>890</v>
      </c>
      <c r="G128" s="2">
        <f t="shared" si="14"/>
        <v>412</v>
      </c>
      <c r="H128" s="2">
        <v>1</v>
      </c>
      <c r="I128" s="2">
        <v>411</v>
      </c>
      <c r="J128" s="14" t="s">
        <v>20</v>
      </c>
      <c r="K128" s="2">
        <v>556</v>
      </c>
      <c r="L128" s="2">
        <v>22</v>
      </c>
      <c r="M128" s="2">
        <v>46</v>
      </c>
    </row>
    <row r="129" spans="3:13" ht="15" customHeight="1">
      <c r="C129" s="10" t="s">
        <v>87</v>
      </c>
      <c r="D129" s="10"/>
      <c r="E129" s="4">
        <v>2783</v>
      </c>
      <c r="F129" s="2">
        <v>1667</v>
      </c>
      <c r="G129" s="2">
        <f t="shared" si="14"/>
        <v>308</v>
      </c>
      <c r="H129" s="2">
        <v>5</v>
      </c>
      <c r="I129" s="2">
        <v>303</v>
      </c>
      <c r="J129" s="14" t="s">
        <v>20</v>
      </c>
      <c r="K129" s="2">
        <v>752</v>
      </c>
      <c r="L129" s="2">
        <v>28</v>
      </c>
      <c r="M129" s="2">
        <v>28</v>
      </c>
    </row>
    <row r="130" spans="3:13" ht="15" customHeight="1">
      <c r="C130" s="10" t="s">
        <v>88</v>
      </c>
      <c r="D130" s="10"/>
      <c r="E130" s="4">
        <v>2007</v>
      </c>
      <c r="F130" s="2">
        <v>1129</v>
      </c>
      <c r="G130" s="2">
        <f t="shared" si="14"/>
        <v>189</v>
      </c>
      <c r="H130" s="2">
        <v>2</v>
      </c>
      <c r="I130" s="2">
        <v>187</v>
      </c>
      <c r="J130" s="2">
        <v>2</v>
      </c>
      <c r="K130" s="2">
        <v>618</v>
      </c>
      <c r="L130" s="2">
        <v>31</v>
      </c>
      <c r="M130" s="2">
        <v>37</v>
      </c>
    </row>
    <row r="131" spans="3:13" ht="15" customHeight="1">
      <c r="C131" s="10" t="s">
        <v>89</v>
      </c>
      <c r="D131" s="10"/>
      <c r="E131" s="4">
        <v>2962</v>
      </c>
      <c r="F131" s="2">
        <v>1707</v>
      </c>
      <c r="G131" s="2">
        <f t="shared" si="14"/>
        <v>324</v>
      </c>
      <c r="H131" s="2">
        <v>7</v>
      </c>
      <c r="I131" s="2">
        <v>317</v>
      </c>
      <c r="J131" s="2">
        <v>3</v>
      </c>
      <c r="K131" s="2">
        <v>776</v>
      </c>
      <c r="L131" s="2">
        <v>75</v>
      </c>
      <c r="M131" s="2">
        <v>77</v>
      </c>
    </row>
    <row r="132" spans="3:13" ht="15" customHeight="1">
      <c r="C132" s="10" t="s">
        <v>90</v>
      </c>
      <c r="D132" s="10"/>
      <c r="E132" s="4">
        <v>1613</v>
      </c>
      <c r="F132" s="2">
        <v>816</v>
      </c>
      <c r="G132" s="2">
        <f t="shared" si="14"/>
        <v>190</v>
      </c>
      <c r="H132" s="2">
        <v>4</v>
      </c>
      <c r="I132" s="2">
        <v>186</v>
      </c>
      <c r="J132" s="2">
        <v>2</v>
      </c>
      <c r="K132" s="2">
        <v>564</v>
      </c>
      <c r="L132" s="2">
        <v>4</v>
      </c>
      <c r="M132" s="2">
        <v>30</v>
      </c>
    </row>
    <row r="133" ht="15" customHeight="1">
      <c r="E133" s="4"/>
    </row>
    <row r="134" ht="15" customHeight="1">
      <c r="E134" s="4"/>
    </row>
    <row r="135" spans="3:13" ht="15" customHeight="1">
      <c r="C135" s="9" t="s">
        <v>91</v>
      </c>
      <c r="D135" s="9"/>
      <c r="E135" s="4">
        <f>SUM(E137:E140)</f>
        <v>10521</v>
      </c>
      <c r="F135" s="16">
        <f>SUM(F137:F140)</f>
        <v>4707</v>
      </c>
      <c r="G135" s="16">
        <f aca="true" t="shared" si="15" ref="G135:M135">SUM(G137:G140)</f>
        <v>3769</v>
      </c>
      <c r="H135" s="16">
        <f t="shared" si="15"/>
        <v>1441</v>
      </c>
      <c r="I135" s="16">
        <f t="shared" si="15"/>
        <v>2328</v>
      </c>
      <c r="J135" s="16">
        <f t="shared" si="15"/>
        <v>12</v>
      </c>
      <c r="K135" s="16">
        <f t="shared" si="15"/>
        <v>1647</v>
      </c>
      <c r="L135" s="16">
        <f t="shared" si="15"/>
        <v>123</v>
      </c>
      <c r="M135" s="16">
        <f t="shared" si="15"/>
        <v>259</v>
      </c>
    </row>
    <row r="136" spans="3:5" ht="15" customHeight="1">
      <c r="C136" s="9"/>
      <c r="D136" s="9"/>
      <c r="E136" s="4"/>
    </row>
    <row r="137" spans="3:13" ht="15" customHeight="1">
      <c r="C137" s="10" t="s">
        <v>92</v>
      </c>
      <c r="D137" s="10"/>
      <c r="E137" s="4">
        <v>4036</v>
      </c>
      <c r="F137" s="2">
        <v>2051</v>
      </c>
      <c r="G137" s="2">
        <f>SUM(H137:I137)</f>
        <v>1214</v>
      </c>
      <c r="H137" s="2">
        <v>490</v>
      </c>
      <c r="I137" s="2">
        <v>724</v>
      </c>
      <c r="J137" s="2">
        <v>4</v>
      </c>
      <c r="K137" s="2">
        <v>627</v>
      </c>
      <c r="L137" s="2">
        <v>35</v>
      </c>
      <c r="M137" s="2">
        <v>104</v>
      </c>
    </row>
    <row r="138" spans="3:13" ht="15" customHeight="1">
      <c r="C138" s="10" t="s">
        <v>93</v>
      </c>
      <c r="D138" s="10"/>
      <c r="E138" s="4">
        <v>2171</v>
      </c>
      <c r="F138" s="2">
        <v>737</v>
      </c>
      <c r="G138" s="2">
        <f>SUM(H138:I138)</f>
        <v>1001</v>
      </c>
      <c r="H138" s="2">
        <v>331</v>
      </c>
      <c r="I138" s="2">
        <v>670</v>
      </c>
      <c r="J138" s="2">
        <v>1</v>
      </c>
      <c r="K138" s="2">
        <v>360</v>
      </c>
      <c r="L138" s="2">
        <v>27</v>
      </c>
      <c r="M138" s="2">
        <v>45</v>
      </c>
    </row>
    <row r="139" spans="3:13" ht="15" customHeight="1">
      <c r="C139" s="10" t="s">
        <v>94</v>
      </c>
      <c r="D139" s="10"/>
      <c r="E139" s="4">
        <v>2915</v>
      </c>
      <c r="F139" s="2">
        <v>1264</v>
      </c>
      <c r="G139" s="2">
        <f>SUM(H139:I139)</f>
        <v>1050</v>
      </c>
      <c r="H139" s="2">
        <v>398</v>
      </c>
      <c r="I139" s="2">
        <v>652</v>
      </c>
      <c r="J139" s="2">
        <v>5</v>
      </c>
      <c r="K139" s="2">
        <v>491</v>
      </c>
      <c r="L139" s="2">
        <v>46</v>
      </c>
      <c r="M139" s="2">
        <v>58</v>
      </c>
    </row>
    <row r="140" spans="3:13" ht="15" customHeight="1">
      <c r="C140" s="10" t="s">
        <v>95</v>
      </c>
      <c r="D140" s="10"/>
      <c r="E140" s="4">
        <v>1399</v>
      </c>
      <c r="F140" s="2">
        <v>655</v>
      </c>
      <c r="G140" s="2">
        <f>SUM(H140:I140)</f>
        <v>504</v>
      </c>
      <c r="H140" s="2">
        <v>222</v>
      </c>
      <c r="I140" s="2">
        <v>282</v>
      </c>
      <c r="J140" s="2">
        <v>2</v>
      </c>
      <c r="K140" s="2">
        <v>169</v>
      </c>
      <c r="L140" s="2">
        <v>15</v>
      </c>
      <c r="M140" s="2">
        <v>52</v>
      </c>
    </row>
    <row r="141" ht="15" customHeight="1">
      <c r="E141" s="4"/>
    </row>
    <row r="142" ht="15" customHeight="1">
      <c r="E142" s="4"/>
    </row>
    <row r="143" spans="3:13" ht="15" customHeight="1">
      <c r="C143" s="9" t="s">
        <v>96</v>
      </c>
      <c r="D143" s="9"/>
      <c r="E143" s="4">
        <f>SUM(E145:E151)</f>
        <v>15130</v>
      </c>
      <c r="F143" s="16">
        <f>SUM(F145:F151)</f>
        <v>8040</v>
      </c>
      <c r="G143" s="16">
        <f aca="true" t="shared" si="16" ref="G143:M143">SUM(G145:G151)</f>
        <v>3807</v>
      </c>
      <c r="H143" s="16">
        <f t="shared" si="16"/>
        <v>371</v>
      </c>
      <c r="I143" s="16">
        <f t="shared" si="16"/>
        <v>3436</v>
      </c>
      <c r="J143" s="16">
        <f>SUM(J145:J151)</f>
        <v>17</v>
      </c>
      <c r="K143" s="16">
        <f t="shared" si="16"/>
        <v>2514</v>
      </c>
      <c r="L143" s="16">
        <f t="shared" si="16"/>
        <v>218</v>
      </c>
      <c r="M143" s="16">
        <f t="shared" si="16"/>
        <v>515</v>
      </c>
    </row>
    <row r="144" spans="3:5" ht="15" customHeight="1">
      <c r="C144" s="8"/>
      <c r="D144" s="8"/>
      <c r="E144" s="4"/>
    </row>
    <row r="145" spans="3:13" ht="15" customHeight="1">
      <c r="C145" s="10" t="s">
        <v>97</v>
      </c>
      <c r="D145" s="10"/>
      <c r="E145" s="4">
        <v>6175</v>
      </c>
      <c r="F145" s="2">
        <v>3508</v>
      </c>
      <c r="G145" s="2">
        <f aca="true" t="shared" si="17" ref="G145:G151">SUM(H145:I145)</f>
        <v>1268</v>
      </c>
      <c r="H145" s="2">
        <v>116</v>
      </c>
      <c r="I145" s="2">
        <v>1152</v>
      </c>
      <c r="J145" s="2">
        <v>10</v>
      </c>
      <c r="K145" s="2">
        <v>999</v>
      </c>
      <c r="L145" s="2">
        <v>149</v>
      </c>
      <c r="M145" s="2">
        <v>234</v>
      </c>
    </row>
    <row r="146" spans="3:13" ht="15" customHeight="1">
      <c r="C146" s="10" t="s">
        <v>98</v>
      </c>
      <c r="D146" s="10"/>
      <c r="E146" s="4">
        <v>2628</v>
      </c>
      <c r="F146" s="2">
        <v>1370</v>
      </c>
      <c r="G146" s="2">
        <f t="shared" si="17"/>
        <v>748</v>
      </c>
      <c r="H146" s="2">
        <v>36</v>
      </c>
      <c r="I146" s="2">
        <v>712</v>
      </c>
      <c r="J146" s="2">
        <v>4</v>
      </c>
      <c r="K146" s="2">
        <v>417</v>
      </c>
      <c r="L146" s="2">
        <v>34</v>
      </c>
      <c r="M146" s="2">
        <v>51</v>
      </c>
    </row>
    <row r="147" spans="3:13" ht="15" customHeight="1">
      <c r="C147" s="10" t="s">
        <v>99</v>
      </c>
      <c r="D147" s="10"/>
      <c r="E147" s="4">
        <v>1587</v>
      </c>
      <c r="F147" s="2">
        <v>816</v>
      </c>
      <c r="G147" s="2">
        <f t="shared" si="17"/>
        <v>474</v>
      </c>
      <c r="H147" s="2">
        <v>31</v>
      </c>
      <c r="I147" s="2">
        <v>443</v>
      </c>
      <c r="J147" s="2">
        <v>1</v>
      </c>
      <c r="K147" s="2">
        <v>245</v>
      </c>
      <c r="L147" s="2">
        <v>9</v>
      </c>
      <c r="M147" s="2">
        <v>40</v>
      </c>
    </row>
    <row r="148" spans="3:13" ht="15" customHeight="1">
      <c r="C148" s="10" t="s">
        <v>100</v>
      </c>
      <c r="D148" s="10"/>
      <c r="E148" s="4">
        <v>1092</v>
      </c>
      <c r="F148" s="2">
        <v>542</v>
      </c>
      <c r="G148" s="2">
        <f t="shared" si="17"/>
        <v>311</v>
      </c>
      <c r="H148" s="2">
        <v>56</v>
      </c>
      <c r="I148" s="2">
        <v>255</v>
      </c>
      <c r="J148" s="2">
        <v>1</v>
      </c>
      <c r="K148" s="2">
        <v>197</v>
      </c>
      <c r="L148" s="2">
        <v>4</v>
      </c>
      <c r="M148" s="2">
        <v>37</v>
      </c>
    </row>
    <row r="149" spans="3:13" ht="15" customHeight="1">
      <c r="C149" s="10" t="s">
        <v>101</v>
      </c>
      <c r="D149" s="10"/>
      <c r="E149" s="4">
        <v>1717</v>
      </c>
      <c r="F149" s="2">
        <v>752</v>
      </c>
      <c r="G149" s="2">
        <f t="shared" si="17"/>
        <v>533</v>
      </c>
      <c r="H149" s="2">
        <v>95</v>
      </c>
      <c r="I149" s="2">
        <v>438</v>
      </c>
      <c r="J149" s="14" t="s">
        <v>20</v>
      </c>
      <c r="K149" s="2">
        <v>342</v>
      </c>
      <c r="L149" s="2">
        <v>13</v>
      </c>
      <c r="M149" s="2">
        <v>77</v>
      </c>
    </row>
    <row r="150" spans="3:5" ht="15" customHeight="1">
      <c r="C150" s="8"/>
      <c r="D150" s="8"/>
      <c r="E150" s="4"/>
    </row>
    <row r="151" spans="3:13" ht="15" customHeight="1">
      <c r="C151" s="11" t="s">
        <v>102</v>
      </c>
      <c r="D151" s="11"/>
      <c r="E151" s="4">
        <v>1931</v>
      </c>
      <c r="F151" s="2">
        <v>1052</v>
      </c>
      <c r="G151" s="2">
        <f t="shared" si="17"/>
        <v>473</v>
      </c>
      <c r="H151" s="2">
        <v>37</v>
      </c>
      <c r="I151" s="2">
        <v>436</v>
      </c>
      <c r="J151" s="2">
        <v>1</v>
      </c>
      <c r="K151" s="2">
        <v>314</v>
      </c>
      <c r="L151" s="2">
        <v>9</v>
      </c>
      <c r="M151" s="2">
        <v>76</v>
      </c>
    </row>
    <row r="152" ht="15" customHeight="1">
      <c r="E152" s="4"/>
    </row>
    <row r="153" spans="2:13" ht="15" customHeight="1" thickBot="1">
      <c r="B153" s="3"/>
      <c r="C153" s="3"/>
      <c r="D153" s="3"/>
      <c r="E153" s="15"/>
      <c r="F153" s="3"/>
      <c r="G153" s="3"/>
      <c r="H153" s="3"/>
      <c r="I153" s="3"/>
      <c r="J153" s="3"/>
      <c r="K153" s="3"/>
      <c r="L153" s="3"/>
      <c r="M153" s="3"/>
    </row>
    <row r="154" ht="15" customHeight="1"/>
    <row r="155" ht="15" customHeight="1"/>
    <row r="156" ht="15" customHeight="1"/>
    <row r="157" ht="15" customHeight="1"/>
  </sheetData>
  <mergeCells count="6">
    <mergeCell ref="I84:I86"/>
    <mergeCell ref="I6:I8"/>
    <mergeCell ref="C6:C7"/>
    <mergeCell ref="E6:E7"/>
    <mergeCell ref="C84:C85"/>
    <mergeCell ref="E84:E85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rowBreaks count="1" manualBreakCount="1"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2001-10-22T05:35:00Z</cp:lastPrinted>
  <dcterms:created xsi:type="dcterms:W3CDTF">2002-05-02T04:54:27Z</dcterms:created>
  <dcterms:modified xsi:type="dcterms:W3CDTF">2002-05-02T04:54:27Z</dcterms:modified>
  <cp:category/>
  <cp:version/>
  <cp:contentType/>
  <cp:contentStatus/>
</cp:coreProperties>
</file>