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521" windowWidth="5955" windowHeight="640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<sst xmlns="http://schemas.openxmlformats.org/spreadsheetml/2006/main" count="113" uniqueCount="107">
  <si>
    <t xml:space="preserve">  32    人  口・世  帯  3</t>
  </si>
  <si>
    <t xml:space="preserve">              １８     世  帯  数  お  よ  び  人  口</t>
  </si>
  <si>
    <t>単位：世帯、人</t>
  </si>
  <si>
    <t>市町村</t>
  </si>
  <si>
    <t>世帯数</t>
  </si>
  <si>
    <t>総数</t>
  </si>
  <si>
    <t>男</t>
  </si>
  <si>
    <t>女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</si>
  <si>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</si>
  <si>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</si>
  <si>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</si>
  <si>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</si>
  <si>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</si>
  <si>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</si>
  <si>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</si>
  <si>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市部</t>
  </si>
  <si>
    <t>北  有  馬  町</t>
  </si>
  <si>
    <t>西  有  家  町</t>
  </si>
  <si>
    <t>郡部</t>
  </si>
  <si>
    <t>有    家    町</t>
  </si>
  <si>
    <t>布    津    町</t>
  </si>
  <si>
    <t>長崎市</t>
  </si>
  <si>
    <t>深    江    町</t>
  </si>
  <si>
    <t>佐世保市</t>
  </si>
  <si>
    <t>島原市</t>
  </si>
  <si>
    <t>諫早市</t>
  </si>
  <si>
    <t>北松浦郡</t>
  </si>
  <si>
    <t>大村市</t>
  </si>
  <si>
    <t>大    島    村</t>
  </si>
  <si>
    <t>福江市</t>
  </si>
  <si>
    <t>生    月    町</t>
  </si>
  <si>
    <t>平戸市</t>
  </si>
  <si>
    <t>小  値  賀  町</t>
  </si>
  <si>
    <t>松浦市</t>
  </si>
  <si>
    <t>宇    久    町</t>
  </si>
  <si>
    <t>田    平    町</t>
  </si>
  <si>
    <t>西彼杵郡</t>
  </si>
  <si>
    <t>福    島    町</t>
  </si>
  <si>
    <t>鷹    島    町</t>
  </si>
  <si>
    <t>香    焼    町</t>
  </si>
  <si>
    <t>江    迎    町</t>
  </si>
  <si>
    <t>伊  王  島  町</t>
  </si>
  <si>
    <t>鹿    町    町</t>
  </si>
  <si>
    <t>高    島    町</t>
  </si>
  <si>
    <t>小  佐  々  町</t>
  </si>
  <si>
    <t>野  母  崎  町</t>
  </si>
  <si>
    <t>三    和    町</t>
  </si>
  <si>
    <t>佐    々    町</t>
  </si>
  <si>
    <t>吉    井    町</t>
  </si>
  <si>
    <t>多  良  見  町</t>
  </si>
  <si>
    <t>世  知  原  町</t>
  </si>
  <si>
    <t>長    与    町</t>
  </si>
  <si>
    <t>時    津    町</t>
  </si>
  <si>
    <t>琴    海    町</t>
  </si>
  <si>
    <t>南松浦郡</t>
  </si>
  <si>
    <t>西    彼    町</t>
  </si>
  <si>
    <t>富    江    町</t>
  </si>
  <si>
    <t>西    海    町</t>
  </si>
  <si>
    <t>玉  之  浦  町</t>
  </si>
  <si>
    <t>大    島    町</t>
  </si>
  <si>
    <t>三  井  楽  町</t>
  </si>
  <si>
    <t>崎    戸    町</t>
  </si>
  <si>
    <t>岐    宿    町</t>
  </si>
  <si>
    <t>大  瀬  戸  町</t>
  </si>
  <si>
    <t>奈    留    町</t>
  </si>
  <si>
    <t>外    海    町</t>
  </si>
  <si>
    <t>若    松    町</t>
  </si>
  <si>
    <t>上  五  島  町</t>
  </si>
  <si>
    <t>東彼杵郡</t>
  </si>
  <si>
    <t>新  魚  目  町</t>
  </si>
  <si>
    <t>有    川    町</t>
  </si>
  <si>
    <t>東  彼  杵  町</t>
  </si>
  <si>
    <t>奈  良  尾  町</t>
  </si>
  <si>
    <t>川    棚    町</t>
  </si>
  <si>
    <t>波  佐  見  町</t>
  </si>
  <si>
    <t>壱岐郡</t>
  </si>
  <si>
    <t>北高来郡</t>
  </si>
  <si>
    <t>郷  ノ  浦  町</t>
  </si>
  <si>
    <t>勝    本    町</t>
  </si>
  <si>
    <t>森    山    町</t>
  </si>
  <si>
    <t>芦    辺    町</t>
  </si>
  <si>
    <t>飯    盛    町</t>
  </si>
  <si>
    <t>石    田    町</t>
  </si>
  <si>
    <t>高    来    町</t>
  </si>
  <si>
    <t>小  長  井  町</t>
  </si>
  <si>
    <t>対馬島</t>
  </si>
  <si>
    <t>南高来郡</t>
  </si>
  <si>
    <t>厳    原    町</t>
  </si>
  <si>
    <t>美  津  島  町</t>
  </si>
  <si>
    <t>有    明    町</t>
  </si>
  <si>
    <t>豊    玉    町</t>
  </si>
  <si>
    <t>国    見    町</t>
  </si>
  <si>
    <t>峰          町</t>
  </si>
  <si>
    <t>瑞    穂    町</t>
  </si>
  <si>
    <t>上    県    町</t>
  </si>
  <si>
    <t>吾    妻    町</t>
  </si>
  <si>
    <t>上  対  馬  町</t>
  </si>
  <si>
    <t>資料  県統計課調</t>
  </si>
  <si>
    <t xml:space="preserve">     9</t>
  </si>
  <si>
    <t xml:space="preserve">     8</t>
  </si>
  <si>
    <t xml:space="preserve">    10</t>
  </si>
  <si>
    <t>（平成12年）</t>
  </si>
  <si>
    <t>平  成   7  年</t>
  </si>
  <si>
    <t xml:space="preserve">    11</t>
  </si>
  <si>
    <t xml:space="preserve">    12</t>
  </si>
  <si>
    <t>人口</t>
  </si>
  <si>
    <t xml:space="preserve">   長崎県異動人口調査による推計（平成 7・12年は国勢調査）による。（各年10月 1日現在）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</si>
</sst>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81" fontId="4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/>
    </xf>
    <xf numFmtId="0" fontId="5" fillId="0" borderId="0" xfId="0" applyFont="1" applyAlignment="1">
      <alignment/>
    </xf>
    <xf numFmtId="181" fontId="5" fillId="0" borderId="0" xfId="15" applyFont="1" applyAlignment="1">
      <alignment horizontal="centerContinuous"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181" fontId="5" fillId="0" borderId="2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Border="1" applyAlignment="1">
      <alignment/>
    </xf>
    <xf numFmtId="181" fontId="5" fillId="0" borderId="0" xfId="15" applyFont="1" applyBorder="1" applyAlignment="1">
      <alignment horizontal="right"/>
    </xf>
    <xf numFmtId="181" fontId="5" fillId="0" borderId="0" xfId="15" applyFont="1" applyAlignment="1">
      <alignment horizontal="right"/>
    </xf>
    <xf numFmtId="181" fontId="5" fillId="0" borderId="1" xfId="15" applyFont="1" applyBorder="1" applyAlignment="1">
      <alignment horizontal="right"/>
    </xf>
    <xf numFmtId="181" fontId="5" fillId="0" borderId="3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2" xfId="15" applyFont="1" applyBorder="1" applyAlignment="1">
      <alignment horizontal="distributed"/>
    </xf>
    <xf numFmtId="181" fontId="5" fillId="0" borderId="4" xfId="15" applyFont="1" applyBorder="1" applyAlignment="1">
      <alignment horizontal="distributed"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 quotePrefix="1">
      <alignment horizontal="center"/>
    </xf>
    <xf numFmtId="0" fontId="0" fillId="0" borderId="0" xfId="0" applyFont="1" applyAlignment="1">
      <alignment/>
    </xf>
    <xf numFmtId="181" fontId="5" fillId="0" borderId="0" xfId="15" applyFont="1" applyBorder="1" applyAlignment="1">
      <alignment horizontal="distributed"/>
    </xf>
    <xf numFmtId="0" fontId="5" fillId="0" borderId="0" xfId="0" applyFont="1" applyBorder="1" applyAlignment="1">
      <alignment horizontal="right"/>
    </xf>
    <xf numFmtId="181" fontId="5" fillId="0" borderId="5" xfId="15" applyFont="1" applyBorder="1" applyAlignment="1">
      <alignment/>
    </xf>
    <xf numFmtId="181" fontId="5" fillId="0" borderId="4" xfId="15" applyFont="1" applyBorder="1" applyAlignment="1">
      <alignment horizontal="distributed" vertical="center"/>
    </xf>
    <xf numFmtId="181" fontId="5" fillId="0" borderId="4" xfId="15" applyFont="1" applyBorder="1" applyAlignment="1">
      <alignment horizontal="distributed" vertical="center"/>
    </xf>
    <xf numFmtId="181" fontId="5" fillId="0" borderId="6" xfId="15" applyFont="1" applyBorder="1" applyAlignment="1">
      <alignment horizontal="distributed" vertical="center"/>
    </xf>
    <xf numFmtId="181" fontId="5" fillId="0" borderId="7" xfId="15" applyFont="1" applyBorder="1" applyAlignment="1">
      <alignment horizontal="distributed" vertical="center"/>
    </xf>
    <xf numFmtId="181" fontId="5" fillId="0" borderId="8" xfId="15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5"/>
  <sheetViews>
    <sheetView showGridLines="0" tabSelected="1" workbookViewId="0" topLeftCell="A1">
      <selection activeCell="C1" sqref="C1"/>
    </sheetView>
  </sheetViews>
  <sheetFormatPr defaultColWidth="8.625" defaultRowHeight="12.75"/>
  <cols>
    <col min="1" max="2" width="0.875" style="2" customWidth="1"/>
    <col min="3" max="3" width="19.75390625" style="2" customWidth="1"/>
    <col min="4" max="4" width="0.875" style="2" customWidth="1"/>
    <col min="5" max="5" width="15.00390625" style="2" customWidth="1"/>
    <col min="6" max="6" width="13.00390625" style="2" customWidth="1"/>
    <col min="7" max="8" width="12.00390625" style="2" customWidth="1"/>
    <col min="9" max="9" width="0.875" style="2" customWidth="1"/>
    <col min="10" max="10" width="19.75390625" style="2" customWidth="1"/>
    <col min="11" max="11" width="0.875" style="2" customWidth="1"/>
    <col min="12" max="12" width="15.00390625" style="2" customWidth="1"/>
    <col min="13" max="13" width="13.00390625" style="2" customWidth="1"/>
    <col min="14" max="15" width="12.00390625" style="2" customWidth="1"/>
    <col min="16" max="16" width="4.00390625" style="2" customWidth="1"/>
    <col min="17" max="16384" width="8.625" style="2" customWidth="1"/>
  </cols>
  <sheetData>
    <row r="1" ht="15" customHeight="1">
      <c r="C1" s="2" t="s">
        <v>0</v>
      </c>
    </row>
    <row r="2" ht="15" customHeight="1"/>
    <row r="3" spans="3:15" ht="24">
      <c r="C3" s="1" t="s">
        <v>1</v>
      </c>
      <c r="D3" s="3"/>
      <c r="E3" s="3"/>
      <c r="F3" s="3"/>
      <c r="G3" s="3"/>
      <c r="H3" s="3"/>
      <c r="I3" s="3"/>
      <c r="J3" s="3"/>
      <c r="K3" s="3"/>
      <c r="L3" s="3"/>
      <c r="M3" s="3" t="s">
        <v>101</v>
      </c>
      <c r="N3" s="4"/>
      <c r="O3" s="5"/>
    </row>
    <row r="4" ht="15" customHeight="1"/>
    <row r="5" spans="2:15" ht="15" customHeight="1" thickBot="1">
      <c r="B5" s="6"/>
      <c r="C5" s="6" t="s">
        <v>106</v>
      </c>
      <c r="D5" s="6"/>
      <c r="E5" s="6"/>
      <c r="F5" s="6"/>
      <c r="G5" s="6"/>
      <c r="H5" s="6"/>
      <c r="I5" s="6"/>
      <c r="J5" s="6"/>
      <c r="K5" s="6"/>
      <c r="L5" s="6"/>
      <c r="M5" s="6"/>
      <c r="N5" s="7" t="s">
        <v>2</v>
      </c>
      <c r="O5" s="7"/>
    </row>
    <row r="6" spans="3:16" ht="20.25" customHeight="1">
      <c r="C6" s="28" t="s">
        <v>3</v>
      </c>
      <c r="D6" s="10"/>
      <c r="E6" s="30" t="s">
        <v>4</v>
      </c>
      <c r="F6" s="26" t="s">
        <v>105</v>
      </c>
      <c r="G6" s="27"/>
      <c r="H6" s="32"/>
      <c r="I6" s="15"/>
      <c r="J6" s="28" t="s">
        <v>3</v>
      </c>
      <c r="K6" s="10"/>
      <c r="L6" s="30" t="s">
        <v>4</v>
      </c>
      <c r="M6" s="26" t="s">
        <v>105</v>
      </c>
      <c r="N6" s="27"/>
      <c r="O6" s="27"/>
      <c r="P6" s="10"/>
    </row>
    <row r="7" spans="2:16" ht="20.25" customHeight="1">
      <c r="B7" s="8"/>
      <c r="C7" s="29"/>
      <c r="D7" s="16"/>
      <c r="E7" s="31"/>
      <c r="F7" s="25" t="s">
        <v>5</v>
      </c>
      <c r="G7" s="24" t="s">
        <v>6</v>
      </c>
      <c r="H7" s="24" t="s">
        <v>7</v>
      </c>
      <c r="I7" s="17"/>
      <c r="J7" s="29"/>
      <c r="K7" s="16"/>
      <c r="L7" s="31"/>
      <c r="M7" s="25" t="s">
        <v>5</v>
      </c>
      <c r="N7" s="24" t="s">
        <v>6</v>
      </c>
      <c r="O7" s="24" t="s">
        <v>7</v>
      </c>
      <c r="P7" s="10"/>
    </row>
    <row r="8" spans="3:16" ht="15" customHeight="1">
      <c r="C8" s="10"/>
      <c r="D8" s="10"/>
      <c r="E8" s="14"/>
      <c r="I8" s="14"/>
      <c r="J8" s="10"/>
      <c r="K8" s="10"/>
      <c r="L8" s="14"/>
      <c r="P8" s="10"/>
    </row>
    <row r="9" spans="3:16" ht="15" customHeight="1">
      <c r="C9" s="18" t="s">
        <v>102</v>
      </c>
      <c r="D9" s="18"/>
      <c r="E9" s="14">
        <v>529872</v>
      </c>
      <c r="F9" s="2">
        <v>1544934</v>
      </c>
      <c r="G9" s="2">
        <v>726894</v>
      </c>
      <c r="H9" s="2">
        <v>818040</v>
      </c>
      <c r="I9" s="14"/>
      <c r="J9" s="11" t="s">
        <v>8</v>
      </c>
      <c r="K9" s="11"/>
      <c r="L9" s="14">
        <v>1409</v>
      </c>
      <c r="M9" s="2">
        <f>SUM(N9:O9)</f>
        <v>4867</v>
      </c>
      <c r="N9" s="2">
        <v>2291</v>
      </c>
      <c r="O9" s="2">
        <v>2576</v>
      </c>
      <c r="P9" s="10"/>
    </row>
    <row r="10" spans="3:16" ht="15" customHeight="1">
      <c r="C10" s="19" t="s">
        <v>99</v>
      </c>
      <c r="D10" s="19"/>
      <c r="E10" s="14">
        <v>535133</v>
      </c>
      <c r="F10" s="2">
        <v>1541794</v>
      </c>
      <c r="G10" s="2">
        <v>725095</v>
      </c>
      <c r="H10" s="2">
        <v>816699</v>
      </c>
      <c r="I10" s="14"/>
      <c r="J10" s="11" t="s">
        <v>9</v>
      </c>
      <c r="K10" s="11"/>
      <c r="L10" s="14">
        <v>1718</v>
      </c>
      <c r="M10" s="2">
        <f>SUM(N10:O10)</f>
        <v>5816</v>
      </c>
      <c r="N10" s="2">
        <v>2776</v>
      </c>
      <c r="O10" s="2">
        <v>3040</v>
      </c>
      <c r="P10" s="10"/>
    </row>
    <row r="11" spans="3:16" ht="15" customHeight="1">
      <c r="C11" s="19" t="s">
        <v>98</v>
      </c>
      <c r="D11" s="19"/>
      <c r="E11" s="14">
        <v>539942</v>
      </c>
      <c r="F11" s="2">
        <v>1537025</v>
      </c>
      <c r="G11" s="2">
        <v>722770</v>
      </c>
      <c r="H11" s="2">
        <v>814255</v>
      </c>
      <c r="I11" s="14"/>
      <c r="J11" s="11" t="s">
        <v>10</v>
      </c>
      <c r="K11" s="11"/>
      <c r="L11" s="14">
        <v>4117</v>
      </c>
      <c r="M11" s="2">
        <f>SUM(N11:O11)</f>
        <v>11571</v>
      </c>
      <c r="N11" s="2">
        <v>5314</v>
      </c>
      <c r="O11" s="2">
        <v>6257</v>
      </c>
      <c r="P11" s="10"/>
    </row>
    <row r="12" spans="3:16" ht="15" customHeight="1">
      <c r="C12" s="19" t="s">
        <v>100</v>
      </c>
      <c r="D12" s="19"/>
      <c r="E12" s="14">
        <v>544028</v>
      </c>
      <c r="F12" s="2">
        <v>1531482</v>
      </c>
      <c r="G12" s="10">
        <v>719658</v>
      </c>
      <c r="H12" s="10">
        <v>811824</v>
      </c>
      <c r="I12" s="14"/>
      <c r="J12" s="12" t="s">
        <v>11</v>
      </c>
      <c r="K12" s="11"/>
      <c r="L12" s="14">
        <v>1301</v>
      </c>
      <c r="M12" s="2">
        <f>SUM(N12:O12)</f>
        <v>4795</v>
      </c>
      <c r="N12" s="2">
        <v>2357</v>
      </c>
      <c r="O12" s="2">
        <v>2438</v>
      </c>
      <c r="P12" s="10"/>
    </row>
    <row r="13" spans="3:16" ht="15" customHeight="1">
      <c r="C13" s="19" t="s">
        <v>103</v>
      </c>
      <c r="D13" s="19"/>
      <c r="E13" s="14">
        <v>548775</v>
      </c>
      <c r="F13" s="2">
        <v>1526256</v>
      </c>
      <c r="G13" s="10">
        <v>716886</v>
      </c>
      <c r="H13" s="10">
        <v>809370</v>
      </c>
      <c r="I13" s="14"/>
      <c r="J13" s="12" t="s">
        <v>12</v>
      </c>
      <c r="K13" s="11"/>
      <c r="L13" s="14">
        <v>2709</v>
      </c>
      <c r="M13" s="2">
        <f>SUM(N13:O13)</f>
        <v>8272</v>
      </c>
      <c r="N13" s="2">
        <v>3852</v>
      </c>
      <c r="O13" s="2">
        <v>4420</v>
      </c>
      <c r="P13" s="10"/>
    </row>
    <row r="14" spans="3:16" ht="15" customHeight="1">
      <c r="C14" s="20"/>
      <c r="E14" s="14"/>
      <c r="I14" s="14"/>
      <c r="J14" s="11"/>
      <c r="K14" s="11"/>
      <c r="L14" s="14"/>
      <c r="P14" s="10"/>
    </row>
    <row r="15" spans="3:16" ht="15" customHeight="1">
      <c r="C15" s="19" t="s">
        <v>104</v>
      </c>
      <c r="D15" s="19"/>
      <c r="E15" s="14">
        <f>E17+E19</f>
        <v>544878</v>
      </c>
      <c r="F15" s="10">
        <f>F17+F19</f>
        <v>1516523</v>
      </c>
      <c r="G15" s="10">
        <f>G17+G19</f>
        <v>712346</v>
      </c>
      <c r="H15" s="10">
        <f>H17+H19</f>
        <v>804177</v>
      </c>
      <c r="I15" s="14"/>
      <c r="J15" s="12" t="s">
        <v>13</v>
      </c>
      <c r="K15" s="11"/>
      <c r="L15" s="14">
        <v>2447</v>
      </c>
      <c r="M15" s="2">
        <f>SUM(N15:O15)</f>
        <v>6872</v>
      </c>
      <c r="N15" s="2">
        <v>3143</v>
      </c>
      <c r="O15" s="2">
        <v>3729</v>
      </c>
      <c r="P15" s="10"/>
    </row>
    <row r="16" spans="3:16" ht="15" customHeight="1">
      <c r="C16" s="10"/>
      <c r="D16" s="10"/>
      <c r="E16" s="14"/>
      <c r="I16" s="14"/>
      <c r="J16" s="12" t="s">
        <v>14</v>
      </c>
      <c r="K16" s="11"/>
      <c r="L16" s="14">
        <v>2029</v>
      </c>
      <c r="M16" s="2">
        <f aca="true" t="shared" si="0" ref="M16:M22">SUM(N16:O16)</f>
        <v>6408</v>
      </c>
      <c r="N16" s="2">
        <v>2969</v>
      </c>
      <c r="O16" s="2">
        <v>3439</v>
      </c>
      <c r="P16" s="10"/>
    </row>
    <row r="17" spans="3:16" ht="15" customHeight="1">
      <c r="C17" s="9" t="s">
        <v>15</v>
      </c>
      <c r="D17" s="9"/>
      <c r="E17" s="14">
        <f>SUM(E22:E26,E28:E30)</f>
        <v>359230</v>
      </c>
      <c r="F17" s="10">
        <f>SUM(F22:F26,F28:F30)</f>
        <v>956850</v>
      </c>
      <c r="G17" s="10">
        <f>SUM(G22:G26,G28:G30)</f>
        <v>447579</v>
      </c>
      <c r="H17" s="10">
        <f>SUM(H22:H26,H28:H30)</f>
        <v>509271</v>
      </c>
      <c r="I17" s="14"/>
      <c r="J17" s="12" t="s">
        <v>16</v>
      </c>
      <c r="K17" s="11"/>
      <c r="L17" s="14">
        <v>1225</v>
      </c>
      <c r="M17" s="2">
        <f t="shared" si="0"/>
        <v>4360</v>
      </c>
      <c r="N17" s="2">
        <v>2073</v>
      </c>
      <c r="O17" s="2">
        <v>2287</v>
      </c>
      <c r="P17" s="10"/>
    </row>
    <row r="18" spans="3:16" ht="15" customHeight="1">
      <c r="C18" s="9"/>
      <c r="D18" s="9"/>
      <c r="E18" s="14"/>
      <c r="I18" s="14"/>
      <c r="J18" s="12" t="s">
        <v>17</v>
      </c>
      <c r="K18" s="11"/>
      <c r="L18" s="14">
        <v>2558</v>
      </c>
      <c r="M18" s="2">
        <f t="shared" si="0"/>
        <v>8756</v>
      </c>
      <c r="N18" s="2">
        <v>4070</v>
      </c>
      <c r="O18" s="2">
        <v>4686</v>
      </c>
      <c r="P18" s="10"/>
    </row>
    <row r="19" spans="3:16" ht="15" customHeight="1">
      <c r="C19" s="9" t="s">
        <v>18</v>
      </c>
      <c r="D19" s="9"/>
      <c r="E19" s="14">
        <f>E33+E54+E61+E69+L25+L44+L59+L67</f>
        <v>185648</v>
      </c>
      <c r="F19" s="10">
        <f>F33+F54+F61+F69+M25+M44+M59+M67</f>
        <v>559673</v>
      </c>
      <c r="G19" s="10">
        <f>G33+G54+G61+G69+N25+N44+N59+N67</f>
        <v>264767</v>
      </c>
      <c r="H19" s="10">
        <f>H33+H54+H61+H69+O25+O44+O59+O67</f>
        <v>294906</v>
      </c>
      <c r="I19" s="14"/>
      <c r="J19" s="12" t="s">
        <v>19</v>
      </c>
      <c r="K19" s="11"/>
      <c r="L19" s="14">
        <v>2742</v>
      </c>
      <c r="M19" s="2">
        <f t="shared" si="0"/>
        <v>9209</v>
      </c>
      <c r="N19" s="2">
        <v>4319</v>
      </c>
      <c r="O19" s="2">
        <v>4890</v>
      </c>
      <c r="P19" s="10"/>
    </row>
    <row r="20" spans="3:16" ht="15" customHeight="1">
      <c r="C20" s="10"/>
      <c r="D20" s="10"/>
      <c r="E20" s="14"/>
      <c r="I20" s="14"/>
      <c r="J20" s="11"/>
      <c r="K20" s="11"/>
      <c r="L20" s="14"/>
      <c r="P20" s="10"/>
    </row>
    <row r="21" spans="3:16" ht="15" customHeight="1">
      <c r="C21" s="10"/>
      <c r="D21" s="10"/>
      <c r="E21" s="14"/>
      <c r="I21" s="14"/>
      <c r="J21" s="12" t="s">
        <v>20</v>
      </c>
      <c r="K21" s="11"/>
      <c r="L21" s="14">
        <v>1435</v>
      </c>
      <c r="M21" s="2">
        <f t="shared" si="0"/>
        <v>5019</v>
      </c>
      <c r="N21" s="2">
        <v>2337</v>
      </c>
      <c r="O21" s="2">
        <v>2682</v>
      </c>
      <c r="P21" s="10"/>
    </row>
    <row r="22" spans="3:16" ht="15" customHeight="1">
      <c r="C22" s="9" t="s">
        <v>21</v>
      </c>
      <c r="D22" s="9"/>
      <c r="E22" s="14">
        <v>166391</v>
      </c>
      <c r="F22" s="2">
        <f>SUM(G22:H22)</f>
        <v>423167</v>
      </c>
      <c r="G22" s="2">
        <v>196213</v>
      </c>
      <c r="H22" s="2">
        <v>226954</v>
      </c>
      <c r="I22" s="14"/>
      <c r="J22" s="12" t="s">
        <v>22</v>
      </c>
      <c r="K22" s="11"/>
      <c r="L22" s="14">
        <v>2347</v>
      </c>
      <c r="M22" s="2">
        <f t="shared" si="0"/>
        <v>8149</v>
      </c>
      <c r="N22" s="2">
        <v>3823</v>
      </c>
      <c r="O22" s="2">
        <v>4326</v>
      </c>
      <c r="P22" s="10"/>
    </row>
    <row r="23" spans="3:16" ht="15" customHeight="1">
      <c r="C23" s="9" t="s">
        <v>23</v>
      </c>
      <c r="D23" s="9"/>
      <c r="E23" s="14">
        <v>90105</v>
      </c>
      <c r="F23" s="2">
        <f aca="true" t="shared" si="1" ref="F23:F30">SUM(G23:H23)</f>
        <v>240838</v>
      </c>
      <c r="G23" s="2">
        <v>113153</v>
      </c>
      <c r="H23" s="2">
        <v>127685</v>
      </c>
      <c r="I23" s="14"/>
      <c r="J23" s="10"/>
      <c r="K23" s="10"/>
      <c r="L23" s="14"/>
      <c r="P23" s="10"/>
    </row>
    <row r="24" spans="3:16" ht="15" customHeight="1">
      <c r="C24" s="9" t="s">
        <v>24</v>
      </c>
      <c r="D24" s="9"/>
      <c r="E24" s="14">
        <v>13805</v>
      </c>
      <c r="F24" s="2">
        <f t="shared" si="1"/>
        <v>39605</v>
      </c>
      <c r="G24" s="2">
        <v>18188</v>
      </c>
      <c r="H24" s="2">
        <v>21417</v>
      </c>
      <c r="I24" s="14"/>
      <c r="J24" s="10"/>
      <c r="K24" s="10"/>
      <c r="L24" s="14"/>
      <c r="P24" s="10"/>
    </row>
    <row r="25" spans="3:16" ht="15" customHeight="1">
      <c r="C25" s="9" t="s">
        <v>25</v>
      </c>
      <c r="D25" s="9"/>
      <c r="E25" s="14">
        <v>33117</v>
      </c>
      <c r="F25" s="2">
        <f t="shared" si="1"/>
        <v>95182</v>
      </c>
      <c r="G25" s="2">
        <v>45228</v>
      </c>
      <c r="H25" s="2">
        <v>49954</v>
      </c>
      <c r="I25" s="14"/>
      <c r="J25" s="9" t="s">
        <v>26</v>
      </c>
      <c r="K25" s="21"/>
      <c r="L25" s="14">
        <f>SUM(L27:L41)</f>
        <v>25398</v>
      </c>
      <c r="M25" s="10">
        <f>SUM(M27:M41)</f>
        <v>74635</v>
      </c>
      <c r="N25" s="10">
        <f>SUM(N27:N41)</f>
        <v>34893</v>
      </c>
      <c r="O25" s="10">
        <f>SUM(O27:O41)</f>
        <v>39742</v>
      </c>
      <c r="P25" s="10"/>
    </row>
    <row r="26" spans="3:16" ht="15" customHeight="1">
      <c r="C26" s="9" t="s">
        <v>27</v>
      </c>
      <c r="D26" s="9"/>
      <c r="E26" s="14">
        <v>29292</v>
      </c>
      <c r="F26" s="2">
        <f t="shared" si="1"/>
        <v>84414</v>
      </c>
      <c r="G26" s="2">
        <v>40487</v>
      </c>
      <c r="H26" s="2">
        <v>43927</v>
      </c>
      <c r="I26" s="14"/>
      <c r="K26" s="10"/>
      <c r="L26" s="14"/>
      <c r="P26" s="10"/>
    </row>
    <row r="27" spans="3:16" ht="15" customHeight="1">
      <c r="C27" s="10"/>
      <c r="D27" s="10"/>
      <c r="E27" s="14"/>
      <c r="I27" s="14"/>
      <c r="J27" s="12" t="s">
        <v>28</v>
      </c>
      <c r="K27" s="11"/>
      <c r="L27" s="14">
        <v>660</v>
      </c>
      <c r="M27" s="2">
        <f aca="true" t="shared" si="2" ref="M27:M41">SUM(N27:O27)</f>
        <v>1785</v>
      </c>
      <c r="N27" s="2">
        <v>826</v>
      </c>
      <c r="O27" s="2">
        <v>959</v>
      </c>
      <c r="P27" s="10"/>
    </row>
    <row r="28" spans="3:16" ht="15" customHeight="1">
      <c r="C28" s="9" t="s">
        <v>29</v>
      </c>
      <c r="D28" s="9"/>
      <c r="E28" s="14">
        <v>11192</v>
      </c>
      <c r="F28" s="2">
        <f t="shared" si="1"/>
        <v>27662</v>
      </c>
      <c r="G28" s="2">
        <v>12795</v>
      </c>
      <c r="H28" s="2">
        <v>14867</v>
      </c>
      <c r="I28" s="14"/>
      <c r="J28" s="12" t="s">
        <v>30</v>
      </c>
      <c r="K28" s="11"/>
      <c r="L28" s="14">
        <v>2428</v>
      </c>
      <c r="M28" s="2">
        <f t="shared" si="2"/>
        <v>7934</v>
      </c>
      <c r="N28" s="2">
        <v>3748</v>
      </c>
      <c r="O28" s="2">
        <v>4186</v>
      </c>
      <c r="P28" s="10"/>
    </row>
    <row r="29" spans="3:16" ht="15" customHeight="1">
      <c r="C29" s="9" t="s">
        <v>31</v>
      </c>
      <c r="D29" s="9"/>
      <c r="E29" s="14">
        <v>8017</v>
      </c>
      <c r="F29" s="2">
        <f t="shared" si="1"/>
        <v>23900</v>
      </c>
      <c r="G29" s="2">
        <v>11053</v>
      </c>
      <c r="H29" s="2">
        <v>12847</v>
      </c>
      <c r="I29" s="14"/>
      <c r="J29" s="12" t="s">
        <v>32</v>
      </c>
      <c r="K29" s="11"/>
      <c r="L29" s="14">
        <v>1458</v>
      </c>
      <c r="M29" s="2">
        <f t="shared" si="2"/>
        <v>3765</v>
      </c>
      <c r="N29" s="2">
        <v>1733</v>
      </c>
      <c r="O29" s="2">
        <v>2032</v>
      </c>
      <c r="P29" s="10"/>
    </row>
    <row r="30" spans="3:16" ht="15" customHeight="1">
      <c r="C30" s="9" t="s">
        <v>33</v>
      </c>
      <c r="D30" s="9"/>
      <c r="E30" s="14">
        <v>7311</v>
      </c>
      <c r="F30" s="2">
        <f t="shared" si="1"/>
        <v>22082</v>
      </c>
      <c r="G30" s="2">
        <v>10462</v>
      </c>
      <c r="H30" s="2">
        <v>11620</v>
      </c>
      <c r="I30" s="14"/>
      <c r="J30" s="12" t="s">
        <v>34</v>
      </c>
      <c r="K30" s="11"/>
      <c r="L30" s="14">
        <v>1779</v>
      </c>
      <c r="M30" s="2">
        <f t="shared" si="2"/>
        <v>4010</v>
      </c>
      <c r="N30" s="2">
        <v>1831</v>
      </c>
      <c r="O30" s="2">
        <v>2179</v>
      </c>
      <c r="P30" s="10"/>
    </row>
    <row r="31" spans="3:16" ht="15" customHeight="1">
      <c r="C31" s="10"/>
      <c r="D31" s="10"/>
      <c r="E31" s="14"/>
      <c r="I31" s="14"/>
      <c r="J31" s="12" t="s">
        <v>35</v>
      </c>
      <c r="K31" s="11"/>
      <c r="L31" s="14">
        <v>2634</v>
      </c>
      <c r="M31" s="2">
        <f t="shared" si="2"/>
        <v>7967</v>
      </c>
      <c r="N31" s="2">
        <v>3771</v>
      </c>
      <c r="O31" s="2">
        <v>4196</v>
      </c>
      <c r="P31" s="10"/>
    </row>
    <row r="32" spans="3:16" ht="15" customHeight="1">
      <c r="C32" s="10"/>
      <c r="D32" s="10"/>
      <c r="E32" s="14"/>
      <c r="I32" s="14"/>
      <c r="J32" s="11"/>
      <c r="K32" s="11"/>
      <c r="L32" s="14"/>
      <c r="P32" s="10"/>
    </row>
    <row r="33" spans="3:16" ht="15" customHeight="1">
      <c r="C33" s="9" t="s">
        <v>36</v>
      </c>
      <c r="D33" s="9"/>
      <c r="E33" s="14">
        <f>SUM(E35:E51)</f>
        <v>57356</v>
      </c>
      <c r="F33" s="10">
        <f>SUM(F35:F51)</f>
        <v>167733</v>
      </c>
      <c r="G33" s="10">
        <f>SUM(G35:G51)</f>
        <v>80008</v>
      </c>
      <c r="H33" s="10">
        <f>SUM(H35:H51)</f>
        <v>87725</v>
      </c>
      <c r="I33" s="14"/>
      <c r="J33" s="12" t="s">
        <v>37</v>
      </c>
      <c r="K33" s="11"/>
      <c r="L33" s="14">
        <v>1035</v>
      </c>
      <c r="M33" s="2">
        <f t="shared" si="2"/>
        <v>3420</v>
      </c>
      <c r="N33" s="2">
        <v>1628</v>
      </c>
      <c r="O33" s="2">
        <v>1792</v>
      </c>
      <c r="P33" s="10"/>
    </row>
    <row r="34" spans="5:16" ht="15" customHeight="1">
      <c r="E34" s="14"/>
      <c r="I34" s="14"/>
      <c r="J34" s="12" t="s">
        <v>38</v>
      </c>
      <c r="K34" s="11"/>
      <c r="L34" s="14">
        <v>1036</v>
      </c>
      <c r="M34" s="2">
        <f t="shared" si="2"/>
        <v>2868</v>
      </c>
      <c r="N34" s="2">
        <v>1369</v>
      </c>
      <c r="O34" s="2">
        <v>1499</v>
      </c>
      <c r="P34" s="10"/>
    </row>
    <row r="35" spans="3:16" ht="15" customHeight="1">
      <c r="C35" s="22" t="s">
        <v>39</v>
      </c>
      <c r="D35" s="12"/>
      <c r="E35" s="14">
        <v>1742</v>
      </c>
      <c r="F35" s="2">
        <f aca="true" t="shared" si="3" ref="F35:F50">SUM(G35:H35)</f>
        <v>4512</v>
      </c>
      <c r="G35" s="2">
        <v>2052</v>
      </c>
      <c r="H35" s="2">
        <v>2460</v>
      </c>
      <c r="I35" s="14"/>
      <c r="J35" s="12" t="s">
        <v>40</v>
      </c>
      <c r="K35" s="11"/>
      <c r="L35" s="14">
        <v>2199</v>
      </c>
      <c r="M35" s="2">
        <f t="shared" si="2"/>
        <v>6317</v>
      </c>
      <c r="N35" s="2">
        <v>2935</v>
      </c>
      <c r="O35" s="2">
        <v>3382</v>
      </c>
      <c r="P35" s="10"/>
    </row>
    <row r="36" spans="3:16" ht="15" customHeight="1">
      <c r="C36" s="22" t="s">
        <v>41</v>
      </c>
      <c r="D36" s="12"/>
      <c r="E36" s="14">
        <v>499</v>
      </c>
      <c r="F36" s="2">
        <f t="shared" si="3"/>
        <v>1035</v>
      </c>
      <c r="G36" s="2">
        <v>460</v>
      </c>
      <c r="H36" s="2">
        <v>575</v>
      </c>
      <c r="I36" s="14"/>
      <c r="J36" s="12" t="s">
        <v>42</v>
      </c>
      <c r="K36" s="11"/>
      <c r="L36" s="14">
        <v>1909</v>
      </c>
      <c r="M36" s="2">
        <f t="shared" si="2"/>
        <v>5548</v>
      </c>
      <c r="N36" s="2">
        <v>2609</v>
      </c>
      <c r="O36" s="2">
        <v>2939</v>
      </c>
      <c r="P36" s="10"/>
    </row>
    <row r="37" spans="3:16" ht="15" customHeight="1">
      <c r="C37" s="11" t="s">
        <v>43</v>
      </c>
      <c r="D37" s="12"/>
      <c r="E37" s="14">
        <v>499</v>
      </c>
      <c r="F37" s="2">
        <f t="shared" si="3"/>
        <v>900</v>
      </c>
      <c r="G37" s="2">
        <v>411</v>
      </c>
      <c r="H37" s="2">
        <v>489</v>
      </c>
      <c r="I37" s="14"/>
      <c r="J37" s="12" t="s">
        <v>44</v>
      </c>
      <c r="K37" s="11"/>
      <c r="L37" s="14">
        <v>2321</v>
      </c>
      <c r="M37" s="2">
        <f t="shared" si="2"/>
        <v>7292</v>
      </c>
      <c r="N37" s="2">
        <v>3475</v>
      </c>
      <c r="O37" s="2">
        <v>3817</v>
      </c>
      <c r="P37" s="10"/>
    </row>
    <row r="38" spans="3:16" ht="15" customHeight="1">
      <c r="C38" s="11" t="s">
        <v>45</v>
      </c>
      <c r="D38" s="12"/>
      <c r="E38" s="14">
        <v>2884</v>
      </c>
      <c r="F38" s="2">
        <f t="shared" si="3"/>
        <v>8101</v>
      </c>
      <c r="G38" s="2">
        <v>3776</v>
      </c>
      <c r="H38" s="2">
        <v>4325</v>
      </c>
      <c r="I38" s="14"/>
      <c r="J38" s="10"/>
      <c r="K38" s="10"/>
      <c r="L38" s="14"/>
      <c r="P38" s="10"/>
    </row>
    <row r="39" spans="3:16" ht="15" customHeight="1">
      <c r="C39" s="11" t="s">
        <v>46</v>
      </c>
      <c r="D39" s="12"/>
      <c r="E39" s="14">
        <v>4110</v>
      </c>
      <c r="F39" s="2">
        <f t="shared" si="3"/>
        <v>12366</v>
      </c>
      <c r="G39" s="2">
        <v>5796</v>
      </c>
      <c r="H39" s="2">
        <v>6570</v>
      </c>
      <c r="I39" s="14"/>
      <c r="J39" s="12" t="s">
        <v>47</v>
      </c>
      <c r="K39" s="11"/>
      <c r="L39" s="14">
        <v>4454</v>
      </c>
      <c r="M39" s="2">
        <f t="shared" si="2"/>
        <v>13335</v>
      </c>
      <c r="N39" s="2">
        <v>6158</v>
      </c>
      <c r="O39" s="2">
        <v>7177</v>
      </c>
      <c r="P39" s="10"/>
    </row>
    <row r="40" spans="3:16" ht="15" customHeight="1">
      <c r="C40" s="11"/>
      <c r="D40" s="11"/>
      <c r="E40" s="14"/>
      <c r="I40" s="14"/>
      <c r="J40" s="12" t="s">
        <v>48</v>
      </c>
      <c r="K40" s="11"/>
      <c r="L40" s="14">
        <v>2087</v>
      </c>
      <c r="M40" s="2">
        <f t="shared" si="2"/>
        <v>6151</v>
      </c>
      <c r="N40" s="2">
        <v>2847</v>
      </c>
      <c r="O40" s="2">
        <v>3304</v>
      </c>
      <c r="P40" s="10"/>
    </row>
    <row r="41" spans="3:16" ht="15" customHeight="1">
      <c r="C41" s="11" t="s">
        <v>49</v>
      </c>
      <c r="D41" s="12"/>
      <c r="E41" s="14">
        <v>5418</v>
      </c>
      <c r="F41" s="2">
        <f t="shared" si="3"/>
        <v>17056</v>
      </c>
      <c r="G41" s="2">
        <v>7947</v>
      </c>
      <c r="H41" s="2">
        <v>9109</v>
      </c>
      <c r="I41" s="14"/>
      <c r="J41" s="12" t="s">
        <v>50</v>
      </c>
      <c r="K41" s="11"/>
      <c r="L41" s="14">
        <v>1398</v>
      </c>
      <c r="M41" s="2">
        <f t="shared" si="2"/>
        <v>4243</v>
      </c>
      <c r="N41" s="2">
        <v>1963</v>
      </c>
      <c r="O41" s="2">
        <v>2280</v>
      </c>
      <c r="P41" s="10"/>
    </row>
    <row r="42" spans="3:16" ht="15" customHeight="1">
      <c r="C42" s="11" t="s">
        <v>51</v>
      </c>
      <c r="D42" s="12"/>
      <c r="E42" s="14">
        <v>13531</v>
      </c>
      <c r="F42" s="2">
        <f t="shared" si="3"/>
        <v>40356</v>
      </c>
      <c r="G42" s="2">
        <v>19216</v>
      </c>
      <c r="H42" s="2">
        <v>21140</v>
      </c>
      <c r="I42" s="14"/>
      <c r="J42" s="10"/>
      <c r="K42" s="10"/>
      <c r="L42" s="14"/>
      <c r="P42" s="10"/>
    </row>
    <row r="43" spans="3:16" ht="15" customHeight="1">
      <c r="C43" s="11" t="s">
        <v>52</v>
      </c>
      <c r="D43" s="12"/>
      <c r="E43" s="14">
        <v>9189</v>
      </c>
      <c r="F43" s="2">
        <f t="shared" si="3"/>
        <v>28065</v>
      </c>
      <c r="G43" s="2">
        <v>13669</v>
      </c>
      <c r="H43" s="2">
        <v>14396</v>
      </c>
      <c r="I43" s="14"/>
      <c r="J43" s="10"/>
      <c r="K43" s="10"/>
      <c r="L43" s="14"/>
      <c r="P43" s="10"/>
    </row>
    <row r="44" spans="3:16" ht="15" customHeight="1">
      <c r="C44" s="11" t="s">
        <v>53</v>
      </c>
      <c r="D44" s="12"/>
      <c r="E44" s="14">
        <v>3985</v>
      </c>
      <c r="F44" s="2">
        <f t="shared" si="3"/>
        <v>12649</v>
      </c>
      <c r="G44" s="2">
        <v>6050</v>
      </c>
      <c r="H44" s="2">
        <v>6599</v>
      </c>
      <c r="I44" s="14"/>
      <c r="J44" s="9" t="s">
        <v>54</v>
      </c>
      <c r="K44" s="21"/>
      <c r="L44" s="14">
        <f>SUM(L46:L56)</f>
        <v>19573</v>
      </c>
      <c r="M44" s="10">
        <f>SUM(M46:M56)</f>
        <v>48430</v>
      </c>
      <c r="N44" s="10">
        <f>SUM(N46:N56)</f>
        <v>22673</v>
      </c>
      <c r="O44" s="10">
        <f>SUM(O46:O56)</f>
        <v>25757</v>
      </c>
      <c r="P44" s="10"/>
    </row>
    <row r="45" spans="3:16" ht="15" customHeight="1">
      <c r="C45" s="11" t="s">
        <v>55</v>
      </c>
      <c r="D45" s="12"/>
      <c r="E45" s="14">
        <v>2696</v>
      </c>
      <c r="F45" s="2">
        <f t="shared" si="3"/>
        <v>9873</v>
      </c>
      <c r="G45" s="2">
        <v>4722</v>
      </c>
      <c r="H45" s="2">
        <v>5151</v>
      </c>
      <c r="I45" s="14"/>
      <c r="K45" s="10"/>
      <c r="L45" s="14"/>
      <c r="P45" s="10"/>
    </row>
    <row r="46" spans="5:16" ht="15" customHeight="1">
      <c r="E46" s="14"/>
      <c r="I46" s="14"/>
      <c r="J46" s="12" t="s">
        <v>56</v>
      </c>
      <c r="K46" s="11"/>
      <c r="L46" s="14">
        <v>2717</v>
      </c>
      <c r="M46" s="2">
        <f aca="true" t="shared" si="4" ref="M46:M56">SUM(N46:O46)</f>
        <v>6399</v>
      </c>
      <c r="N46" s="2">
        <v>2915</v>
      </c>
      <c r="O46" s="2">
        <v>3484</v>
      </c>
      <c r="P46" s="10"/>
    </row>
    <row r="47" spans="3:16" ht="15" customHeight="1">
      <c r="C47" s="11" t="s">
        <v>57</v>
      </c>
      <c r="D47" s="12"/>
      <c r="E47" s="14">
        <v>2679</v>
      </c>
      <c r="F47" s="2">
        <f t="shared" si="3"/>
        <v>9001</v>
      </c>
      <c r="G47" s="2">
        <v>4231</v>
      </c>
      <c r="H47" s="2">
        <v>4770</v>
      </c>
      <c r="I47" s="14"/>
      <c r="J47" s="12" t="s">
        <v>58</v>
      </c>
      <c r="K47" s="11"/>
      <c r="L47" s="14">
        <v>969</v>
      </c>
      <c r="M47" s="2">
        <f t="shared" si="4"/>
        <v>2197</v>
      </c>
      <c r="N47" s="2">
        <v>1019</v>
      </c>
      <c r="O47" s="2">
        <v>1178</v>
      </c>
      <c r="P47" s="10"/>
    </row>
    <row r="48" spans="3:16" ht="15" customHeight="1">
      <c r="C48" s="11" t="s">
        <v>59</v>
      </c>
      <c r="D48" s="12"/>
      <c r="E48" s="14">
        <v>2933</v>
      </c>
      <c r="F48" s="2">
        <f t="shared" si="3"/>
        <v>6055</v>
      </c>
      <c r="G48" s="2">
        <v>3107</v>
      </c>
      <c r="H48" s="2">
        <v>2948</v>
      </c>
      <c r="I48" s="14"/>
      <c r="J48" s="12" t="s">
        <v>60</v>
      </c>
      <c r="K48" s="11"/>
      <c r="L48" s="14">
        <v>1632</v>
      </c>
      <c r="M48" s="2">
        <f t="shared" si="4"/>
        <v>4010</v>
      </c>
      <c r="N48" s="2">
        <v>1919</v>
      </c>
      <c r="O48" s="2">
        <v>2091</v>
      </c>
      <c r="P48" s="10"/>
    </row>
    <row r="49" spans="3:16" ht="15" customHeight="1">
      <c r="C49" s="11" t="s">
        <v>61</v>
      </c>
      <c r="D49" s="12"/>
      <c r="E49" s="14">
        <v>1114</v>
      </c>
      <c r="F49" s="2">
        <f t="shared" si="3"/>
        <v>2309</v>
      </c>
      <c r="G49" s="2">
        <v>1028</v>
      </c>
      <c r="H49" s="2">
        <v>1281</v>
      </c>
      <c r="I49" s="14"/>
      <c r="J49" s="12" t="s">
        <v>62</v>
      </c>
      <c r="K49" s="11"/>
      <c r="L49" s="14">
        <v>1791</v>
      </c>
      <c r="M49" s="2">
        <f t="shared" si="4"/>
        <v>4310</v>
      </c>
      <c r="N49" s="2">
        <v>1969</v>
      </c>
      <c r="O49" s="2">
        <v>2341</v>
      </c>
      <c r="P49" s="10"/>
    </row>
    <row r="50" spans="3:16" ht="15" customHeight="1">
      <c r="C50" s="11" t="s">
        <v>63</v>
      </c>
      <c r="D50" s="12"/>
      <c r="E50" s="14">
        <v>2902</v>
      </c>
      <c r="F50" s="2">
        <f t="shared" si="3"/>
        <v>8050</v>
      </c>
      <c r="G50" s="2">
        <v>3903</v>
      </c>
      <c r="H50" s="2">
        <v>4147</v>
      </c>
      <c r="I50" s="14"/>
      <c r="J50" s="12" t="s">
        <v>64</v>
      </c>
      <c r="K50" s="11"/>
      <c r="L50" s="14">
        <v>1666</v>
      </c>
      <c r="M50" s="2">
        <f t="shared" si="4"/>
        <v>3955</v>
      </c>
      <c r="N50" s="2">
        <v>1876</v>
      </c>
      <c r="O50" s="2">
        <v>2079</v>
      </c>
      <c r="P50" s="10"/>
    </row>
    <row r="51" spans="3:16" ht="15" customHeight="1">
      <c r="C51" s="11" t="s">
        <v>65</v>
      </c>
      <c r="D51" s="12"/>
      <c r="E51" s="14">
        <v>3175</v>
      </c>
      <c r="F51" s="2">
        <f>SUM(G51:H51)</f>
        <v>7405</v>
      </c>
      <c r="G51" s="2">
        <v>3640</v>
      </c>
      <c r="H51" s="2">
        <v>3765</v>
      </c>
      <c r="I51" s="14"/>
      <c r="K51" s="11"/>
      <c r="L51" s="14"/>
      <c r="P51" s="10"/>
    </row>
    <row r="52" spans="4:16" ht="15" customHeight="1">
      <c r="D52" s="10"/>
      <c r="E52" s="14"/>
      <c r="I52" s="14"/>
      <c r="J52" s="12" t="s">
        <v>66</v>
      </c>
      <c r="K52" s="11"/>
      <c r="L52" s="14">
        <v>1747</v>
      </c>
      <c r="M52" s="2">
        <f t="shared" si="4"/>
        <v>4299</v>
      </c>
      <c r="N52" s="2">
        <v>2082</v>
      </c>
      <c r="O52" s="2">
        <v>2217</v>
      </c>
      <c r="P52" s="10"/>
    </row>
    <row r="53" spans="3:16" ht="15" customHeight="1">
      <c r="C53" s="10"/>
      <c r="D53" s="10"/>
      <c r="E53" s="14"/>
      <c r="I53" s="14"/>
      <c r="J53" s="12" t="s">
        <v>67</v>
      </c>
      <c r="K53" s="11"/>
      <c r="L53" s="14">
        <v>2725</v>
      </c>
      <c r="M53" s="2">
        <f t="shared" si="4"/>
        <v>7368</v>
      </c>
      <c r="N53" s="2">
        <v>3504</v>
      </c>
      <c r="O53" s="2">
        <v>3864</v>
      </c>
      <c r="P53" s="10"/>
    </row>
    <row r="54" spans="3:16" ht="15" customHeight="1">
      <c r="C54" s="9" t="s">
        <v>68</v>
      </c>
      <c r="D54" s="9"/>
      <c r="E54" s="14">
        <f>SUM(E56:E58)</f>
        <v>12103</v>
      </c>
      <c r="F54" s="10">
        <f>SUM(F56:F58)</f>
        <v>40813</v>
      </c>
      <c r="G54" s="10">
        <f>SUM(G56:G58)</f>
        <v>19237</v>
      </c>
      <c r="H54" s="10">
        <f>SUM(H56:H58)</f>
        <v>21576</v>
      </c>
      <c r="I54" s="14"/>
      <c r="J54" s="12" t="s">
        <v>69</v>
      </c>
      <c r="K54" s="11"/>
      <c r="L54" s="14">
        <v>1938</v>
      </c>
      <c r="M54" s="2">
        <f t="shared" si="4"/>
        <v>4996</v>
      </c>
      <c r="N54" s="2">
        <v>2326</v>
      </c>
      <c r="O54" s="2">
        <v>2670</v>
      </c>
      <c r="P54" s="10"/>
    </row>
    <row r="55" spans="5:16" ht="15" customHeight="1">
      <c r="E55" s="14"/>
      <c r="I55" s="14"/>
      <c r="J55" s="12" t="s">
        <v>70</v>
      </c>
      <c r="K55" s="11"/>
      <c r="L55" s="14">
        <v>2946</v>
      </c>
      <c r="M55" s="2">
        <f t="shared" si="4"/>
        <v>7564</v>
      </c>
      <c r="N55" s="2">
        <v>3492</v>
      </c>
      <c r="O55" s="2">
        <v>4072</v>
      </c>
      <c r="P55" s="10"/>
    </row>
    <row r="56" spans="3:16" ht="15" customHeight="1">
      <c r="C56" s="12" t="s">
        <v>71</v>
      </c>
      <c r="D56" s="12"/>
      <c r="E56" s="14">
        <v>2779</v>
      </c>
      <c r="F56" s="2">
        <f>SUM(G56:H56)</f>
        <v>10026</v>
      </c>
      <c r="G56" s="2">
        <v>4685</v>
      </c>
      <c r="H56" s="2">
        <v>5341</v>
      </c>
      <c r="I56" s="14"/>
      <c r="J56" s="12" t="s">
        <v>72</v>
      </c>
      <c r="K56" s="11"/>
      <c r="L56" s="14">
        <v>1442</v>
      </c>
      <c r="M56" s="2">
        <f t="shared" si="4"/>
        <v>3332</v>
      </c>
      <c r="N56" s="2">
        <v>1571</v>
      </c>
      <c r="O56" s="2">
        <v>1761</v>
      </c>
      <c r="P56" s="10"/>
    </row>
    <row r="57" spans="3:16" ht="15" customHeight="1">
      <c r="C57" s="12" t="s">
        <v>73</v>
      </c>
      <c r="D57" s="12"/>
      <c r="E57" s="14">
        <v>5010</v>
      </c>
      <c r="F57" s="2">
        <f>SUM(G57:H57)</f>
        <v>15325</v>
      </c>
      <c r="G57" s="2">
        <v>7242</v>
      </c>
      <c r="H57" s="2">
        <v>8083</v>
      </c>
      <c r="I57" s="14"/>
      <c r="J57" s="10"/>
      <c r="K57" s="10"/>
      <c r="L57" s="14"/>
      <c r="P57" s="10"/>
    </row>
    <row r="58" spans="3:16" ht="15" customHeight="1">
      <c r="C58" s="12" t="s">
        <v>74</v>
      </c>
      <c r="D58" s="12"/>
      <c r="E58" s="14">
        <v>4314</v>
      </c>
      <c r="F58" s="2">
        <f>SUM(G58:H58)</f>
        <v>15462</v>
      </c>
      <c r="G58" s="2">
        <v>7310</v>
      </c>
      <c r="H58" s="2">
        <v>8152</v>
      </c>
      <c r="I58" s="14"/>
      <c r="J58" s="10"/>
      <c r="K58" s="10"/>
      <c r="L58" s="14"/>
      <c r="P58" s="10"/>
    </row>
    <row r="59" spans="3:16" ht="15" customHeight="1">
      <c r="C59" s="10"/>
      <c r="D59" s="10"/>
      <c r="E59" s="14"/>
      <c r="I59" s="14"/>
      <c r="J59" s="9" t="s">
        <v>75</v>
      </c>
      <c r="K59" s="21"/>
      <c r="L59" s="14">
        <f>SUM(L61:L64)</f>
        <v>10661</v>
      </c>
      <c r="M59" s="10">
        <f>SUM(M61:M64)</f>
        <v>33538</v>
      </c>
      <c r="N59" s="10">
        <f>SUM(N61:N64)</f>
        <v>15930</v>
      </c>
      <c r="O59" s="10">
        <f>SUM(O61:O64)</f>
        <v>17608</v>
      </c>
      <c r="P59" s="10"/>
    </row>
    <row r="60" spans="3:16" ht="15" customHeight="1">
      <c r="C60" s="10"/>
      <c r="D60" s="10"/>
      <c r="E60" s="14"/>
      <c r="I60" s="14"/>
      <c r="K60" s="10"/>
      <c r="L60" s="14"/>
      <c r="P60" s="10"/>
    </row>
    <row r="61" spans="3:16" ht="15" customHeight="1">
      <c r="C61" s="9" t="s">
        <v>76</v>
      </c>
      <c r="D61" s="9"/>
      <c r="E61" s="14">
        <f>SUM(E63:E66)</f>
        <v>9195</v>
      </c>
      <c r="F61" s="10">
        <f>SUM(F63:F66)</f>
        <v>32061</v>
      </c>
      <c r="G61" s="10">
        <f>SUM(G63:G66)</f>
        <v>14974</v>
      </c>
      <c r="H61" s="10">
        <f>SUM(H63:H66)</f>
        <v>17087</v>
      </c>
      <c r="I61" s="14"/>
      <c r="J61" s="12" t="s">
        <v>77</v>
      </c>
      <c r="K61" s="11"/>
      <c r="L61" s="14">
        <v>4168</v>
      </c>
      <c r="M61" s="2">
        <f>SUM(N61:O61)</f>
        <v>12600</v>
      </c>
      <c r="N61" s="2">
        <v>6009</v>
      </c>
      <c r="O61" s="2">
        <v>6591</v>
      </c>
      <c r="P61" s="10"/>
    </row>
    <row r="62" spans="5:16" ht="15" customHeight="1">
      <c r="E62" s="14"/>
      <c r="I62" s="14"/>
      <c r="J62" s="12" t="s">
        <v>78</v>
      </c>
      <c r="K62" s="11"/>
      <c r="L62" s="14">
        <v>2148</v>
      </c>
      <c r="M62" s="2">
        <f>SUM(N62:O62)</f>
        <v>6914</v>
      </c>
      <c r="N62" s="2">
        <v>3249</v>
      </c>
      <c r="O62" s="2">
        <v>3665</v>
      </c>
      <c r="P62" s="10"/>
    </row>
    <row r="63" spans="3:16" ht="15" customHeight="1">
      <c r="C63" s="12" t="s">
        <v>79</v>
      </c>
      <c r="D63" s="12"/>
      <c r="E63" s="14">
        <v>1762</v>
      </c>
      <c r="F63" s="2">
        <f>SUM(G63:H63)</f>
        <v>6259</v>
      </c>
      <c r="G63" s="2">
        <v>2951</v>
      </c>
      <c r="H63" s="2">
        <v>3308</v>
      </c>
      <c r="I63" s="14"/>
      <c r="J63" s="12" t="s">
        <v>80</v>
      </c>
      <c r="K63" s="11"/>
      <c r="L63" s="14">
        <v>2909</v>
      </c>
      <c r="M63" s="2">
        <f>SUM(N63:O63)</f>
        <v>9272</v>
      </c>
      <c r="N63" s="2">
        <v>4378</v>
      </c>
      <c r="O63" s="2">
        <v>4894</v>
      </c>
      <c r="P63" s="10"/>
    </row>
    <row r="64" spans="3:16" ht="15" customHeight="1">
      <c r="C64" s="12" t="s">
        <v>81</v>
      </c>
      <c r="D64" s="12"/>
      <c r="E64" s="14">
        <v>2356</v>
      </c>
      <c r="F64" s="2">
        <f>SUM(G64:H64)</f>
        <v>8034</v>
      </c>
      <c r="G64" s="2">
        <v>3794</v>
      </c>
      <c r="H64" s="2">
        <v>4240</v>
      </c>
      <c r="I64" s="14"/>
      <c r="J64" s="12" t="s">
        <v>82</v>
      </c>
      <c r="K64" s="11"/>
      <c r="L64" s="14">
        <v>1436</v>
      </c>
      <c r="M64" s="2">
        <f>SUM(N64:O64)</f>
        <v>4752</v>
      </c>
      <c r="N64" s="2">
        <v>2294</v>
      </c>
      <c r="O64" s="2">
        <v>2458</v>
      </c>
      <c r="P64" s="10"/>
    </row>
    <row r="65" spans="3:16" ht="15" customHeight="1">
      <c r="C65" s="12" t="s">
        <v>83</v>
      </c>
      <c r="D65" s="12"/>
      <c r="E65" s="14">
        <v>3215</v>
      </c>
      <c r="F65" s="2">
        <f>SUM(G65:H65)</f>
        <v>11092</v>
      </c>
      <c r="G65" s="2">
        <v>5252</v>
      </c>
      <c r="H65" s="2">
        <v>5840</v>
      </c>
      <c r="I65" s="14"/>
      <c r="J65" s="10"/>
      <c r="K65" s="10"/>
      <c r="L65" s="14"/>
      <c r="P65" s="10"/>
    </row>
    <row r="66" spans="3:16" ht="15" customHeight="1">
      <c r="C66" s="12" t="s">
        <v>84</v>
      </c>
      <c r="D66" s="12"/>
      <c r="E66" s="14">
        <v>1862</v>
      </c>
      <c r="F66" s="2">
        <f>SUM(G66:H66)</f>
        <v>6676</v>
      </c>
      <c r="G66" s="2">
        <v>2977</v>
      </c>
      <c r="H66" s="2">
        <v>3699</v>
      </c>
      <c r="I66" s="14"/>
      <c r="J66" s="10"/>
      <c r="K66" s="10"/>
      <c r="L66" s="14"/>
      <c r="P66" s="10"/>
    </row>
    <row r="67" spans="3:16" ht="15" customHeight="1">
      <c r="C67" s="10"/>
      <c r="D67" s="10"/>
      <c r="E67" s="14"/>
      <c r="I67" s="14"/>
      <c r="J67" s="9" t="s">
        <v>85</v>
      </c>
      <c r="K67" s="21"/>
      <c r="L67" s="14">
        <f>SUM(L69:L74)</f>
        <v>15038</v>
      </c>
      <c r="M67" s="10">
        <f>SUM(M69:M74)</f>
        <v>41230</v>
      </c>
      <c r="N67" s="10">
        <f>SUM(N69:N74)</f>
        <v>19984</v>
      </c>
      <c r="O67" s="10">
        <f>SUM(O69:O74)</f>
        <v>21246</v>
      </c>
      <c r="P67" s="10"/>
    </row>
    <row r="68" spans="3:16" ht="15" customHeight="1">
      <c r="C68" s="10"/>
      <c r="D68" s="10"/>
      <c r="E68" s="14"/>
      <c r="I68" s="14"/>
      <c r="K68" s="10"/>
      <c r="L68" s="14"/>
      <c r="P68" s="10"/>
    </row>
    <row r="69" spans="3:16" ht="15" customHeight="1">
      <c r="C69" s="9" t="s">
        <v>86</v>
      </c>
      <c r="D69" s="9"/>
      <c r="E69" s="14">
        <f>SUM(E71:E74,L9:L22)</f>
        <v>36324</v>
      </c>
      <c r="F69" s="10">
        <f>SUM(F71:F74,M9:M22)</f>
        <v>121233</v>
      </c>
      <c r="G69" s="10">
        <f>SUM(G71:G74,N9:N22)</f>
        <v>57068</v>
      </c>
      <c r="H69" s="10">
        <f>SUM(H71:H74,O9:O22)</f>
        <v>64165</v>
      </c>
      <c r="I69" s="14"/>
      <c r="J69" s="12" t="s">
        <v>87</v>
      </c>
      <c r="K69" s="11"/>
      <c r="L69" s="14">
        <v>6094</v>
      </c>
      <c r="M69" s="2">
        <f aca="true" t="shared" si="5" ref="M69:M74">SUM(N69:O69)</f>
        <v>15485</v>
      </c>
      <c r="N69" s="2">
        <v>7546</v>
      </c>
      <c r="O69" s="2">
        <v>7939</v>
      </c>
      <c r="P69" s="10"/>
    </row>
    <row r="70" spans="3:16" ht="15" customHeight="1">
      <c r="C70" s="9"/>
      <c r="D70" s="9"/>
      <c r="E70" s="14"/>
      <c r="I70" s="14"/>
      <c r="J70" s="12" t="s">
        <v>88</v>
      </c>
      <c r="K70" s="11"/>
      <c r="L70" s="14">
        <v>2765</v>
      </c>
      <c r="M70" s="2">
        <f t="shared" si="5"/>
        <v>8423</v>
      </c>
      <c r="N70" s="2">
        <v>4098</v>
      </c>
      <c r="O70" s="2">
        <v>4325</v>
      </c>
      <c r="P70" s="10"/>
    </row>
    <row r="71" spans="3:16" ht="15" customHeight="1">
      <c r="C71" s="12" t="s">
        <v>89</v>
      </c>
      <c r="D71" s="12"/>
      <c r="E71" s="14">
        <v>3185</v>
      </c>
      <c r="F71" s="2">
        <f>SUM(G71:H71)</f>
        <v>11958</v>
      </c>
      <c r="G71" s="2">
        <v>5700</v>
      </c>
      <c r="H71" s="2">
        <v>6258</v>
      </c>
      <c r="I71" s="14"/>
      <c r="J71" s="12" t="s">
        <v>90</v>
      </c>
      <c r="K71" s="11"/>
      <c r="L71" s="14">
        <v>1568</v>
      </c>
      <c r="M71" s="2">
        <f t="shared" si="5"/>
        <v>4705</v>
      </c>
      <c r="N71" s="2">
        <v>2253</v>
      </c>
      <c r="O71" s="2">
        <v>2452</v>
      </c>
      <c r="P71" s="10"/>
    </row>
    <row r="72" spans="3:16" ht="15" customHeight="1">
      <c r="C72" s="12" t="s">
        <v>91</v>
      </c>
      <c r="D72" s="12"/>
      <c r="E72" s="14">
        <v>3300</v>
      </c>
      <c r="F72" s="2">
        <f>SUM(G72:H72)</f>
        <v>11458</v>
      </c>
      <c r="G72" s="2">
        <v>5509</v>
      </c>
      <c r="H72" s="2">
        <v>5949</v>
      </c>
      <c r="I72" s="14"/>
      <c r="J72" s="12" t="s">
        <v>92</v>
      </c>
      <c r="K72" s="11"/>
      <c r="L72" s="14">
        <v>1026</v>
      </c>
      <c r="M72" s="2">
        <f t="shared" si="5"/>
        <v>2897</v>
      </c>
      <c r="N72" s="2">
        <v>1409</v>
      </c>
      <c r="O72" s="2">
        <v>1488</v>
      </c>
      <c r="P72" s="10"/>
    </row>
    <row r="73" spans="3:16" ht="15" customHeight="1">
      <c r="C73" s="12" t="s">
        <v>93</v>
      </c>
      <c r="D73" s="12"/>
      <c r="E73" s="14">
        <v>1661</v>
      </c>
      <c r="F73" s="2">
        <f>SUM(G73:H73)</f>
        <v>5998</v>
      </c>
      <c r="G73" s="2">
        <v>2845</v>
      </c>
      <c r="H73" s="2">
        <v>3153</v>
      </c>
      <c r="I73" s="14"/>
      <c r="J73" s="12" t="s">
        <v>94</v>
      </c>
      <c r="K73" s="11"/>
      <c r="L73" s="14">
        <v>1699</v>
      </c>
      <c r="M73" s="2">
        <f t="shared" si="5"/>
        <v>4494</v>
      </c>
      <c r="N73" s="2">
        <v>2153</v>
      </c>
      <c r="O73" s="2">
        <v>2341</v>
      </c>
      <c r="P73" s="10"/>
    </row>
    <row r="74" spans="2:16" ht="15" customHeight="1" thickBot="1">
      <c r="B74" s="6"/>
      <c r="C74" s="13" t="s">
        <v>95</v>
      </c>
      <c r="D74" s="13"/>
      <c r="E74" s="23">
        <v>2141</v>
      </c>
      <c r="F74" s="6">
        <f>SUM(G74:H74)</f>
        <v>7725</v>
      </c>
      <c r="G74" s="6">
        <v>3690</v>
      </c>
      <c r="H74" s="6">
        <v>4035</v>
      </c>
      <c r="I74" s="23"/>
      <c r="J74" s="13" t="s">
        <v>96</v>
      </c>
      <c r="K74" s="13"/>
      <c r="L74" s="23">
        <v>1886</v>
      </c>
      <c r="M74" s="6">
        <f t="shared" si="5"/>
        <v>5226</v>
      </c>
      <c r="N74" s="6">
        <v>2525</v>
      </c>
      <c r="O74" s="6">
        <v>2701</v>
      </c>
      <c r="P74" s="10"/>
    </row>
    <row r="75" ht="15" customHeight="1">
      <c r="C75" s="2" t="s">
        <v>97</v>
      </c>
    </row>
  </sheetData>
  <mergeCells count="6">
    <mergeCell ref="M6:O6"/>
    <mergeCell ref="C6:C7"/>
    <mergeCell ref="E6:E7"/>
    <mergeCell ref="J6:J7"/>
    <mergeCell ref="L6:L7"/>
    <mergeCell ref="F6:H6"/>
  </mergeCells>
  <printOptions/>
  <pageMargins left="0.3937007874015748" right="0.5905511811023623" top="0.3937007874015748" bottom="0" header="0.5118110236220472" footer="0.5118110236220472"/>
  <pageSetup horizontalDpi="180" verticalDpi="18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2001-09-17T06:38:52Z</cp:lastPrinted>
  <dcterms:created xsi:type="dcterms:W3CDTF">2002-05-02T04:53:06Z</dcterms:created>
  <dcterms:modified xsi:type="dcterms:W3CDTF">2002-05-02T04:53:06Z</dcterms:modified>
  <cp:category/>
  <cp:version/>
  <cp:contentType/>
  <cp:contentStatus/>
</cp:coreProperties>
</file>