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<sst xmlns="http://schemas.openxmlformats.org/spreadsheetml/2006/main" count="235" uniqueCount="104">
  <si>
    <t xml:space="preserve">   補      償      保      険</t>
  </si>
  <si>
    <t xml:space="preserve">    (1) 業種別収支状況</t>
  </si>
  <si>
    <t>単位：人、円</t>
  </si>
  <si>
    <t>保       険       料</t>
  </si>
  <si>
    <t xml:space="preserve">    (2) 給付別支払状況（業種別）</t>
  </si>
  <si>
    <t>業                    種</t>
  </si>
  <si>
    <t>事業所数</t>
  </si>
  <si>
    <t>労働者数</t>
  </si>
  <si>
    <t>調定額</t>
  </si>
  <si>
    <t>収納額</t>
  </si>
  <si>
    <t>給付額</t>
  </si>
  <si>
    <t xml:space="preserve">    「業」は業務災害、「通」は通勤災害に係るものを示す。</t>
  </si>
  <si>
    <t>単位：件、円</t>
  </si>
  <si>
    <t>総            数</t>
  </si>
  <si>
    <t>療            養</t>
  </si>
  <si>
    <t>休            業</t>
  </si>
  <si>
    <t>障          害</t>
  </si>
  <si>
    <t>遺          族</t>
  </si>
  <si>
    <t>葬          祭</t>
  </si>
  <si>
    <t>年    金    等</t>
  </si>
  <si>
    <t>件数</t>
  </si>
  <si>
    <t>金額</t>
  </si>
  <si>
    <t>業</t>
  </si>
  <si>
    <t>通</t>
  </si>
  <si>
    <t>林                                   業</t>
  </si>
  <si>
    <t>木材伐出業</t>
  </si>
  <si>
    <t>林        業業</t>
  </si>
  <si>
    <t>その他の林業</t>
  </si>
  <si>
    <t>漁                                   業</t>
  </si>
  <si>
    <t>漁　　　　業業</t>
  </si>
  <si>
    <t>鉱                                   業</t>
  </si>
  <si>
    <t>金属又は非金属鉱業</t>
  </si>
  <si>
    <t>鉱　　　　業業</t>
  </si>
  <si>
    <t>石炭鉱業</t>
  </si>
  <si>
    <t>原油又は天然ガス鉱業</t>
  </si>
  <si>
    <t>採石業</t>
  </si>
  <si>
    <t>建　設　業 業</t>
  </si>
  <si>
    <t>その他の鉱業</t>
  </si>
  <si>
    <t>建                 設                業</t>
  </si>
  <si>
    <t>製　造　業 業</t>
  </si>
  <si>
    <t>水力発電施設等新設事業</t>
  </si>
  <si>
    <t>道路新設事業</t>
  </si>
  <si>
    <t>舗装工事業</t>
  </si>
  <si>
    <t>運　輸  業 業</t>
  </si>
  <si>
    <t>鉄道又は軌道新設事業</t>
  </si>
  <si>
    <t>建築事業</t>
  </si>
  <si>
    <t>機械装置の組立又はすえ付の事業</t>
  </si>
  <si>
    <t>電気・ガス・   業</t>
  </si>
  <si>
    <t>その他の建設事業</t>
  </si>
  <si>
    <t>水道･熱供給業 　通</t>
  </si>
  <si>
    <t>既設建築物設備工事業</t>
  </si>
  <si>
    <t>そ　の　他 業</t>
  </si>
  <si>
    <t>製                 造                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</si>
  <si>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</si>
  <si>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</si>
  <si>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</si>
  <si>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</si>
  <si>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</si>
  <si>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</si>
  <si>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ガラス又はセメント製造業</t>
  </si>
  <si>
    <t>その他の窯業又は土石製品製造業</t>
  </si>
  <si>
    <t>金属精錬業</t>
  </si>
  <si>
    <t>非金属精錬業</t>
  </si>
  <si>
    <t>金属材料品製造業</t>
  </si>
  <si>
    <t>鋳物業</t>
  </si>
  <si>
    <t>金属製品製造業又は金属加工業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</si>
  <si>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</si>
  <si>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</si>
  <si>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</si>
  <si>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</si>
  <si>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</si>
  <si>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計量器・光学機械・時計等製造業</t>
  </si>
  <si>
    <t>その他の製造業</t>
  </si>
  <si>
    <t>陶磁器製品製造業</t>
  </si>
  <si>
    <t>洋食器･刃物･手工具又は一般金物製造業</t>
  </si>
  <si>
    <t>貴金属製品・装身具・皮革製品等製造業</t>
  </si>
  <si>
    <t>たばこ等製造業</t>
  </si>
  <si>
    <t>運                 輸                業</t>
  </si>
  <si>
    <t>交通運輸事業</t>
  </si>
  <si>
    <t>貨物取扱事業</t>
  </si>
  <si>
    <t>港湾貨物取扱事業</t>
  </si>
  <si>
    <t>港湾荷役業</t>
  </si>
  <si>
    <t>電 気・ガ ス・水 道 又は熱 供 給の事 業</t>
  </si>
  <si>
    <t>そ      の      他     の     事     業</t>
  </si>
  <si>
    <t>清掃・火葬又はと畜の事業</t>
  </si>
  <si>
    <t>一般失業対策事業</t>
  </si>
  <si>
    <t>ビルメンテナンス業</t>
  </si>
  <si>
    <t>その他の各種事業</t>
  </si>
  <si>
    <t>農業又は海面漁業以外の漁業</t>
  </si>
  <si>
    <t>倉庫業･警備業･消毒又は害虫駆除の事業</t>
  </si>
  <si>
    <t>又はゴルフ場の事業</t>
  </si>
  <si>
    <t xml:space="preserve">    資料  長崎労働基準局調</t>
  </si>
  <si>
    <t xml:space="preserve">                   7</t>
  </si>
  <si>
    <t xml:space="preserve">                   8</t>
  </si>
  <si>
    <t xml:space="preserve">                      ２０７      労      働      者      災      害</t>
  </si>
  <si>
    <t xml:space="preserve">     300    社会保障  17</t>
  </si>
  <si>
    <t>17  社会保障     301</t>
  </si>
  <si>
    <t>（平成9年度）</t>
  </si>
  <si>
    <t>平        成       6       年        度</t>
  </si>
  <si>
    <t xml:space="preserve">                   9</t>
  </si>
  <si>
    <t>平成9年度　計</t>
  </si>
  <si>
    <t xml:space="preserve">             給    付</t>
  </si>
  <si>
    <t xml:space="preserve"> 区    分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</si>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</sst>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 quotePrefix="1">
      <alignment/>
    </xf>
    <xf numFmtId="181" fontId="7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 quotePrefix="1">
      <alignment horizontal="right"/>
    </xf>
    <xf numFmtId="181" fontId="5" fillId="0" borderId="6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9" xfId="15" applyFont="1" applyBorder="1" applyAlignment="1">
      <alignment vertical="center"/>
    </xf>
    <xf numFmtId="0" fontId="7" fillId="0" borderId="0" xfId="0" applyFont="1" applyAlignment="1">
      <alignment vertical="center"/>
    </xf>
    <xf numFmtId="181" fontId="5" fillId="0" borderId="0" xfId="15" applyFont="1" applyBorder="1" applyAlignment="1">
      <alignment vertical="center"/>
    </xf>
    <xf numFmtId="181" fontId="5" fillId="0" borderId="9" xfId="15" applyFont="1" applyBorder="1" applyAlignment="1">
      <alignment horizontal="center" vertical="center"/>
    </xf>
    <xf numFmtId="181" fontId="5" fillId="0" borderId="7" xfId="15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</xdr:row>
      <xdr:rowOff>9525</xdr:rowOff>
    </xdr:from>
    <xdr:to>
      <xdr:col>15</xdr:col>
      <xdr:colOff>9525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12353925" y="1076325"/>
          <a:ext cx="20859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428625</xdr:colOff>
      <xdr:row>5</xdr:row>
      <xdr:rowOff>0</xdr:rowOff>
    </xdr:from>
    <xdr:to>
      <xdr:col>26</xdr:col>
      <xdr:colOff>0</xdr:colOff>
      <xdr:row>8</xdr:row>
      <xdr:rowOff>180975</xdr:rowOff>
    </xdr:to>
    <xdr:sp>
      <xdr:nvSpPr>
        <xdr:cNvPr id="2" name="Line 5"/>
        <xdr:cNvSpPr>
          <a:spLocks/>
        </xdr:cNvSpPr>
      </xdr:nvSpPr>
      <xdr:spPr>
        <a:xfrm>
          <a:off x="24193500" y="1066800"/>
          <a:ext cx="21050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7"/>
  <sheetViews>
    <sheetView showGridLines="0" tabSelected="1" workbookViewId="0" topLeftCell="A1">
      <selection activeCell="A2" sqref="A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.375" style="1" customWidth="1"/>
    <col min="4" max="4" width="45.75390625" style="1" customWidth="1"/>
    <col min="5" max="5" width="0.875" style="1" customWidth="1"/>
    <col min="6" max="7" width="16.75390625" style="1" customWidth="1"/>
    <col min="8" max="9" width="19.00390625" style="1" customWidth="1"/>
    <col min="10" max="10" width="25.00390625" style="1" customWidth="1"/>
    <col min="11" max="11" width="4.00390625" style="1" customWidth="1"/>
    <col min="12" max="12" width="5.75390625" style="1" customWidth="1"/>
    <col min="13" max="13" width="0.875" style="1" customWidth="1"/>
    <col min="14" max="14" width="25.75390625" style="1" customWidth="1"/>
    <col min="15" max="15" width="0.875" style="1" customWidth="1"/>
    <col min="16" max="21" width="19.75390625" style="1" customWidth="1"/>
    <col min="22" max="22" width="4.00390625" style="1" customWidth="1"/>
    <col min="23" max="23" width="5.75390625" style="1" customWidth="1"/>
    <col min="24" max="24" width="0.875" style="1" customWidth="1"/>
    <col min="25" max="25" width="25.75390625" style="1" customWidth="1"/>
    <col min="26" max="26" width="0.875" style="1" customWidth="1"/>
    <col min="27" max="27" width="10.875" style="1" customWidth="1"/>
    <col min="28" max="28" width="18.75390625" style="1" customWidth="1"/>
    <col min="29" max="29" width="10.875" style="1" customWidth="1"/>
    <col min="30" max="30" width="18.75390625" style="1" customWidth="1"/>
    <col min="31" max="31" width="10.875" style="1" customWidth="1"/>
    <col min="32" max="32" width="18.75390625" style="1" customWidth="1"/>
    <col min="33" max="33" width="10.875" style="1" customWidth="1"/>
    <col min="34" max="34" width="18.75390625" style="1" customWidth="1"/>
    <col min="35" max="35" width="4.00390625" style="1" customWidth="1"/>
    <col min="36" max="16384" width="8.625" style="1" customWidth="1"/>
  </cols>
  <sheetData>
    <row r="1" spans="4:21" ht="15" customHeight="1">
      <c r="D1" s="1" t="s">
        <v>95</v>
      </c>
      <c r="T1" s="2" t="s">
        <v>96</v>
      </c>
      <c r="U1" s="2"/>
    </row>
    <row r="2" spans="4:18" ht="24">
      <c r="D2" s="3" t="s">
        <v>94</v>
      </c>
      <c r="N2" s="3" t="s">
        <v>0</v>
      </c>
      <c r="R2" s="4" t="s">
        <v>97</v>
      </c>
    </row>
    <row r="3" spans="2:10" ht="15" customHeight="1" thickBot="1">
      <c r="B3" s="5"/>
      <c r="C3" s="5"/>
      <c r="D3" s="5" t="s">
        <v>1</v>
      </c>
      <c r="E3" s="5"/>
      <c r="F3" s="5"/>
      <c r="G3" s="5"/>
      <c r="H3" s="5"/>
      <c r="I3" s="5"/>
      <c r="J3" s="6" t="s">
        <v>2</v>
      </c>
    </row>
    <row r="4" spans="3:26" ht="15" customHeight="1">
      <c r="C4" s="38" t="s">
        <v>5</v>
      </c>
      <c r="D4" s="28"/>
      <c r="E4" s="7"/>
      <c r="F4" s="41" t="s">
        <v>6</v>
      </c>
      <c r="G4" s="41" t="s">
        <v>7</v>
      </c>
      <c r="H4" s="8" t="s">
        <v>3</v>
      </c>
      <c r="I4" s="9"/>
      <c r="J4" s="39" t="s">
        <v>10</v>
      </c>
      <c r="N4" s="1" t="s">
        <v>4</v>
      </c>
      <c r="W4" s="10"/>
      <c r="X4" s="10"/>
      <c r="Y4" s="10"/>
      <c r="Z4" s="10"/>
    </row>
    <row r="5" spans="2:34" ht="15" customHeight="1" thickBot="1">
      <c r="B5" s="11"/>
      <c r="C5" s="29"/>
      <c r="D5" s="29"/>
      <c r="E5" s="12"/>
      <c r="F5" s="32"/>
      <c r="G5" s="32"/>
      <c r="H5" s="13" t="s">
        <v>8</v>
      </c>
      <c r="I5" s="13" t="s">
        <v>9</v>
      </c>
      <c r="J5" s="40"/>
      <c r="M5" s="5"/>
      <c r="N5" s="5" t="s">
        <v>11</v>
      </c>
      <c r="O5" s="5"/>
      <c r="P5" s="5"/>
      <c r="Q5" s="5"/>
      <c r="R5" s="5"/>
      <c r="S5" s="5"/>
      <c r="T5" s="5"/>
      <c r="U5" s="6" t="s">
        <v>12</v>
      </c>
      <c r="W5" s="10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3:34" ht="15" customHeight="1">
      <c r="C6" s="14" t="s">
        <v>98</v>
      </c>
      <c r="D6" s="15"/>
      <c r="E6" s="7"/>
      <c r="F6" s="10">
        <v>29196</v>
      </c>
      <c r="G6" s="1">
        <v>407170</v>
      </c>
      <c r="H6" s="1">
        <v>15453621157</v>
      </c>
      <c r="I6" s="1">
        <v>15266974062</v>
      </c>
      <c r="J6" s="1">
        <v>12462935784</v>
      </c>
      <c r="M6" s="10"/>
      <c r="N6" s="35" t="s">
        <v>101</v>
      </c>
      <c r="O6" s="10"/>
      <c r="P6" s="24" t="s">
        <v>13</v>
      </c>
      <c r="Q6" s="25"/>
      <c r="R6" s="24" t="s">
        <v>14</v>
      </c>
      <c r="S6" s="25"/>
      <c r="T6" s="24" t="s">
        <v>15</v>
      </c>
      <c r="U6" s="28"/>
      <c r="W6" s="10"/>
      <c r="X6" s="10"/>
      <c r="Y6" s="35" t="s">
        <v>101</v>
      </c>
      <c r="Z6" s="10"/>
      <c r="AA6" s="24" t="s">
        <v>16</v>
      </c>
      <c r="AB6" s="25"/>
      <c r="AC6" s="24" t="s">
        <v>17</v>
      </c>
      <c r="AD6" s="25"/>
      <c r="AE6" s="24" t="s">
        <v>18</v>
      </c>
      <c r="AF6" s="25"/>
      <c r="AG6" s="24" t="s">
        <v>19</v>
      </c>
      <c r="AH6" s="28"/>
    </row>
    <row r="7" spans="3:34" ht="15" customHeight="1">
      <c r="C7" s="16" t="s">
        <v>92</v>
      </c>
      <c r="D7" s="17"/>
      <c r="E7" s="7"/>
      <c r="F7" s="10">
        <v>29817</v>
      </c>
      <c r="G7" s="1">
        <v>415525</v>
      </c>
      <c r="H7" s="1">
        <v>14927928539</v>
      </c>
      <c r="I7" s="1">
        <v>14749269650</v>
      </c>
      <c r="J7" s="1">
        <v>13038592076</v>
      </c>
      <c r="N7" s="36"/>
      <c r="O7" s="7"/>
      <c r="P7" s="26"/>
      <c r="Q7" s="27"/>
      <c r="R7" s="26"/>
      <c r="S7" s="27"/>
      <c r="T7" s="26"/>
      <c r="U7" s="29"/>
      <c r="Y7" s="36"/>
      <c r="Z7" s="7"/>
      <c r="AA7" s="26"/>
      <c r="AB7" s="27"/>
      <c r="AC7" s="26"/>
      <c r="AD7" s="27"/>
      <c r="AE7" s="26"/>
      <c r="AF7" s="27"/>
      <c r="AG7" s="26"/>
      <c r="AH7" s="29"/>
    </row>
    <row r="8" spans="3:34" ht="15" customHeight="1">
      <c r="C8" s="16" t="s">
        <v>93</v>
      </c>
      <c r="D8" s="15"/>
      <c r="E8" s="7"/>
      <c r="F8" s="10">
        <v>30274</v>
      </c>
      <c r="G8" s="1">
        <v>414545</v>
      </c>
      <c r="H8" s="1">
        <v>14427570085</v>
      </c>
      <c r="I8" s="1">
        <v>14253053601</v>
      </c>
      <c r="J8" s="1">
        <v>13109489767</v>
      </c>
      <c r="N8" s="37" t="s">
        <v>102</v>
      </c>
      <c r="O8" s="7"/>
      <c r="P8" s="30" t="s">
        <v>20</v>
      </c>
      <c r="Q8" s="30" t="s">
        <v>21</v>
      </c>
      <c r="R8" s="30" t="s">
        <v>20</v>
      </c>
      <c r="S8" s="30" t="s">
        <v>21</v>
      </c>
      <c r="T8" s="30" t="s">
        <v>20</v>
      </c>
      <c r="U8" s="33" t="s">
        <v>21</v>
      </c>
      <c r="Y8" s="37" t="s">
        <v>102</v>
      </c>
      <c r="Z8" s="7"/>
      <c r="AA8" s="30" t="s">
        <v>20</v>
      </c>
      <c r="AB8" s="30" t="s">
        <v>21</v>
      </c>
      <c r="AC8" s="30" t="s">
        <v>20</v>
      </c>
      <c r="AD8" s="30" t="s">
        <v>21</v>
      </c>
      <c r="AE8" s="30" t="s">
        <v>20</v>
      </c>
      <c r="AF8" s="30" t="s">
        <v>21</v>
      </c>
      <c r="AG8" s="30" t="s">
        <v>20</v>
      </c>
      <c r="AH8" s="33" t="s">
        <v>21</v>
      </c>
    </row>
    <row r="9" spans="3:34" ht="15" customHeight="1">
      <c r="C9" s="15"/>
      <c r="D9" s="15"/>
      <c r="E9" s="7"/>
      <c r="F9" s="10"/>
      <c r="M9" s="11"/>
      <c r="N9" s="29"/>
      <c r="O9" s="12"/>
      <c r="P9" s="32"/>
      <c r="Q9" s="31"/>
      <c r="R9" s="32"/>
      <c r="S9" s="31"/>
      <c r="T9" s="32"/>
      <c r="U9" s="34"/>
      <c r="X9" s="11"/>
      <c r="Y9" s="29"/>
      <c r="Z9" s="12"/>
      <c r="AA9" s="32"/>
      <c r="AB9" s="31"/>
      <c r="AC9" s="32"/>
      <c r="AD9" s="31"/>
      <c r="AE9" s="32"/>
      <c r="AF9" s="31"/>
      <c r="AG9" s="32"/>
      <c r="AH9" s="34"/>
    </row>
    <row r="10" spans="3:34" ht="15" customHeight="1">
      <c r="C10" s="16" t="s">
        <v>99</v>
      </c>
      <c r="D10" s="15"/>
      <c r="E10" s="7"/>
      <c r="F10" s="10">
        <f>SUM(F12,F16,F18,F25,F35,F61,F67,F69)</f>
        <v>30626</v>
      </c>
      <c r="G10" s="10">
        <f>SUM(G12,G16,G18,G25,G35,G61,G67,G69)</f>
        <v>419687</v>
      </c>
      <c r="H10" s="10">
        <f>SUM(H12,H16,H18,H25,H35,H61,H67,H69)</f>
        <v>14533721746</v>
      </c>
      <c r="I10" s="10">
        <f>SUM(I12,I16,I18,I25,I35,I61,I67,I69)</f>
        <v>14339259764</v>
      </c>
      <c r="J10" s="10">
        <f>SUM(J12,J16,J18,J25,J35,J61,J67,J69)</f>
        <v>13374204568</v>
      </c>
      <c r="O10" s="7"/>
      <c r="P10" s="10"/>
      <c r="Z10" s="7"/>
      <c r="AA10" s="10"/>
      <c r="AB10" s="10"/>
      <c r="AC10" s="10"/>
      <c r="AD10" s="10"/>
      <c r="AE10" s="10"/>
      <c r="AF10" s="10"/>
      <c r="AG10" s="10"/>
      <c r="AH10" s="10"/>
    </row>
    <row r="11" spans="3:34" ht="15" customHeight="1">
      <c r="C11" s="14"/>
      <c r="D11" s="15"/>
      <c r="E11" s="7"/>
      <c r="F11" s="10"/>
      <c r="M11" s="18"/>
      <c r="N11" s="4" t="s">
        <v>100</v>
      </c>
      <c r="O11" s="7"/>
      <c r="P11" s="10">
        <f aca="true" t="shared" si="0" ref="P11:U11">SUM(P12:P13)</f>
        <v>77931</v>
      </c>
      <c r="Q11" s="10">
        <f t="shared" si="0"/>
        <v>13374204568</v>
      </c>
      <c r="R11" s="10">
        <f t="shared" si="0"/>
        <v>34314</v>
      </c>
      <c r="S11" s="10">
        <f t="shared" si="0"/>
        <v>3013189612</v>
      </c>
      <c r="T11" s="10">
        <f t="shared" si="0"/>
        <v>13664</v>
      </c>
      <c r="U11" s="10">
        <f t="shared" si="0"/>
        <v>2484790919</v>
      </c>
      <c r="X11" s="18"/>
      <c r="Y11" s="4" t="s">
        <v>100</v>
      </c>
      <c r="Z11" s="7"/>
      <c r="AA11" s="10">
        <f>SUM(AA12:AA13)</f>
        <v>284</v>
      </c>
      <c r="AB11" s="10">
        <f aca="true" t="shared" si="1" ref="AB11:AH11">SUM(AB12:AB13)</f>
        <v>551193570</v>
      </c>
      <c r="AC11" s="10">
        <f t="shared" si="1"/>
        <v>14</v>
      </c>
      <c r="AD11" s="10">
        <f t="shared" si="1"/>
        <v>92593403</v>
      </c>
      <c r="AE11" s="10">
        <f t="shared" si="1"/>
        <v>75</v>
      </c>
      <c r="AF11" s="10">
        <f t="shared" si="1"/>
        <v>47204510</v>
      </c>
      <c r="AG11" s="10">
        <f t="shared" si="1"/>
        <v>29580</v>
      </c>
      <c r="AH11" s="10">
        <f t="shared" si="1"/>
        <v>7185232554</v>
      </c>
    </row>
    <row r="12" spans="3:34" ht="15" customHeight="1">
      <c r="C12" s="14" t="s">
        <v>24</v>
      </c>
      <c r="D12" s="17"/>
      <c r="E12" s="7"/>
      <c r="F12" s="10">
        <f>SUM(F13:F14)</f>
        <v>180</v>
      </c>
      <c r="G12" s="10">
        <f>SUM(G13:G14)</f>
        <v>1244</v>
      </c>
      <c r="H12" s="10">
        <f>SUM(H13:H14)</f>
        <v>64293746</v>
      </c>
      <c r="I12" s="10">
        <f>SUM(I13:I14)</f>
        <v>63980203</v>
      </c>
      <c r="J12" s="10">
        <f>SUM(J13:J14)</f>
        <v>75012275</v>
      </c>
      <c r="M12" s="18"/>
      <c r="N12" s="19" t="s">
        <v>22</v>
      </c>
      <c r="O12" s="7"/>
      <c r="P12" s="10">
        <v>73645</v>
      </c>
      <c r="Q12" s="1">
        <v>12737947326</v>
      </c>
      <c r="R12" s="1">
        <v>31529</v>
      </c>
      <c r="S12" s="1">
        <v>2673499963</v>
      </c>
      <c r="T12" s="1">
        <v>13135</v>
      </c>
      <c r="U12" s="1">
        <v>2418151039</v>
      </c>
      <c r="X12" s="18"/>
      <c r="Y12" s="19" t="s">
        <v>22</v>
      </c>
      <c r="Z12" s="7"/>
      <c r="AA12" s="10">
        <v>273</v>
      </c>
      <c r="AB12" s="1">
        <v>538974002</v>
      </c>
      <c r="AC12" s="1">
        <v>13</v>
      </c>
      <c r="AD12" s="1">
        <v>88318735</v>
      </c>
      <c r="AE12" s="1">
        <v>73</v>
      </c>
      <c r="AF12" s="1">
        <v>46999100</v>
      </c>
      <c r="AG12" s="1">
        <v>28622</v>
      </c>
      <c r="AH12" s="1">
        <v>6972004487</v>
      </c>
    </row>
    <row r="13" spans="4:34" ht="15" customHeight="1">
      <c r="D13" s="4" t="s">
        <v>25</v>
      </c>
      <c r="E13" s="7"/>
      <c r="F13" s="10">
        <v>97</v>
      </c>
      <c r="G13" s="1">
        <v>278</v>
      </c>
      <c r="H13" s="1">
        <v>11803659</v>
      </c>
      <c r="I13" s="1">
        <v>11654192</v>
      </c>
      <c r="J13" s="1">
        <v>39653240</v>
      </c>
      <c r="M13" s="18"/>
      <c r="N13" s="20" t="s">
        <v>23</v>
      </c>
      <c r="O13" s="7"/>
      <c r="P13" s="10">
        <v>4286</v>
      </c>
      <c r="Q13" s="1">
        <v>636257242</v>
      </c>
      <c r="R13" s="1">
        <v>2785</v>
      </c>
      <c r="S13" s="1">
        <v>339689649</v>
      </c>
      <c r="T13" s="1">
        <v>529</v>
      </c>
      <c r="U13" s="1">
        <v>66639880</v>
      </c>
      <c r="X13" s="18"/>
      <c r="Y13" s="20" t="s">
        <v>23</v>
      </c>
      <c r="Z13" s="7"/>
      <c r="AA13" s="10">
        <v>11</v>
      </c>
      <c r="AB13" s="1">
        <v>12219568</v>
      </c>
      <c r="AC13" s="19">
        <v>1</v>
      </c>
      <c r="AD13" s="19">
        <v>4274668</v>
      </c>
      <c r="AE13" s="1">
        <v>2</v>
      </c>
      <c r="AF13" s="1">
        <v>205410</v>
      </c>
      <c r="AG13" s="1">
        <v>958</v>
      </c>
      <c r="AH13" s="1">
        <v>213228067</v>
      </c>
    </row>
    <row r="14" spans="4:34" ht="15" customHeight="1">
      <c r="D14" s="4" t="s">
        <v>27</v>
      </c>
      <c r="E14" s="7"/>
      <c r="F14" s="10">
        <v>83</v>
      </c>
      <c r="G14" s="1">
        <v>966</v>
      </c>
      <c r="H14" s="1">
        <v>52490087</v>
      </c>
      <c r="I14" s="1">
        <v>52326011</v>
      </c>
      <c r="J14" s="1">
        <v>35359035</v>
      </c>
      <c r="M14" s="18"/>
      <c r="N14" s="18"/>
      <c r="O14" s="7"/>
      <c r="P14" s="18"/>
      <c r="Q14" s="18"/>
      <c r="R14" s="18"/>
      <c r="S14" s="18"/>
      <c r="T14" s="18"/>
      <c r="U14" s="18"/>
      <c r="X14" s="18"/>
      <c r="Y14" s="18"/>
      <c r="Z14" s="7"/>
      <c r="AA14" s="18"/>
      <c r="AB14" s="18"/>
      <c r="AC14" s="18"/>
      <c r="AD14" s="18"/>
      <c r="AE14" s="18"/>
      <c r="AF14" s="18"/>
      <c r="AG14" s="18"/>
      <c r="AH14" s="18"/>
    </row>
    <row r="15" spans="4:34" ht="15" customHeight="1">
      <c r="D15" s="14"/>
      <c r="E15" s="7"/>
      <c r="F15" s="10"/>
      <c r="N15" s="4" t="s">
        <v>26</v>
      </c>
      <c r="O15" s="7"/>
      <c r="P15" s="10">
        <f>SUM(R15,T15,AA15,AC15,AE15,AG15)</f>
        <v>476</v>
      </c>
      <c r="Q15" s="1">
        <v>75012275</v>
      </c>
      <c r="R15" s="1">
        <v>176</v>
      </c>
      <c r="S15" s="1">
        <v>20612747</v>
      </c>
      <c r="T15" s="1">
        <v>70</v>
      </c>
      <c r="U15" s="1">
        <v>9933925</v>
      </c>
      <c r="Y15" s="4" t="s">
        <v>26</v>
      </c>
      <c r="Z15" s="7"/>
      <c r="AA15" s="20">
        <v>1</v>
      </c>
      <c r="AB15" s="19">
        <v>925860</v>
      </c>
      <c r="AC15" s="19" t="s">
        <v>103</v>
      </c>
      <c r="AD15" s="19" t="s">
        <v>103</v>
      </c>
      <c r="AE15" s="19" t="s">
        <v>103</v>
      </c>
      <c r="AF15" s="19" t="s">
        <v>103</v>
      </c>
      <c r="AG15" s="1">
        <v>229</v>
      </c>
      <c r="AH15" s="1">
        <v>43539743</v>
      </c>
    </row>
    <row r="16" spans="3:34" ht="15" customHeight="1">
      <c r="C16" s="14" t="s">
        <v>28</v>
      </c>
      <c r="D16" s="15"/>
      <c r="E16" s="7"/>
      <c r="F16" s="10">
        <v>149</v>
      </c>
      <c r="G16" s="1">
        <v>1305</v>
      </c>
      <c r="H16" s="1">
        <v>105296978</v>
      </c>
      <c r="I16" s="1">
        <v>102013850</v>
      </c>
      <c r="J16" s="1">
        <v>117571837</v>
      </c>
      <c r="N16" s="19" t="s">
        <v>23</v>
      </c>
      <c r="O16" s="7"/>
      <c r="P16" s="19" t="s">
        <v>103</v>
      </c>
      <c r="Q16" s="19" t="s">
        <v>103</v>
      </c>
      <c r="R16" s="19" t="s">
        <v>103</v>
      </c>
      <c r="S16" s="19" t="s">
        <v>103</v>
      </c>
      <c r="T16" s="19" t="s">
        <v>103</v>
      </c>
      <c r="U16" s="19" t="s">
        <v>103</v>
      </c>
      <c r="Y16" s="19" t="s">
        <v>23</v>
      </c>
      <c r="Z16" s="7"/>
      <c r="AA16" s="19" t="s">
        <v>103</v>
      </c>
      <c r="AB16" s="19" t="s">
        <v>103</v>
      </c>
      <c r="AC16" s="19" t="s">
        <v>103</v>
      </c>
      <c r="AD16" s="19" t="s">
        <v>103</v>
      </c>
      <c r="AE16" s="19" t="s">
        <v>103</v>
      </c>
      <c r="AF16" s="19" t="s">
        <v>103</v>
      </c>
      <c r="AG16" s="19" t="s">
        <v>103</v>
      </c>
      <c r="AH16" s="19" t="s">
        <v>103</v>
      </c>
    </row>
    <row r="17" spans="3:33" ht="15" customHeight="1">
      <c r="C17" s="14"/>
      <c r="D17" s="15"/>
      <c r="E17" s="7"/>
      <c r="F17" s="10"/>
      <c r="O17" s="7"/>
      <c r="P17" s="10"/>
      <c r="Z17" s="7"/>
      <c r="AA17" s="20"/>
      <c r="AB17" s="19"/>
      <c r="AC17" s="19"/>
      <c r="AD17" s="19"/>
      <c r="AE17" s="19"/>
      <c r="AF17" s="19"/>
      <c r="AG17" s="19"/>
    </row>
    <row r="18" spans="3:34" ht="15" customHeight="1">
      <c r="C18" s="14" t="s">
        <v>30</v>
      </c>
      <c r="D18" s="15"/>
      <c r="E18" s="7"/>
      <c r="F18" s="10">
        <f>SUM(F19:F23)</f>
        <v>78</v>
      </c>
      <c r="G18" s="10">
        <f>SUM(G19:G23)</f>
        <v>1812</v>
      </c>
      <c r="H18" s="10">
        <f>SUM(H19:H23)</f>
        <v>824031496</v>
      </c>
      <c r="I18" s="10">
        <f>SUM(I19:I23)</f>
        <v>823271267</v>
      </c>
      <c r="J18" s="10">
        <f>SUM(J19:J23)</f>
        <v>5428797886</v>
      </c>
      <c r="N18" s="4" t="s">
        <v>29</v>
      </c>
      <c r="O18" s="7"/>
      <c r="P18" s="10">
        <f>SUM(R18,T18,AA18,AC18,AE18,AG18)</f>
        <v>552</v>
      </c>
      <c r="Q18" s="1">
        <v>116412088</v>
      </c>
      <c r="R18" s="1">
        <v>189</v>
      </c>
      <c r="S18" s="1">
        <v>14491616</v>
      </c>
      <c r="T18" s="1">
        <v>48</v>
      </c>
      <c r="U18" s="1">
        <v>6943386</v>
      </c>
      <c r="Y18" s="4" t="s">
        <v>29</v>
      </c>
      <c r="Z18" s="7"/>
      <c r="AA18" s="20">
        <v>3</v>
      </c>
      <c r="AB18" s="19">
        <v>4235778</v>
      </c>
      <c r="AC18" s="19" t="s">
        <v>103</v>
      </c>
      <c r="AD18" s="19" t="s">
        <v>103</v>
      </c>
      <c r="AE18" s="19">
        <v>1</v>
      </c>
      <c r="AF18" s="19">
        <v>806760</v>
      </c>
      <c r="AG18" s="1">
        <v>311</v>
      </c>
      <c r="AH18" s="1">
        <v>89934548</v>
      </c>
    </row>
    <row r="19" spans="4:34" ht="15" customHeight="1">
      <c r="D19" s="4" t="s">
        <v>31</v>
      </c>
      <c r="E19" s="7"/>
      <c r="F19" s="10">
        <v>2</v>
      </c>
      <c r="G19" s="1">
        <v>33</v>
      </c>
      <c r="H19" s="1">
        <v>7664289</v>
      </c>
      <c r="I19" s="1">
        <v>7664289</v>
      </c>
      <c r="J19" s="1">
        <v>79222686</v>
      </c>
      <c r="N19" s="19" t="s">
        <v>23</v>
      </c>
      <c r="O19" s="7"/>
      <c r="P19" s="10">
        <f>SUM(R19,T19,AA19,AC19,AE19,AG19)</f>
        <v>6</v>
      </c>
      <c r="Q19" s="1">
        <v>1159749</v>
      </c>
      <c r="R19" s="19" t="s">
        <v>103</v>
      </c>
      <c r="S19" s="19" t="s">
        <v>103</v>
      </c>
      <c r="T19" s="19" t="s">
        <v>103</v>
      </c>
      <c r="U19" s="19" t="s">
        <v>103</v>
      </c>
      <c r="Y19" s="19" t="s">
        <v>23</v>
      </c>
      <c r="Z19" s="7"/>
      <c r="AA19" s="19" t="s">
        <v>103</v>
      </c>
      <c r="AB19" s="19" t="s">
        <v>103</v>
      </c>
      <c r="AC19" s="19" t="s">
        <v>103</v>
      </c>
      <c r="AD19" s="19" t="s">
        <v>103</v>
      </c>
      <c r="AE19" s="19" t="s">
        <v>103</v>
      </c>
      <c r="AF19" s="19" t="s">
        <v>103</v>
      </c>
      <c r="AG19" s="19">
        <v>6</v>
      </c>
      <c r="AH19" s="19">
        <v>1159749</v>
      </c>
    </row>
    <row r="20" spans="4:27" ht="15" customHeight="1">
      <c r="D20" s="4" t="s">
        <v>33</v>
      </c>
      <c r="E20" s="7"/>
      <c r="F20" s="10">
        <v>12</v>
      </c>
      <c r="G20" s="1">
        <v>1026</v>
      </c>
      <c r="H20" s="1">
        <v>630920897</v>
      </c>
      <c r="I20" s="1">
        <v>630920896</v>
      </c>
      <c r="J20" s="1">
        <v>5103422529</v>
      </c>
      <c r="O20" s="7"/>
      <c r="P20" s="10"/>
      <c r="Z20" s="7"/>
      <c r="AA20" s="10"/>
    </row>
    <row r="21" spans="4:34" ht="15" customHeight="1">
      <c r="D21" s="4" t="s">
        <v>34</v>
      </c>
      <c r="E21" s="7"/>
      <c r="F21" s="19" t="s">
        <v>103</v>
      </c>
      <c r="G21" s="19" t="s">
        <v>103</v>
      </c>
      <c r="H21" s="19" t="s">
        <v>103</v>
      </c>
      <c r="I21" s="19" t="s">
        <v>103</v>
      </c>
      <c r="J21" s="1">
        <v>481176</v>
      </c>
      <c r="N21" s="4" t="s">
        <v>32</v>
      </c>
      <c r="O21" s="7"/>
      <c r="P21" s="10">
        <f>SUM(R21,T21,AA21,AC21,AE21,AG21)</f>
        <v>28523</v>
      </c>
      <c r="Q21" s="1">
        <v>5425628987</v>
      </c>
      <c r="R21" s="1">
        <v>8306</v>
      </c>
      <c r="S21" s="1">
        <v>588934967</v>
      </c>
      <c r="T21" s="1">
        <v>6776</v>
      </c>
      <c r="U21" s="1">
        <v>1410557630</v>
      </c>
      <c r="Y21" s="4" t="s">
        <v>32</v>
      </c>
      <c r="Z21" s="7"/>
      <c r="AA21" s="10">
        <v>10</v>
      </c>
      <c r="AB21" s="1">
        <v>18506499</v>
      </c>
      <c r="AC21" s="1">
        <v>8</v>
      </c>
      <c r="AD21" s="1">
        <v>56728078</v>
      </c>
      <c r="AE21" s="1">
        <v>37</v>
      </c>
      <c r="AF21" s="1">
        <v>26806230</v>
      </c>
      <c r="AG21" s="1">
        <v>13386</v>
      </c>
      <c r="AH21" s="1">
        <v>3324095583</v>
      </c>
    </row>
    <row r="22" spans="4:34" ht="15" customHeight="1">
      <c r="D22" s="4" t="s">
        <v>35</v>
      </c>
      <c r="E22" s="7"/>
      <c r="F22" s="10">
        <v>60</v>
      </c>
      <c r="G22" s="1">
        <v>733</v>
      </c>
      <c r="H22" s="1">
        <v>181443223</v>
      </c>
      <c r="I22" s="1">
        <v>180682995</v>
      </c>
      <c r="J22" s="1">
        <v>233161332</v>
      </c>
      <c r="N22" s="19" t="s">
        <v>23</v>
      </c>
      <c r="O22" s="7"/>
      <c r="P22" s="10">
        <f>SUM(R22,T22,AA22,AC22,AE22,AG22)</f>
        <v>13</v>
      </c>
      <c r="Q22" s="1">
        <v>3168899</v>
      </c>
      <c r="R22" s="19" t="s">
        <v>103</v>
      </c>
      <c r="S22" s="19" t="s">
        <v>103</v>
      </c>
      <c r="T22" s="19" t="s">
        <v>103</v>
      </c>
      <c r="U22" s="19" t="s">
        <v>103</v>
      </c>
      <c r="Y22" s="19" t="s">
        <v>23</v>
      </c>
      <c r="Z22" s="7"/>
      <c r="AA22" s="19" t="s">
        <v>103</v>
      </c>
      <c r="AB22" s="19" t="s">
        <v>103</v>
      </c>
      <c r="AC22" s="19" t="s">
        <v>103</v>
      </c>
      <c r="AD22" s="19" t="s">
        <v>103</v>
      </c>
      <c r="AE22" s="19" t="s">
        <v>103</v>
      </c>
      <c r="AF22" s="19" t="s">
        <v>103</v>
      </c>
      <c r="AG22" s="1">
        <v>13</v>
      </c>
      <c r="AH22" s="1">
        <v>3168899</v>
      </c>
    </row>
    <row r="23" spans="4:27" ht="15" customHeight="1">
      <c r="D23" s="4" t="s">
        <v>37</v>
      </c>
      <c r="E23" s="7"/>
      <c r="F23" s="21">
        <v>4</v>
      </c>
      <c r="G23" s="21">
        <v>20</v>
      </c>
      <c r="H23" s="21">
        <v>4003087</v>
      </c>
      <c r="I23" s="21">
        <v>4003087</v>
      </c>
      <c r="J23" s="19">
        <v>12510163</v>
      </c>
      <c r="O23" s="7"/>
      <c r="P23" s="10"/>
      <c r="Z23" s="7"/>
      <c r="AA23" s="10"/>
    </row>
    <row r="24" spans="4:34" ht="15" customHeight="1">
      <c r="D24" s="4"/>
      <c r="E24" s="7"/>
      <c r="F24" s="10"/>
      <c r="N24" s="4" t="s">
        <v>36</v>
      </c>
      <c r="O24" s="7"/>
      <c r="P24" s="10">
        <f>SUM(R24,T24,AA24,AC24,AE24,AG24)</f>
        <v>14303</v>
      </c>
      <c r="Q24" s="1">
        <v>2742485265</v>
      </c>
      <c r="R24" s="1">
        <v>6316</v>
      </c>
      <c r="S24" s="1">
        <v>712434315</v>
      </c>
      <c r="T24" s="1">
        <v>2453</v>
      </c>
      <c r="U24" s="1">
        <v>468446783</v>
      </c>
      <c r="Y24" s="4" t="s">
        <v>36</v>
      </c>
      <c r="Z24" s="7"/>
      <c r="AA24" s="10">
        <v>81</v>
      </c>
      <c r="AB24" s="1">
        <v>168209539</v>
      </c>
      <c r="AC24" s="1">
        <v>3</v>
      </c>
      <c r="AD24" s="1">
        <v>18089657</v>
      </c>
      <c r="AE24" s="1">
        <v>11</v>
      </c>
      <c r="AF24" s="1">
        <v>5678850</v>
      </c>
      <c r="AG24" s="1">
        <v>5439</v>
      </c>
      <c r="AH24" s="1">
        <v>1369626121</v>
      </c>
    </row>
    <row r="25" spans="3:34" ht="15" customHeight="1">
      <c r="C25" s="14" t="s">
        <v>38</v>
      </c>
      <c r="D25" s="15"/>
      <c r="E25" s="7"/>
      <c r="F25" s="10">
        <f>SUM(F26:F33)</f>
        <v>7205</v>
      </c>
      <c r="G25" s="10">
        <f>SUM(G26:G33)</f>
        <v>70207</v>
      </c>
      <c r="H25" s="10">
        <f>SUM(H26:H33)</f>
        <v>5023085998</v>
      </c>
      <c r="I25" s="10">
        <f>SUM(I26:I33)</f>
        <v>4979127894</v>
      </c>
      <c r="J25" s="10">
        <f>SUM(J26:J33)</f>
        <v>2796969798</v>
      </c>
      <c r="N25" s="19" t="s">
        <v>23</v>
      </c>
      <c r="O25" s="7"/>
      <c r="P25" s="10">
        <f>SUM(R25,T25,AA25,AC25,AE25,AG25)</f>
        <v>205</v>
      </c>
      <c r="Q25" s="1">
        <v>54484533</v>
      </c>
      <c r="R25" s="1">
        <v>77</v>
      </c>
      <c r="S25" s="1">
        <v>26038992</v>
      </c>
      <c r="T25" s="1">
        <v>9</v>
      </c>
      <c r="U25" s="1">
        <v>1069011</v>
      </c>
      <c r="Y25" s="19" t="s">
        <v>23</v>
      </c>
      <c r="Z25" s="7"/>
      <c r="AA25" s="19" t="s">
        <v>103</v>
      </c>
      <c r="AB25" s="19" t="s">
        <v>103</v>
      </c>
      <c r="AC25" s="19" t="s">
        <v>103</v>
      </c>
      <c r="AD25" s="19" t="s">
        <v>103</v>
      </c>
      <c r="AE25" s="19" t="s">
        <v>103</v>
      </c>
      <c r="AF25" s="19" t="s">
        <v>103</v>
      </c>
      <c r="AG25" s="1">
        <v>119</v>
      </c>
      <c r="AH25" s="1">
        <v>27376530</v>
      </c>
    </row>
    <row r="26" spans="4:27" ht="15" customHeight="1">
      <c r="D26" s="4" t="s">
        <v>40</v>
      </c>
      <c r="E26" s="7"/>
      <c r="F26" s="10">
        <v>17</v>
      </c>
      <c r="G26" s="1">
        <v>482</v>
      </c>
      <c r="H26" s="1">
        <v>282578486</v>
      </c>
      <c r="I26" s="1">
        <v>282578486</v>
      </c>
      <c r="J26" s="1">
        <v>430102933</v>
      </c>
      <c r="N26" s="19"/>
      <c r="O26" s="7"/>
      <c r="P26" s="10"/>
      <c r="Y26" s="19"/>
      <c r="Z26" s="7"/>
      <c r="AA26" s="10"/>
    </row>
    <row r="27" spans="4:34" ht="15" customHeight="1">
      <c r="D27" s="4" t="s">
        <v>41</v>
      </c>
      <c r="E27" s="7"/>
      <c r="F27" s="10">
        <v>40</v>
      </c>
      <c r="G27" s="1">
        <v>544</v>
      </c>
      <c r="H27" s="1">
        <v>63980324</v>
      </c>
      <c r="I27" s="1">
        <v>63980324</v>
      </c>
      <c r="J27" s="1">
        <v>19304145</v>
      </c>
      <c r="N27" s="4" t="s">
        <v>39</v>
      </c>
      <c r="O27" s="7"/>
      <c r="P27" s="10">
        <f>SUM(R27,T27,AA27,AC27,AE27,AG27)</f>
        <v>14973</v>
      </c>
      <c r="Q27" s="1">
        <v>2556511107</v>
      </c>
      <c r="R27" s="1">
        <v>6670</v>
      </c>
      <c r="S27" s="1">
        <v>590648758</v>
      </c>
      <c r="T27" s="1">
        <v>2070</v>
      </c>
      <c r="U27" s="1">
        <v>309758695</v>
      </c>
      <c r="Y27" s="4" t="s">
        <v>39</v>
      </c>
      <c r="Z27" s="7"/>
      <c r="AA27" s="10">
        <v>122</v>
      </c>
      <c r="AB27" s="1">
        <v>248192630</v>
      </c>
      <c r="AC27" s="1">
        <v>1</v>
      </c>
      <c r="AD27" s="1">
        <v>5882000</v>
      </c>
      <c r="AE27" s="1">
        <v>13</v>
      </c>
      <c r="AF27" s="1">
        <v>8031100</v>
      </c>
      <c r="AG27" s="1">
        <v>6097</v>
      </c>
      <c r="AH27" s="1">
        <v>1393997924</v>
      </c>
    </row>
    <row r="28" spans="4:34" ht="15" customHeight="1">
      <c r="D28" s="4" t="s">
        <v>42</v>
      </c>
      <c r="E28" s="7"/>
      <c r="F28" s="10">
        <v>57</v>
      </c>
      <c r="G28" s="1">
        <v>1899</v>
      </c>
      <c r="H28" s="1">
        <v>104311482</v>
      </c>
      <c r="I28" s="1">
        <v>104285200</v>
      </c>
      <c r="J28" s="1">
        <v>47190397</v>
      </c>
      <c r="N28" s="19" t="s">
        <v>23</v>
      </c>
      <c r="O28" s="7"/>
      <c r="P28" s="10">
        <f>SUM(R28,T28,AA28,AC28,AE28,AG28)</f>
        <v>1093</v>
      </c>
      <c r="Q28" s="1">
        <v>173185380</v>
      </c>
      <c r="R28" s="1">
        <v>648</v>
      </c>
      <c r="S28" s="1">
        <v>76816516</v>
      </c>
      <c r="T28" s="1">
        <v>131</v>
      </c>
      <c r="U28" s="1">
        <v>17159384</v>
      </c>
      <c r="Y28" s="19" t="s">
        <v>23</v>
      </c>
      <c r="Z28" s="7"/>
      <c r="AA28" s="10">
        <v>7</v>
      </c>
      <c r="AB28" s="1">
        <v>6734154</v>
      </c>
      <c r="AC28" s="19">
        <v>1</v>
      </c>
      <c r="AD28" s="19">
        <v>4274668</v>
      </c>
      <c r="AE28" s="19" t="s">
        <v>103</v>
      </c>
      <c r="AF28" s="19" t="s">
        <v>103</v>
      </c>
      <c r="AG28" s="1">
        <v>306</v>
      </c>
      <c r="AH28" s="1">
        <v>68200658</v>
      </c>
    </row>
    <row r="29" spans="4:27" ht="15" customHeight="1">
      <c r="D29" s="4" t="s">
        <v>44</v>
      </c>
      <c r="E29" s="7"/>
      <c r="F29" s="19" t="s">
        <v>103</v>
      </c>
      <c r="G29" s="19" t="s">
        <v>103</v>
      </c>
      <c r="H29" s="19" t="s">
        <v>103</v>
      </c>
      <c r="I29" s="19" t="s">
        <v>103</v>
      </c>
      <c r="J29" s="1">
        <v>2422347</v>
      </c>
      <c r="O29" s="7"/>
      <c r="P29" s="10"/>
      <c r="Z29" s="7"/>
      <c r="AA29" s="10"/>
    </row>
    <row r="30" spans="4:34" ht="15" customHeight="1">
      <c r="D30" s="4" t="s">
        <v>45</v>
      </c>
      <c r="E30" s="7"/>
      <c r="F30" s="10">
        <v>4423</v>
      </c>
      <c r="G30" s="1">
        <v>36668</v>
      </c>
      <c r="H30" s="1">
        <v>2495821867</v>
      </c>
      <c r="I30" s="1">
        <v>2470887475</v>
      </c>
      <c r="J30" s="1">
        <v>1269165689</v>
      </c>
      <c r="N30" s="4" t="s">
        <v>43</v>
      </c>
      <c r="O30" s="7"/>
      <c r="P30" s="10">
        <f>SUM(R30,T30,AA30,AC30,AE30,AG30)</f>
        <v>2919</v>
      </c>
      <c r="Q30" s="1">
        <v>485913672</v>
      </c>
      <c r="R30" s="1">
        <v>1566</v>
      </c>
      <c r="S30" s="1">
        <v>164730975</v>
      </c>
      <c r="T30" s="1">
        <v>429</v>
      </c>
      <c r="U30" s="1">
        <v>59568163</v>
      </c>
      <c r="Y30" s="4" t="s">
        <v>43</v>
      </c>
      <c r="Z30" s="7"/>
      <c r="AA30" s="10">
        <v>17</v>
      </c>
      <c r="AB30" s="1">
        <v>24912861</v>
      </c>
      <c r="AC30" s="19">
        <v>1</v>
      </c>
      <c r="AD30" s="19">
        <v>7619000</v>
      </c>
      <c r="AE30" s="19">
        <v>3</v>
      </c>
      <c r="AF30" s="19">
        <v>1153060</v>
      </c>
      <c r="AG30" s="1">
        <v>903</v>
      </c>
      <c r="AH30" s="1">
        <v>227929613</v>
      </c>
    </row>
    <row r="31" spans="4:34" ht="15" customHeight="1">
      <c r="D31" s="4" t="s">
        <v>46</v>
      </c>
      <c r="E31" s="7"/>
      <c r="F31" s="10">
        <v>84</v>
      </c>
      <c r="G31" s="1">
        <v>1528</v>
      </c>
      <c r="H31" s="1">
        <v>175180068</v>
      </c>
      <c r="I31" s="1">
        <v>173745654</v>
      </c>
      <c r="J31" s="1">
        <v>24009849</v>
      </c>
      <c r="N31" s="19" t="s">
        <v>23</v>
      </c>
      <c r="O31" s="7"/>
      <c r="P31" s="10">
        <f>SUM(R31,T31,AA31,AC31,AE31,AG31)</f>
        <v>377</v>
      </c>
      <c r="Q31" s="1">
        <v>50133376</v>
      </c>
      <c r="R31" s="1">
        <v>260</v>
      </c>
      <c r="S31" s="1">
        <v>26219595</v>
      </c>
      <c r="T31" s="1">
        <v>50</v>
      </c>
      <c r="U31" s="1">
        <v>6669735</v>
      </c>
      <c r="Y31" s="19" t="s">
        <v>23</v>
      </c>
      <c r="Z31" s="7"/>
      <c r="AA31" s="19" t="s">
        <v>103</v>
      </c>
      <c r="AB31" s="19" t="s">
        <v>103</v>
      </c>
      <c r="AC31" s="19" t="s">
        <v>103</v>
      </c>
      <c r="AD31" s="19" t="s">
        <v>103</v>
      </c>
      <c r="AE31" s="19">
        <v>1</v>
      </c>
      <c r="AF31" s="19">
        <v>151530</v>
      </c>
      <c r="AG31" s="1">
        <v>66</v>
      </c>
      <c r="AH31" s="1">
        <v>17092516</v>
      </c>
    </row>
    <row r="32" spans="4:27" ht="15" customHeight="1">
      <c r="D32" s="4" t="s">
        <v>48</v>
      </c>
      <c r="E32" s="7"/>
      <c r="F32" s="10">
        <v>2147</v>
      </c>
      <c r="G32" s="1">
        <v>27223</v>
      </c>
      <c r="H32" s="1">
        <v>1850503995</v>
      </c>
      <c r="I32" s="1">
        <v>1833685416</v>
      </c>
      <c r="J32" s="1">
        <v>949644626</v>
      </c>
      <c r="O32" s="7"/>
      <c r="P32" s="10"/>
      <c r="Z32" s="7"/>
      <c r="AA32" s="10"/>
    </row>
    <row r="33" spans="4:34" ht="15" customHeight="1">
      <c r="D33" s="4" t="s">
        <v>50</v>
      </c>
      <c r="E33" s="7"/>
      <c r="F33" s="10">
        <v>437</v>
      </c>
      <c r="G33" s="1">
        <v>1863</v>
      </c>
      <c r="H33" s="1">
        <v>50709776</v>
      </c>
      <c r="I33" s="1">
        <v>49965339</v>
      </c>
      <c r="J33" s="1">
        <v>55129812</v>
      </c>
      <c r="N33" s="4" t="s">
        <v>47</v>
      </c>
      <c r="O33" s="7"/>
      <c r="P33" s="10">
        <f>SUM(R33,T33,AA33,AC33,AE33,AG33)</f>
        <v>86</v>
      </c>
      <c r="Q33" s="1">
        <v>19392892</v>
      </c>
      <c r="R33" s="1">
        <v>33</v>
      </c>
      <c r="S33" s="1">
        <v>3076605</v>
      </c>
      <c r="T33" s="1">
        <v>1</v>
      </c>
      <c r="U33" s="1">
        <v>100800</v>
      </c>
      <c r="Y33" s="4" t="s">
        <v>47</v>
      </c>
      <c r="Z33" s="7"/>
      <c r="AA33" s="19" t="s">
        <v>103</v>
      </c>
      <c r="AB33" s="19" t="s">
        <v>103</v>
      </c>
      <c r="AC33" s="19" t="s">
        <v>103</v>
      </c>
      <c r="AD33" s="19" t="s">
        <v>103</v>
      </c>
      <c r="AE33" s="19" t="s">
        <v>103</v>
      </c>
      <c r="AF33" s="19" t="s">
        <v>103</v>
      </c>
      <c r="AG33" s="1">
        <v>52</v>
      </c>
      <c r="AH33" s="1">
        <v>16215487</v>
      </c>
    </row>
    <row r="34" spans="4:34" ht="15" customHeight="1">
      <c r="D34" s="14"/>
      <c r="E34" s="7"/>
      <c r="F34" s="10"/>
      <c r="N34" s="4" t="s">
        <v>49</v>
      </c>
      <c r="O34" s="7"/>
      <c r="P34" s="10">
        <f>SUM(R34,T34,AA34,AC34,AE34,AG34)</f>
        <v>6</v>
      </c>
      <c r="Q34" s="1">
        <v>2948550</v>
      </c>
      <c r="R34" s="19" t="s">
        <v>103</v>
      </c>
      <c r="S34" s="19" t="s">
        <v>103</v>
      </c>
      <c r="T34" s="19" t="s">
        <v>103</v>
      </c>
      <c r="U34" s="19" t="s">
        <v>103</v>
      </c>
      <c r="Y34" s="4" t="s">
        <v>49</v>
      </c>
      <c r="Z34" s="7"/>
      <c r="AA34" s="19" t="s">
        <v>103</v>
      </c>
      <c r="AB34" s="19" t="s">
        <v>103</v>
      </c>
      <c r="AC34" s="19" t="s">
        <v>103</v>
      </c>
      <c r="AD34" s="19" t="s">
        <v>103</v>
      </c>
      <c r="AE34" s="19" t="s">
        <v>103</v>
      </c>
      <c r="AF34" s="19" t="s">
        <v>103</v>
      </c>
      <c r="AG34" s="1">
        <v>6</v>
      </c>
      <c r="AH34" s="1">
        <v>2948550</v>
      </c>
    </row>
    <row r="35" spans="3:27" ht="15" customHeight="1">
      <c r="C35" s="14" t="s">
        <v>52</v>
      </c>
      <c r="D35" s="15"/>
      <c r="E35" s="7"/>
      <c r="F35" s="10">
        <f>SUM(F36:F59)</f>
        <v>4825</v>
      </c>
      <c r="G35" s="10">
        <f>SUM(G36:G59)</f>
        <v>89271</v>
      </c>
      <c r="H35" s="10">
        <f>SUM(H36:H59)</f>
        <v>3378303055</v>
      </c>
      <c r="I35" s="10">
        <f>SUM(I36:I59)</f>
        <v>3296436542</v>
      </c>
      <c r="J35" s="10">
        <f>SUM(J36:J59)</f>
        <v>2729696487</v>
      </c>
      <c r="O35" s="7"/>
      <c r="P35" s="10"/>
      <c r="Z35" s="7"/>
      <c r="AA35" s="10"/>
    </row>
    <row r="36" spans="4:34" ht="15" customHeight="1">
      <c r="D36" s="4" t="s">
        <v>53</v>
      </c>
      <c r="E36" s="7"/>
      <c r="F36" s="10">
        <v>907</v>
      </c>
      <c r="G36" s="1">
        <v>16573</v>
      </c>
      <c r="H36" s="1">
        <v>327182513</v>
      </c>
      <c r="I36" s="1">
        <v>324228819</v>
      </c>
      <c r="J36" s="1">
        <v>217200148</v>
      </c>
      <c r="N36" s="4" t="s">
        <v>51</v>
      </c>
      <c r="O36" s="7"/>
      <c r="P36" s="10">
        <f>SUM(R36,T36,AA36,AC36,AE36,AG36)</f>
        <v>11813</v>
      </c>
      <c r="Q36" s="1">
        <v>1316591040</v>
      </c>
      <c r="R36" s="1">
        <v>8273</v>
      </c>
      <c r="S36" s="1">
        <v>578569980</v>
      </c>
      <c r="T36" s="1">
        <v>1288</v>
      </c>
      <c r="U36" s="1">
        <v>152841657</v>
      </c>
      <c r="Y36" s="4" t="s">
        <v>51</v>
      </c>
      <c r="Z36" s="7"/>
      <c r="AA36" s="10">
        <v>39</v>
      </c>
      <c r="AB36" s="1">
        <v>73990835</v>
      </c>
      <c r="AC36" s="19" t="s">
        <v>103</v>
      </c>
      <c r="AD36" s="19" t="s">
        <v>103</v>
      </c>
      <c r="AE36" s="1">
        <v>8</v>
      </c>
      <c r="AF36" s="1">
        <v>4523100</v>
      </c>
      <c r="AG36" s="1">
        <v>2205</v>
      </c>
      <c r="AH36" s="1">
        <v>506665468</v>
      </c>
    </row>
    <row r="37" spans="4:34" ht="15" customHeight="1">
      <c r="D37" s="4" t="s">
        <v>54</v>
      </c>
      <c r="E37" s="7"/>
      <c r="F37" s="10">
        <v>364</v>
      </c>
      <c r="G37" s="1">
        <v>15017</v>
      </c>
      <c r="H37" s="1">
        <v>155811465</v>
      </c>
      <c r="I37" s="1">
        <v>144434525</v>
      </c>
      <c r="J37" s="1">
        <v>39114817</v>
      </c>
      <c r="N37" s="19" t="s">
        <v>23</v>
      </c>
      <c r="O37" s="7"/>
      <c r="P37" s="10">
        <f>SUM(R37,T37,AA37,AC37,AE37,AG37)</f>
        <v>2586</v>
      </c>
      <c r="Q37" s="1">
        <v>351176755</v>
      </c>
      <c r="R37" s="1">
        <v>1800</v>
      </c>
      <c r="S37" s="1">
        <v>210614546</v>
      </c>
      <c r="T37" s="1">
        <v>339</v>
      </c>
      <c r="U37" s="1">
        <v>41741750</v>
      </c>
      <c r="Y37" s="19" t="s">
        <v>23</v>
      </c>
      <c r="Z37" s="7"/>
      <c r="AA37" s="10">
        <v>4</v>
      </c>
      <c r="AB37" s="1">
        <v>5485414</v>
      </c>
      <c r="AC37" s="19" t="s">
        <v>103</v>
      </c>
      <c r="AD37" s="19" t="s">
        <v>103</v>
      </c>
      <c r="AE37" s="1">
        <v>1</v>
      </c>
      <c r="AF37" s="1">
        <v>53880</v>
      </c>
      <c r="AG37" s="1">
        <v>442</v>
      </c>
      <c r="AH37" s="1">
        <v>93281165</v>
      </c>
    </row>
    <row r="38" spans="4:34" ht="15" customHeight="1" thickBot="1">
      <c r="D38" s="4" t="s">
        <v>55</v>
      </c>
      <c r="E38" s="7"/>
      <c r="F38" s="10">
        <v>296</v>
      </c>
      <c r="G38" s="1">
        <v>1871</v>
      </c>
      <c r="H38" s="1">
        <v>115655701</v>
      </c>
      <c r="I38" s="1">
        <v>113472709</v>
      </c>
      <c r="J38" s="1">
        <v>99763017</v>
      </c>
      <c r="M38" s="5"/>
      <c r="N38" s="5"/>
      <c r="O38" s="22"/>
      <c r="P38" s="5"/>
      <c r="Q38" s="5"/>
      <c r="R38" s="5"/>
      <c r="S38" s="5"/>
      <c r="T38" s="5"/>
      <c r="U38" s="5"/>
      <c r="V38" s="10"/>
      <c r="X38" s="5"/>
      <c r="Y38" s="5"/>
      <c r="Z38" s="22"/>
      <c r="AA38" s="5"/>
      <c r="AB38" s="5"/>
      <c r="AC38" s="5"/>
      <c r="AD38" s="5"/>
      <c r="AE38" s="5"/>
      <c r="AF38" s="5"/>
      <c r="AG38" s="5"/>
      <c r="AH38" s="5"/>
    </row>
    <row r="39" spans="4:27" ht="15" customHeight="1">
      <c r="D39" s="4" t="s">
        <v>56</v>
      </c>
      <c r="E39" s="7"/>
      <c r="F39" s="10">
        <v>3</v>
      </c>
      <c r="G39" s="1">
        <v>23</v>
      </c>
      <c r="H39" s="1">
        <v>226655</v>
      </c>
      <c r="I39" s="1">
        <v>226655</v>
      </c>
      <c r="J39" s="19">
        <v>25886</v>
      </c>
      <c r="N39" s="19"/>
      <c r="O39" s="10"/>
      <c r="P39" s="10"/>
      <c r="V39" s="10"/>
      <c r="Y39" s="19"/>
      <c r="Z39" s="10"/>
      <c r="AA39" s="10"/>
    </row>
    <row r="40" spans="4:27" ht="15" customHeight="1">
      <c r="D40" s="4" t="s">
        <v>57</v>
      </c>
      <c r="E40" s="7"/>
      <c r="F40" s="10">
        <v>148</v>
      </c>
      <c r="G40" s="1">
        <v>2346</v>
      </c>
      <c r="H40" s="1">
        <v>44766899</v>
      </c>
      <c r="I40" s="1">
        <v>44061176</v>
      </c>
      <c r="J40" s="1">
        <v>15102623</v>
      </c>
      <c r="N40" s="19"/>
      <c r="O40" s="10"/>
      <c r="P40" s="10"/>
      <c r="V40" s="10"/>
      <c r="Y40" s="19"/>
      <c r="Z40" s="10"/>
      <c r="AA40" s="10"/>
    </row>
    <row r="41" spans="4:30" ht="15" customHeight="1">
      <c r="D41" s="4" t="s">
        <v>58</v>
      </c>
      <c r="E41" s="7"/>
      <c r="F41" s="10">
        <v>62</v>
      </c>
      <c r="G41" s="1">
        <v>719</v>
      </c>
      <c r="H41" s="1">
        <v>22324905</v>
      </c>
      <c r="I41" s="1">
        <v>22221667</v>
      </c>
      <c r="J41" s="1">
        <v>36371349</v>
      </c>
      <c r="N41" s="4"/>
      <c r="O41" s="10"/>
      <c r="P41" s="10"/>
      <c r="V41" s="10"/>
      <c r="Y41" s="4"/>
      <c r="Z41" s="10"/>
      <c r="AA41" s="10"/>
      <c r="AC41" s="19"/>
      <c r="AD41" s="19"/>
    </row>
    <row r="42" spans="4:34" ht="15" customHeight="1">
      <c r="D42" s="4" t="s">
        <v>59</v>
      </c>
      <c r="E42" s="7"/>
      <c r="F42" s="10">
        <v>9</v>
      </c>
      <c r="G42" s="1">
        <v>63</v>
      </c>
      <c r="H42" s="1">
        <v>1492454</v>
      </c>
      <c r="I42" s="1">
        <v>1492454</v>
      </c>
      <c r="J42" s="1">
        <v>2195426</v>
      </c>
      <c r="M42" s="10"/>
      <c r="N42" s="20"/>
      <c r="O42" s="10"/>
      <c r="P42" s="10"/>
      <c r="Q42" s="10"/>
      <c r="R42" s="10"/>
      <c r="S42" s="10"/>
      <c r="T42" s="10"/>
      <c r="U42" s="10"/>
      <c r="X42" s="10"/>
      <c r="Y42" s="2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4:10" ht="15" customHeight="1">
      <c r="D43" s="4" t="s">
        <v>60</v>
      </c>
      <c r="E43" s="7"/>
      <c r="F43" s="10">
        <v>269</v>
      </c>
      <c r="G43" s="1">
        <v>3896</v>
      </c>
      <c r="H43" s="1">
        <v>287116842</v>
      </c>
      <c r="I43" s="1">
        <v>284144349</v>
      </c>
      <c r="J43" s="1">
        <v>169023139</v>
      </c>
    </row>
    <row r="44" spans="4:10" ht="15" customHeight="1">
      <c r="D44" s="4" t="s">
        <v>61</v>
      </c>
      <c r="E44" s="7"/>
      <c r="F44" s="19" t="s">
        <v>103</v>
      </c>
      <c r="G44" s="19" t="s">
        <v>103</v>
      </c>
      <c r="H44" s="19" t="s">
        <v>103</v>
      </c>
      <c r="I44" s="19" t="s">
        <v>103</v>
      </c>
      <c r="J44" s="1">
        <v>21649192</v>
      </c>
    </row>
    <row r="45" spans="4:10" ht="15" customHeight="1">
      <c r="D45" s="4" t="s">
        <v>62</v>
      </c>
      <c r="E45" s="7"/>
      <c r="F45" s="10">
        <v>3</v>
      </c>
      <c r="G45" s="1">
        <v>36</v>
      </c>
      <c r="H45" s="1">
        <v>1146912</v>
      </c>
      <c r="I45" s="1">
        <v>1146912</v>
      </c>
      <c r="J45" s="19" t="s">
        <v>103</v>
      </c>
    </row>
    <row r="46" spans="4:10" ht="15" customHeight="1">
      <c r="D46" s="4" t="s">
        <v>63</v>
      </c>
      <c r="E46" s="7"/>
      <c r="F46" s="10">
        <v>17</v>
      </c>
      <c r="G46" s="1">
        <v>291</v>
      </c>
      <c r="H46" s="1">
        <v>12086673</v>
      </c>
      <c r="I46" s="1">
        <v>12086673</v>
      </c>
      <c r="J46" s="1">
        <v>13776530</v>
      </c>
    </row>
    <row r="47" spans="4:10" ht="15" customHeight="1">
      <c r="D47" s="4" t="s">
        <v>64</v>
      </c>
      <c r="E47" s="7"/>
      <c r="F47" s="10">
        <v>16</v>
      </c>
      <c r="G47" s="1">
        <v>412</v>
      </c>
      <c r="H47" s="1">
        <v>28200456</v>
      </c>
      <c r="I47" s="1">
        <v>27122385</v>
      </c>
      <c r="J47" s="1">
        <v>33864311</v>
      </c>
    </row>
    <row r="48" spans="4:10" ht="15" customHeight="1">
      <c r="D48" s="4" t="s">
        <v>65</v>
      </c>
      <c r="E48" s="7"/>
      <c r="F48" s="10">
        <v>532</v>
      </c>
      <c r="G48" s="1">
        <v>6303</v>
      </c>
      <c r="H48" s="1">
        <v>397736305</v>
      </c>
      <c r="I48" s="1">
        <v>375707117</v>
      </c>
      <c r="J48" s="1">
        <v>340089819</v>
      </c>
    </row>
    <row r="49" spans="4:10" ht="15" customHeight="1">
      <c r="D49" s="4" t="s">
        <v>66</v>
      </c>
      <c r="E49" s="7"/>
      <c r="F49" s="10">
        <v>11</v>
      </c>
      <c r="G49" s="1">
        <v>386</v>
      </c>
      <c r="H49" s="1">
        <v>21469830</v>
      </c>
      <c r="I49" s="1">
        <v>21469830</v>
      </c>
      <c r="J49" s="1">
        <v>19666209</v>
      </c>
    </row>
    <row r="50" spans="4:10" ht="15" customHeight="1">
      <c r="D50" s="4" t="s">
        <v>67</v>
      </c>
      <c r="E50" s="7"/>
      <c r="F50" s="10">
        <v>322</v>
      </c>
      <c r="G50" s="1">
        <v>7916</v>
      </c>
      <c r="H50" s="1">
        <v>311311337</v>
      </c>
      <c r="I50" s="1">
        <v>308194281</v>
      </c>
      <c r="J50" s="1">
        <v>182967574</v>
      </c>
    </row>
    <row r="51" spans="4:10" ht="15" customHeight="1">
      <c r="D51" s="4" t="s">
        <v>68</v>
      </c>
      <c r="E51" s="7"/>
      <c r="F51" s="10">
        <v>143</v>
      </c>
      <c r="G51" s="1">
        <v>10680</v>
      </c>
      <c r="H51" s="1">
        <v>208955819</v>
      </c>
      <c r="I51" s="1">
        <v>207533440</v>
      </c>
      <c r="J51" s="1">
        <v>59097253</v>
      </c>
    </row>
    <row r="52" spans="4:10" ht="15" customHeight="1">
      <c r="D52" s="4" t="s">
        <v>69</v>
      </c>
      <c r="E52" s="7"/>
      <c r="F52" s="10">
        <v>647</v>
      </c>
      <c r="G52" s="1">
        <v>3663</v>
      </c>
      <c r="H52" s="1">
        <v>72256761</v>
      </c>
      <c r="I52" s="1">
        <v>70295416</v>
      </c>
      <c r="J52" s="1">
        <v>52180783</v>
      </c>
    </row>
    <row r="53" spans="4:10" ht="15" customHeight="1">
      <c r="D53" s="4" t="s">
        <v>70</v>
      </c>
      <c r="E53" s="7"/>
      <c r="F53" s="10">
        <v>626</v>
      </c>
      <c r="G53" s="1">
        <v>12961</v>
      </c>
      <c r="H53" s="1">
        <v>1235276371</v>
      </c>
      <c r="I53" s="1">
        <v>1208648972</v>
      </c>
      <c r="J53" s="1">
        <v>1322324169</v>
      </c>
    </row>
    <row r="54" spans="4:10" ht="15" customHeight="1">
      <c r="D54" s="4" t="s">
        <v>71</v>
      </c>
      <c r="E54" s="7"/>
      <c r="F54" s="10">
        <v>14</v>
      </c>
      <c r="G54" s="1">
        <v>187</v>
      </c>
      <c r="H54" s="1">
        <v>5563722</v>
      </c>
      <c r="I54" s="1">
        <v>5563722</v>
      </c>
      <c r="J54" s="1">
        <v>1433246</v>
      </c>
    </row>
    <row r="55" spans="4:10" ht="15" customHeight="1">
      <c r="D55" s="4" t="s">
        <v>72</v>
      </c>
      <c r="E55" s="7"/>
      <c r="F55" s="10">
        <v>208</v>
      </c>
      <c r="G55" s="1">
        <v>1799</v>
      </c>
      <c r="H55" s="1">
        <v>48395909</v>
      </c>
      <c r="I55" s="1">
        <v>47649692</v>
      </c>
      <c r="J55" s="1">
        <v>53752320</v>
      </c>
    </row>
    <row r="56" spans="4:10" ht="15" customHeight="1">
      <c r="D56" s="4" t="s">
        <v>73</v>
      </c>
      <c r="E56" s="7"/>
      <c r="F56" s="10">
        <v>179</v>
      </c>
      <c r="G56" s="1">
        <v>3644</v>
      </c>
      <c r="H56" s="1">
        <v>75235240</v>
      </c>
      <c r="I56" s="1">
        <v>71065715</v>
      </c>
      <c r="J56" s="1">
        <v>49422613</v>
      </c>
    </row>
    <row r="57" spans="4:10" ht="15" customHeight="1">
      <c r="D57" s="4" t="s">
        <v>74</v>
      </c>
      <c r="E57" s="7"/>
      <c r="F57" s="10">
        <v>10</v>
      </c>
      <c r="G57" s="1">
        <v>24</v>
      </c>
      <c r="H57" s="1">
        <v>320656</v>
      </c>
      <c r="I57" s="1">
        <v>320656</v>
      </c>
      <c r="J57" s="19" t="s">
        <v>103</v>
      </c>
    </row>
    <row r="58" spans="4:10" ht="15" customHeight="1">
      <c r="D58" s="4" t="s">
        <v>75</v>
      </c>
      <c r="E58" s="7"/>
      <c r="F58" s="10">
        <v>27</v>
      </c>
      <c r="G58" s="1">
        <v>399</v>
      </c>
      <c r="H58" s="1">
        <v>5263169</v>
      </c>
      <c r="I58" s="1">
        <v>4842916</v>
      </c>
      <c r="J58" s="1">
        <v>676063</v>
      </c>
    </row>
    <row r="59" spans="4:10" ht="15" customHeight="1">
      <c r="D59" s="4" t="s">
        <v>76</v>
      </c>
      <c r="E59" s="7"/>
      <c r="F59" s="10">
        <v>12</v>
      </c>
      <c r="G59" s="1">
        <v>62</v>
      </c>
      <c r="H59" s="1">
        <v>506461</v>
      </c>
      <c r="I59" s="1">
        <v>506461</v>
      </c>
      <c r="J59" s="19" t="s">
        <v>103</v>
      </c>
    </row>
    <row r="60" spans="4:6" ht="15" customHeight="1">
      <c r="D60" s="14"/>
      <c r="E60" s="7"/>
      <c r="F60" s="10"/>
    </row>
    <row r="61" spans="3:10" ht="15" customHeight="1">
      <c r="C61" s="14" t="s">
        <v>77</v>
      </c>
      <c r="D61" s="15"/>
      <c r="E61" s="7"/>
      <c r="F61" s="10">
        <f>SUM(F62:F65)</f>
        <v>770</v>
      </c>
      <c r="G61" s="10">
        <f>SUM(G62:G65)</f>
        <v>22675</v>
      </c>
      <c r="H61" s="10">
        <f>SUM(H62:H65)</f>
        <v>830854335</v>
      </c>
      <c r="I61" s="10">
        <f>SUM(I62:I65)</f>
        <v>804200803</v>
      </c>
      <c r="J61" s="10">
        <f>SUM(J62:J65)</f>
        <v>536047048</v>
      </c>
    </row>
    <row r="62" spans="4:10" ht="15" customHeight="1">
      <c r="D62" s="4" t="s">
        <v>78</v>
      </c>
      <c r="E62" s="7"/>
      <c r="F62" s="10">
        <v>231</v>
      </c>
      <c r="G62" s="1">
        <v>12005</v>
      </c>
      <c r="H62" s="1">
        <v>242891085</v>
      </c>
      <c r="I62" s="1">
        <v>241725991</v>
      </c>
      <c r="J62" s="1">
        <v>94271279</v>
      </c>
    </row>
    <row r="63" spans="4:10" ht="15" customHeight="1">
      <c r="D63" s="4" t="s">
        <v>79</v>
      </c>
      <c r="E63" s="7"/>
      <c r="F63" s="10">
        <v>494</v>
      </c>
      <c r="G63" s="1">
        <v>10069</v>
      </c>
      <c r="H63" s="1">
        <v>521615773</v>
      </c>
      <c r="I63" s="1">
        <v>496127335</v>
      </c>
      <c r="J63" s="1">
        <v>411510893</v>
      </c>
    </row>
    <row r="64" spans="4:10" ht="15" customHeight="1">
      <c r="D64" s="4" t="s">
        <v>80</v>
      </c>
      <c r="E64" s="7"/>
      <c r="F64" s="10">
        <v>15</v>
      </c>
      <c r="G64" s="1">
        <v>235</v>
      </c>
      <c r="H64" s="1">
        <v>18736540</v>
      </c>
      <c r="I64" s="1">
        <v>18736540</v>
      </c>
      <c r="J64" s="1">
        <v>4935970</v>
      </c>
    </row>
    <row r="65" spans="4:10" ht="15" customHeight="1">
      <c r="D65" s="4" t="s">
        <v>81</v>
      </c>
      <c r="E65" s="7"/>
      <c r="F65" s="10">
        <v>30</v>
      </c>
      <c r="G65" s="1">
        <v>366</v>
      </c>
      <c r="H65" s="1">
        <v>47610937</v>
      </c>
      <c r="I65" s="1">
        <v>47610937</v>
      </c>
      <c r="J65" s="1">
        <v>25328906</v>
      </c>
    </row>
    <row r="66" spans="4:6" ht="15" customHeight="1">
      <c r="D66" s="14"/>
      <c r="E66" s="7"/>
      <c r="F66" s="10"/>
    </row>
    <row r="67" spans="3:10" ht="15" customHeight="1">
      <c r="C67" s="14" t="s">
        <v>82</v>
      </c>
      <c r="D67" s="15"/>
      <c r="E67" s="7"/>
      <c r="F67" s="10">
        <v>57</v>
      </c>
      <c r="G67" s="1">
        <v>2300</v>
      </c>
      <c r="H67" s="1">
        <v>65144143</v>
      </c>
      <c r="I67" s="1">
        <v>65144143</v>
      </c>
      <c r="J67" s="1">
        <v>22341442</v>
      </c>
    </row>
    <row r="68" spans="4:6" ht="15" customHeight="1">
      <c r="D68" s="14"/>
      <c r="E68" s="7"/>
      <c r="F68" s="10"/>
    </row>
    <row r="69" spans="3:28" ht="15" customHeight="1">
      <c r="C69" s="14" t="s">
        <v>83</v>
      </c>
      <c r="D69" s="15"/>
      <c r="E69" s="7"/>
      <c r="F69" s="10">
        <f>SUM(F70:F75)</f>
        <v>17362</v>
      </c>
      <c r="G69" s="10">
        <f>SUM(G70:G75)</f>
        <v>230873</v>
      </c>
      <c r="H69" s="10">
        <f>SUM(H70:H75)</f>
        <v>4242711995</v>
      </c>
      <c r="I69" s="10">
        <f>SUM(I70:I75)</f>
        <v>4205085062</v>
      </c>
      <c r="J69" s="10">
        <f>SUM(J70:J75)</f>
        <v>1667767795</v>
      </c>
      <c r="X69" s="10"/>
      <c r="Y69" s="10"/>
      <c r="Z69" s="10"/>
      <c r="AA69" s="10"/>
      <c r="AB69" s="10"/>
    </row>
    <row r="70" spans="4:28" ht="15" customHeight="1">
      <c r="D70" s="4" t="s">
        <v>84</v>
      </c>
      <c r="E70" s="7"/>
      <c r="F70" s="10">
        <v>258</v>
      </c>
      <c r="G70" s="1">
        <v>2428</v>
      </c>
      <c r="H70" s="1">
        <v>89078496</v>
      </c>
      <c r="I70" s="1">
        <v>87360635</v>
      </c>
      <c r="J70" s="1">
        <v>66600949</v>
      </c>
      <c r="X70" s="10"/>
      <c r="Y70" s="10"/>
      <c r="Z70" s="10"/>
      <c r="AA70" s="10"/>
      <c r="AB70" s="10"/>
    </row>
    <row r="71" spans="4:28" ht="15" customHeight="1">
      <c r="D71" s="4" t="s">
        <v>85</v>
      </c>
      <c r="E71" s="7"/>
      <c r="F71" s="19" t="s">
        <v>103</v>
      </c>
      <c r="G71" s="19" t="s">
        <v>103</v>
      </c>
      <c r="H71" s="19" t="s">
        <v>103</v>
      </c>
      <c r="I71" s="19" t="s">
        <v>103</v>
      </c>
      <c r="J71" s="19" t="s">
        <v>103</v>
      </c>
      <c r="X71" s="10"/>
      <c r="Y71" s="10"/>
      <c r="Z71" s="10"/>
      <c r="AA71" s="10"/>
      <c r="AB71" s="10"/>
    </row>
    <row r="72" spans="4:10" ht="15" customHeight="1">
      <c r="D72" s="4" t="s">
        <v>86</v>
      </c>
      <c r="E72" s="7"/>
      <c r="F72" s="10">
        <v>127</v>
      </c>
      <c r="G72" s="1">
        <v>4100</v>
      </c>
      <c r="H72" s="1">
        <v>45966759</v>
      </c>
      <c r="I72" s="1">
        <v>45738191</v>
      </c>
      <c r="J72" s="1">
        <v>57806132</v>
      </c>
    </row>
    <row r="73" spans="4:10" ht="15" customHeight="1">
      <c r="D73" s="4" t="s">
        <v>87</v>
      </c>
      <c r="E73" s="7"/>
      <c r="F73" s="10">
        <v>16009</v>
      </c>
      <c r="G73" s="1">
        <v>214839</v>
      </c>
      <c r="H73" s="1">
        <v>3966980397</v>
      </c>
      <c r="I73" s="1">
        <v>3934856514</v>
      </c>
      <c r="J73" s="1">
        <v>1427323249</v>
      </c>
    </row>
    <row r="74" spans="4:10" ht="15" customHeight="1">
      <c r="D74" s="4" t="s">
        <v>88</v>
      </c>
      <c r="E74" s="7"/>
      <c r="F74" s="10">
        <v>841</v>
      </c>
      <c r="G74" s="1">
        <v>6201</v>
      </c>
      <c r="H74" s="1">
        <v>87907030</v>
      </c>
      <c r="I74" s="1">
        <v>86234282</v>
      </c>
      <c r="J74" s="1">
        <v>60215405</v>
      </c>
    </row>
    <row r="75" spans="4:10" ht="15" customHeight="1">
      <c r="D75" s="4" t="s">
        <v>89</v>
      </c>
      <c r="E75" s="7"/>
      <c r="F75" s="10">
        <v>127</v>
      </c>
      <c r="G75" s="1">
        <v>3305</v>
      </c>
      <c r="H75" s="1">
        <v>52779313</v>
      </c>
      <c r="I75" s="1">
        <v>50895440</v>
      </c>
      <c r="J75" s="1">
        <v>55822060</v>
      </c>
    </row>
    <row r="76" spans="2:10" ht="15" customHeight="1" thickBot="1">
      <c r="B76" s="5"/>
      <c r="C76" s="5"/>
      <c r="D76" s="23" t="s">
        <v>90</v>
      </c>
      <c r="E76" s="22"/>
      <c r="F76" s="5"/>
      <c r="G76" s="5"/>
      <c r="H76" s="5"/>
      <c r="I76" s="5"/>
      <c r="J76" s="5"/>
    </row>
    <row r="77" ht="15" customHeight="1">
      <c r="D77" s="1" t="s">
        <v>91</v>
      </c>
    </row>
  </sheetData>
  <mergeCells count="29">
    <mergeCell ref="C4:D5"/>
    <mergeCell ref="J4:J5"/>
    <mergeCell ref="G4:G5"/>
    <mergeCell ref="F4:F5"/>
    <mergeCell ref="N6:N7"/>
    <mergeCell ref="N8:N9"/>
    <mergeCell ref="Y6:Y7"/>
    <mergeCell ref="Y8:Y9"/>
    <mergeCell ref="P6:Q7"/>
    <mergeCell ref="P8:P9"/>
    <mergeCell ref="Q8:Q9"/>
    <mergeCell ref="R8:R9"/>
    <mergeCell ref="S8:S9"/>
    <mergeCell ref="R6:S7"/>
    <mergeCell ref="T8:T9"/>
    <mergeCell ref="U8:U9"/>
    <mergeCell ref="T6:U7"/>
    <mergeCell ref="AA8:AA9"/>
    <mergeCell ref="AA6:AB7"/>
    <mergeCell ref="AB8:AB9"/>
    <mergeCell ref="AC6:AD7"/>
    <mergeCell ref="AE6:AF7"/>
    <mergeCell ref="AG6:AH7"/>
    <mergeCell ref="AF8:AF9"/>
    <mergeCell ref="AG8:AG9"/>
    <mergeCell ref="AH8:AH9"/>
    <mergeCell ref="AC8:AC9"/>
    <mergeCell ref="AD8:AD9"/>
    <mergeCell ref="AE8:AE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2"/>
  <colBreaks count="2" manualBreakCount="2">
    <brk id="10" max="65535" man="1"/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1999-12-27T00:47:10Z</cp:lastPrinted>
  <dcterms:modified xsi:type="dcterms:W3CDTF">1999-12-27T00:47:27Z</dcterms:modified>
  <cp:category/>
  <cp:version/>
  <cp:contentType/>
  <cp:contentStatus/>
</cp:coreProperties>
</file>