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5985" windowHeight="6165" activeTab="0"/>
  </bookViews>
  <sheets>
    <sheet name="Sheet1" sheetId="1" r:id="rId1"/>
  </sheets>
  <definedNames>
    <definedName name="_xlnm.Print_Area" localSheetId="0">'Sheet1'!$A$1:$U$154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<sst xmlns="http://schemas.openxmlformats.org/spreadsheetml/2006/main" count="313" uniqueCount="131">
  <si>
    <t xml:space="preserve">   出         決         算         額</t>
  </si>
  <si>
    <t>単位：1000円</t>
  </si>
  <si>
    <t>普                                        通</t>
  </si>
  <si>
    <t>会                                        計</t>
  </si>
  <si>
    <t>市町村</t>
  </si>
  <si>
    <t>農林水</t>
  </si>
  <si>
    <t>前年度繰上</t>
  </si>
  <si>
    <t>総額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</si>
  <si>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</si>
  <si>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</si>
  <si>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</si>
  <si>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</si>
  <si>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</si>
  <si>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</si>
  <si>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</si>
  <si>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</si>
  <si>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</si>
  <si>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</si>
  <si>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</si>
  <si>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</si>
  <si>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産業費</t>
  </si>
  <si>
    <t>充   用   金</t>
  </si>
  <si>
    <t>-</t>
  </si>
  <si>
    <t>市部</t>
  </si>
  <si>
    <t>郡部</t>
  </si>
  <si>
    <t>長崎市</t>
  </si>
  <si>
    <t>佐世保市</t>
  </si>
  <si>
    <t>島原市</t>
  </si>
  <si>
    <t>諌早市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</si>
  <si>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</si>
  <si>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</si>
  <si>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</si>
  <si>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</si>
  <si>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</si>
  <si>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</si>
  <si>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</si>
  <si>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</si>
  <si>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</si>
  <si>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</si>
  <si>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</si>
  <si>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</si>
  <si>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</si>
  <si>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</si>
  <si>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</si>
  <si>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</si>
  <si>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</si>
  <si>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</si>
  <si>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</si>
  <si>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</si>
  <si>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</si>
  <si>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</si>
  <si>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</si>
  <si>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</si>
  <si>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</si>
  <si>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</si>
  <si>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</si>
  <si>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</si>
  <si>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</si>
  <si>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</si>
  <si>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</si>
  <si>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</si>
  <si>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</si>
  <si>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</si>
  <si>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</si>
  <si>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</si>
  <si>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</si>
  <si>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</si>
  <si>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</si>
  <si>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</si>
  <si>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</si>
  <si>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</si>
  <si>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</si>
  <si>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</si>
  <si>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</si>
  <si>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</si>
  <si>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</si>
  <si>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</si>
  <si>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</si>
  <si>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</si>
  <si>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</si>
  <si>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</si>
  <si>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</si>
  <si>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</si>
  <si>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</si>
  <si>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</si>
  <si>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</si>
  <si>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</si>
  <si>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</si>
  <si>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</si>
  <si>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</si>
  <si>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</si>
  <si>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</si>
  <si>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</si>
  <si>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</si>
  <si>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</si>
  <si>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</si>
  <si>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</si>
  <si>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</si>
  <si>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</si>
  <si>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</si>
  <si>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</si>
  <si>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</si>
  <si>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</si>
  <si>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</si>
  <si>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</si>
  <si>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</si>
  <si>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</si>
  <si>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</si>
  <si>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</si>
  <si>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</si>
  <si>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</si>
  <si>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</si>
  <si>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資料  県地方課調</t>
  </si>
  <si>
    <t>6</t>
  </si>
  <si>
    <t>7</t>
  </si>
  <si>
    <t>8</t>
  </si>
  <si>
    <t>-</t>
  </si>
  <si>
    <t xml:space="preserve">     256    財      政  13</t>
  </si>
  <si>
    <t xml:space="preserve">                 １７８      市         町         村         歳</t>
  </si>
  <si>
    <t>13  財      政     257</t>
  </si>
  <si>
    <t xml:space="preserve">     258    財      政  13</t>
  </si>
  <si>
    <t>13  財      政     259</t>
  </si>
  <si>
    <t>9</t>
  </si>
  <si>
    <t>平成5年度</t>
  </si>
  <si>
    <t>10</t>
  </si>
  <si>
    <t>（平成10年度）</t>
  </si>
  <si>
    <t>（平成10年度）（続）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</si>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</sst>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_);\(#,##0.00\)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distributed"/>
    </xf>
    <xf numFmtId="181" fontId="5" fillId="0" borderId="0" xfId="15" applyFont="1" applyBorder="1" applyAlignment="1">
      <alignment/>
    </xf>
    <xf numFmtId="181" fontId="5" fillId="0" borderId="0" xfId="15" applyFont="1" applyAlignment="1">
      <alignment/>
    </xf>
    <xf numFmtId="0" fontId="5" fillId="0" borderId="0" xfId="0" applyFont="1" applyAlignment="1">
      <alignment horizontal="distributed"/>
    </xf>
    <xf numFmtId="181" fontId="5" fillId="0" borderId="0" xfId="15" applyFont="1" applyAlignment="1">
      <alignment horizontal="right"/>
    </xf>
    <xf numFmtId="0" fontId="5" fillId="0" borderId="0" xfId="0" applyFont="1" applyAlignment="1" quotePrefix="1">
      <alignment horizontal="center"/>
    </xf>
    <xf numFmtId="0" fontId="7" fillId="0" borderId="0" xfId="0" applyFont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right"/>
    </xf>
    <xf numFmtId="181" fontId="5" fillId="0" borderId="0" xfId="15" applyFont="1" applyAlignment="1">
      <alignment horizontal="distributed"/>
    </xf>
    <xf numFmtId="0" fontId="5" fillId="0" borderId="7" xfId="0" applyFont="1" applyBorder="1" applyAlignment="1">
      <alignment/>
    </xf>
    <xf numFmtId="0" fontId="5" fillId="0" borderId="0" xfId="0" applyFont="1" applyAlignment="1">
      <alignment horizontal="right"/>
    </xf>
    <xf numFmtId="181" fontId="7" fillId="0" borderId="0" xfId="15" applyFont="1" applyAlignment="1">
      <alignment/>
    </xf>
    <xf numFmtId="0" fontId="7" fillId="0" borderId="0" xfId="0" applyFont="1" applyBorder="1" applyAlignment="1">
      <alignment/>
    </xf>
    <xf numFmtId="0" fontId="5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152"/>
  <sheetViews>
    <sheetView showGridLines="0" tabSelected="1" zoomScaleSheetLayoutView="75" workbookViewId="0" topLeftCell="A1">
      <selection activeCell="A1" sqref="A1"/>
    </sheetView>
  </sheetViews>
  <sheetFormatPr defaultColWidth="8.625" defaultRowHeight="12.75"/>
  <cols>
    <col min="1" max="1" width="1.12109375" style="1" customWidth="1"/>
    <col min="2" max="2" width="0.875" style="1" customWidth="1"/>
    <col min="3" max="3" width="20.00390625" style="1" customWidth="1"/>
    <col min="4" max="4" width="0.875" style="1" customWidth="1"/>
    <col min="5" max="11" width="17.875" style="1" customWidth="1"/>
    <col min="12" max="12" width="4.625" style="1" customWidth="1"/>
    <col min="13" max="13" width="5.75390625" style="1" customWidth="1"/>
    <col min="14" max="21" width="18.25390625" style="1" customWidth="1"/>
    <col min="22" max="22" width="4.00390625" style="1" customWidth="1"/>
    <col min="23" max="25" width="14.75390625" style="1" customWidth="1"/>
    <col min="26" max="16384" width="8.625" style="1" customWidth="1"/>
  </cols>
  <sheetData>
    <row r="1" spans="3:21" ht="15" customHeight="1">
      <c r="C1" s="1" t="s">
        <v>117</v>
      </c>
      <c r="T1" s="2" t="s">
        <v>119</v>
      </c>
      <c r="U1" s="2"/>
    </row>
    <row r="2" spans="3:19" ht="24">
      <c r="C2" s="3" t="s">
        <v>118</v>
      </c>
      <c r="L2" s="4"/>
      <c r="N2" s="3" t="s">
        <v>0</v>
      </c>
      <c r="S2" s="1" t="s">
        <v>125</v>
      </c>
    </row>
    <row r="3" spans="2:26" ht="1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4"/>
      <c r="N3" s="5"/>
      <c r="O3" s="5"/>
      <c r="P3" s="5"/>
      <c r="Q3" s="5"/>
      <c r="R3" s="5"/>
      <c r="S3" s="5"/>
      <c r="T3" s="5"/>
      <c r="U3" s="5" t="s">
        <v>1</v>
      </c>
      <c r="V3" s="4"/>
      <c r="W3" s="4"/>
      <c r="X3" s="4"/>
      <c r="Y3" s="4"/>
      <c r="Z3" s="4"/>
    </row>
    <row r="4" spans="4:26" ht="15" customHeight="1">
      <c r="D4" s="6"/>
      <c r="E4" s="28" t="s">
        <v>2</v>
      </c>
      <c r="F4" s="29"/>
      <c r="G4" s="29"/>
      <c r="H4" s="29"/>
      <c r="I4" s="29"/>
      <c r="J4" s="29"/>
      <c r="K4" s="29"/>
      <c r="L4" s="4"/>
      <c r="N4" s="32" t="s">
        <v>3</v>
      </c>
      <c r="O4" s="29"/>
      <c r="P4" s="29"/>
      <c r="Q4" s="29"/>
      <c r="R4" s="29"/>
      <c r="S4" s="29"/>
      <c r="T4" s="29"/>
      <c r="U4" s="29"/>
      <c r="V4" s="4"/>
      <c r="W4" s="4"/>
      <c r="X4" s="4"/>
      <c r="Y4" s="4"/>
      <c r="Z4" s="4"/>
    </row>
    <row r="5" spans="4:26" ht="15" customHeight="1">
      <c r="D5" s="6"/>
      <c r="E5" s="30"/>
      <c r="F5" s="31"/>
      <c r="G5" s="31"/>
      <c r="H5" s="31"/>
      <c r="I5" s="31"/>
      <c r="J5" s="31"/>
      <c r="K5" s="31"/>
      <c r="L5" s="4"/>
      <c r="N5" s="31"/>
      <c r="O5" s="31"/>
      <c r="P5" s="31"/>
      <c r="Q5" s="31"/>
      <c r="R5" s="31"/>
      <c r="S5" s="31"/>
      <c r="T5" s="31"/>
      <c r="U5" s="31"/>
      <c r="V5" s="4"/>
      <c r="W5" s="4"/>
      <c r="X5" s="4"/>
      <c r="Y5" s="4"/>
      <c r="Z5" s="4"/>
    </row>
    <row r="6" spans="3:26" ht="15" customHeight="1">
      <c r="C6" s="7" t="s">
        <v>4</v>
      </c>
      <c r="D6" s="6"/>
      <c r="E6" s="4"/>
      <c r="F6" s="8"/>
      <c r="G6" s="8"/>
      <c r="H6" s="8"/>
      <c r="I6" s="8"/>
      <c r="J6" s="8"/>
      <c r="K6" s="9" t="s">
        <v>5</v>
      </c>
      <c r="L6" s="4"/>
      <c r="O6" s="8"/>
      <c r="P6" s="8"/>
      <c r="Q6" s="8"/>
      <c r="R6" s="8"/>
      <c r="S6" s="8"/>
      <c r="T6" s="8"/>
      <c r="U6" s="9" t="s">
        <v>6</v>
      </c>
      <c r="V6" s="4"/>
      <c r="W6" s="4"/>
      <c r="X6" s="4"/>
      <c r="Y6" s="4"/>
      <c r="Z6" s="4"/>
    </row>
    <row r="7" spans="4:26" ht="15" customHeight="1">
      <c r="D7" s="6"/>
      <c r="E7" s="10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/>
      <c r="L7" s="4"/>
      <c r="N7" s="7" t="s">
        <v>13</v>
      </c>
      <c r="O7" s="9" t="s">
        <v>14</v>
      </c>
      <c r="P7" s="9" t="s">
        <v>15</v>
      </c>
      <c r="Q7" s="9" t="s">
        <v>16</v>
      </c>
      <c r="R7" s="9" t="s">
        <v>17</v>
      </c>
      <c r="S7" s="9" t="s">
        <v>18</v>
      </c>
      <c r="T7" s="9" t="s">
        <v>19</v>
      </c>
      <c r="U7" s="9"/>
      <c r="V7" s="4"/>
      <c r="W7" s="4"/>
      <c r="X7" s="4"/>
      <c r="Y7" s="4"/>
      <c r="Z7" s="4"/>
    </row>
    <row r="8" spans="2:26" ht="15" customHeight="1">
      <c r="B8" s="11"/>
      <c r="C8" s="11"/>
      <c r="D8" s="12"/>
      <c r="E8" s="11"/>
      <c r="F8" s="13"/>
      <c r="G8" s="13"/>
      <c r="H8" s="13"/>
      <c r="I8" s="13"/>
      <c r="J8" s="13"/>
      <c r="K8" s="14" t="s">
        <v>20</v>
      </c>
      <c r="L8" s="4"/>
      <c r="N8" s="11"/>
      <c r="O8" s="13"/>
      <c r="P8" s="13"/>
      <c r="Q8" s="13"/>
      <c r="R8" s="13"/>
      <c r="S8" s="13"/>
      <c r="T8" s="13"/>
      <c r="U8" s="14" t="s">
        <v>21</v>
      </c>
      <c r="V8" s="4"/>
      <c r="W8" s="4"/>
      <c r="X8" s="4"/>
      <c r="Y8" s="4"/>
      <c r="Z8" s="4"/>
    </row>
    <row r="9" spans="4:26" ht="15" customHeight="1">
      <c r="D9" s="6"/>
      <c r="E9" s="15"/>
      <c r="F9" s="16"/>
      <c r="G9" s="16"/>
      <c r="H9" s="16"/>
      <c r="I9" s="16"/>
      <c r="J9" s="16"/>
      <c r="K9" s="16"/>
      <c r="L9" s="15"/>
      <c r="M9" s="16"/>
      <c r="N9" s="16"/>
      <c r="O9" s="16"/>
      <c r="P9" s="16"/>
      <c r="Q9" s="16"/>
      <c r="R9" s="16"/>
      <c r="S9" s="16"/>
      <c r="T9" s="16"/>
      <c r="U9" s="16"/>
      <c r="V9" s="15"/>
      <c r="W9" s="4"/>
      <c r="X9" s="4"/>
      <c r="Y9" s="4"/>
      <c r="Z9" s="4"/>
    </row>
    <row r="10" spans="3:26" ht="15" customHeight="1">
      <c r="C10" s="17" t="s">
        <v>123</v>
      </c>
      <c r="D10" s="6"/>
      <c r="E10" s="15">
        <v>704542480</v>
      </c>
      <c r="F10" s="16">
        <v>8531458</v>
      </c>
      <c r="G10" s="16">
        <v>91051700</v>
      </c>
      <c r="H10" s="16">
        <v>139464803</v>
      </c>
      <c r="I10" s="16">
        <v>54134876</v>
      </c>
      <c r="J10" s="16">
        <v>1377008</v>
      </c>
      <c r="K10" s="16">
        <v>74106759</v>
      </c>
      <c r="L10" s="16"/>
      <c r="M10" s="16"/>
      <c r="N10" s="16">
        <v>23787509</v>
      </c>
      <c r="O10" s="16">
        <v>132121450</v>
      </c>
      <c r="P10" s="16">
        <v>21578506</v>
      </c>
      <c r="Q10" s="16">
        <v>77598438</v>
      </c>
      <c r="R10" s="16">
        <v>11271419</v>
      </c>
      <c r="S10" s="16">
        <v>67720065</v>
      </c>
      <c r="T10" s="16">
        <v>1798489</v>
      </c>
      <c r="U10" s="18" t="s">
        <v>22</v>
      </c>
      <c r="V10" s="15"/>
      <c r="W10" s="4"/>
      <c r="X10" s="4"/>
      <c r="Y10" s="4"/>
      <c r="Z10" s="4"/>
    </row>
    <row r="11" spans="3:22" ht="15" customHeight="1">
      <c r="C11" s="19" t="s">
        <v>113</v>
      </c>
      <c r="D11" s="6"/>
      <c r="E11" s="15">
        <v>720327492</v>
      </c>
      <c r="F11" s="16">
        <v>8778277</v>
      </c>
      <c r="G11" s="16">
        <v>91026211</v>
      </c>
      <c r="H11" s="16">
        <v>141053359</v>
      </c>
      <c r="I11" s="16">
        <v>62361474</v>
      </c>
      <c r="J11" s="16">
        <v>1319705</v>
      </c>
      <c r="K11" s="16">
        <v>76069602</v>
      </c>
      <c r="L11" s="16"/>
      <c r="M11" s="16"/>
      <c r="N11" s="16">
        <v>25433797</v>
      </c>
      <c r="O11" s="16">
        <v>132424278</v>
      </c>
      <c r="P11" s="16">
        <v>21933356</v>
      </c>
      <c r="Q11" s="16">
        <v>71219355</v>
      </c>
      <c r="R11" s="16">
        <v>9349481</v>
      </c>
      <c r="S11" s="16">
        <v>77633903</v>
      </c>
      <c r="T11" s="16">
        <v>1724694</v>
      </c>
      <c r="U11" s="18" t="s">
        <v>22</v>
      </c>
      <c r="V11" s="16"/>
    </row>
    <row r="12" spans="3:22" ht="15" customHeight="1">
      <c r="C12" s="19" t="s">
        <v>114</v>
      </c>
      <c r="D12" s="6"/>
      <c r="E12" s="15">
        <v>761663433</v>
      </c>
      <c r="F12" s="16">
        <v>8914068</v>
      </c>
      <c r="G12" s="16">
        <v>100082965</v>
      </c>
      <c r="H12" s="16">
        <v>144060242</v>
      </c>
      <c r="I12" s="16">
        <v>63626150</v>
      </c>
      <c r="J12" s="16">
        <v>1066756</v>
      </c>
      <c r="K12" s="16">
        <v>79614762</v>
      </c>
      <c r="L12" s="16"/>
      <c r="M12" s="16"/>
      <c r="N12" s="16">
        <v>26385671</v>
      </c>
      <c r="O12" s="16">
        <v>136146509</v>
      </c>
      <c r="P12" s="16">
        <v>22188955</v>
      </c>
      <c r="Q12" s="16">
        <v>80391499</v>
      </c>
      <c r="R12" s="16">
        <v>13303247</v>
      </c>
      <c r="S12" s="16">
        <v>83235926</v>
      </c>
      <c r="T12" s="16">
        <v>2646683</v>
      </c>
      <c r="U12" s="18" t="s">
        <v>22</v>
      </c>
      <c r="V12" s="16"/>
    </row>
    <row r="13" spans="3:22" ht="15" customHeight="1">
      <c r="C13" s="19" t="s">
        <v>115</v>
      </c>
      <c r="D13" s="6"/>
      <c r="E13" s="15">
        <v>758393105</v>
      </c>
      <c r="F13" s="16">
        <v>9133075</v>
      </c>
      <c r="G13" s="16">
        <v>88702704</v>
      </c>
      <c r="H13" s="16">
        <v>149569285</v>
      </c>
      <c r="I13" s="16">
        <v>65767074</v>
      </c>
      <c r="J13" s="16">
        <v>1091069</v>
      </c>
      <c r="K13" s="16">
        <v>73983113</v>
      </c>
      <c r="L13" s="16"/>
      <c r="M13" s="16"/>
      <c r="N13" s="16">
        <v>24256486</v>
      </c>
      <c r="O13" s="16">
        <v>135561319</v>
      </c>
      <c r="P13" s="16">
        <v>23411083</v>
      </c>
      <c r="Q13" s="16">
        <v>79224641</v>
      </c>
      <c r="R13" s="16">
        <v>11182199</v>
      </c>
      <c r="S13" s="16">
        <v>93074525</v>
      </c>
      <c r="T13" s="16">
        <v>3436532</v>
      </c>
      <c r="U13" s="18" t="s">
        <v>22</v>
      </c>
      <c r="V13" s="16"/>
    </row>
    <row r="14" spans="3:22" ht="15" customHeight="1">
      <c r="C14" s="19" t="s">
        <v>122</v>
      </c>
      <c r="D14" s="6"/>
      <c r="E14" s="15">
        <v>753721290</v>
      </c>
      <c r="F14" s="16">
        <v>9273976</v>
      </c>
      <c r="G14" s="16">
        <v>96942497</v>
      </c>
      <c r="H14" s="16">
        <v>157284113</v>
      </c>
      <c r="I14" s="16">
        <v>57924386</v>
      </c>
      <c r="J14" s="16">
        <v>903107</v>
      </c>
      <c r="K14" s="16">
        <v>71791973</v>
      </c>
      <c r="L14" s="16"/>
      <c r="M14" s="16"/>
      <c r="N14" s="16">
        <v>22928947</v>
      </c>
      <c r="O14" s="16">
        <v>131075943</v>
      </c>
      <c r="P14" s="16">
        <v>23998034</v>
      </c>
      <c r="Q14" s="16">
        <v>76379665</v>
      </c>
      <c r="R14" s="16">
        <v>8318466</v>
      </c>
      <c r="S14" s="16">
        <v>94796200</v>
      </c>
      <c r="T14" s="16">
        <v>2103983</v>
      </c>
      <c r="U14" s="18" t="s">
        <v>22</v>
      </c>
      <c r="V14" s="16"/>
    </row>
    <row r="15" spans="3:22" ht="15" customHeight="1">
      <c r="C15" s="20"/>
      <c r="D15" s="6"/>
      <c r="E15" s="1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8"/>
      <c r="V15" s="16"/>
    </row>
    <row r="16" spans="3:22" ht="15" customHeight="1">
      <c r="C16" s="19" t="s">
        <v>124</v>
      </c>
      <c r="D16" s="6"/>
      <c r="E16" s="15">
        <f>SUM(F16:K16,N16:U16)</f>
        <v>765998750</v>
      </c>
      <c r="F16" s="15">
        <f aca="true" t="shared" si="0" ref="F16:K16">SUM(F18:F20)</f>
        <v>9303298</v>
      </c>
      <c r="G16" s="15">
        <f t="shared" si="0"/>
        <v>92878607</v>
      </c>
      <c r="H16" s="15">
        <f t="shared" si="0"/>
        <v>168013826</v>
      </c>
      <c r="I16" s="15">
        <f t="shared" si="0"/>
        <v>63270120</v>
      </c>
      <c r="J16" s="15">
        <f t="shared" si="0"/>
        <v>779769</v>
      </c>
      <c r="K16" s="15">
        <f t="shared" si="0"/>
        <v>72733767</v>
      </c>
      <c r="L16" s="16"/>
      <c r="M16" s="16"/>
      <c r="N16" s="15">
        <f>SUM(N18:N20)</f>
        <v>24254665</v>
      </c>
      <c r="O16" s="15">
        <f aca="true" t="shared" si="1" ref="O16:T16">SUM(O18:O20)</f>
        <v>136533589</v>
      </c>
      <c r="P16" s="15">
        <f t="shared" si="1"/>
        <v>24610121</v>
      </c>
      <c r="Q16" s="15">
        <f t="shared" si="1"/>
        <v>72235277</v>
      </c>
      <c r="R16" s="15">
        <f t="shared" si="1"/>
        <v>5669284</v>
      </c>
      <c r="S16" s="15">
        <f t="shared" si="1"/>
        <v>94277068</v>
      </c>
      <c r="T16" s="15">
        <f t="shared" si="1"/>
        <v>1439359</v>
      </c>
      <c r="U16" s="18" t="s">
        <v>22</v>
      </c>
      <c r="V16" s="16"/>
    </row>
    <row r="17" spans="4:22" ht="15" customHeight="1">
      <c r="D17" s="6"/>
      <c r="E17" s="1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  <c r="V17" s="16"/>
    </row>
    <row r="18" spans="3:22" ht="15" customHeight="1">
      <c r="C18" s="21" t="s">
        <v>23</v>
      </c>
      <c r="D18" s="6"/>
      <c r="E18" s="15">
        <f aca="true" t="shared" si="2" ref="E18:K18">SUM(E22:E30)</f>
        <v>422666729</v>
      </c>
      <c r="F18" s="15">
        <f t="shared" si="2"/>
        <v>3058358</v>
      </c>
      <c r="G18" s="15">
        <f t="shared" si="2"/>
        <v>43734664</v>
      </c>
      <c r="H18" s="15">
        <f t="shared" si="2"/>
        <v>112128739</v>
      </c>
      <c r="I18" s="15">
        <f t="shared" si="2"/>
        <v>36956146</v>
      </c>
      <c r="J18" s="15">
        <f t="shared" si="2"/>
        <v>519460</v>
      </c>
      <c r="K18" s="15">
        <f t="shared" si="2"/>
        <v>20577235</v>
      </c>
      <c r="L18" s="16"/>
      <c r="M18" s="16"/>
      <c r="N18" s="15">
        <f aca="true" t="shared" si="3" ref="N18:T18">SUM(N22:N30)</f>
        <v>16708816</v>
      </c>
      <c r="O18" s="15">
        <f t="shared" si="3"/>
        <v>88789361</v>
      </c>
      <c r="P18" s="15">
        <f t="shared" si="3"/>
        <v>13571882</v>
      </c>
      <c r="Q18" s="15">
        <f t="shared" si="3"/>
        <v>37659876</v>
      </c>
      <c r="R18" s="15">
        <f t="shared" si="3"/>
        <v>2555844</v>
      </c>
      <c r="S18" s="15">
        <f t="shared" si="3"/>
        <v>45502514</v>
      </c>
      <c r="T18" s="15">
        <f t="shared" si="3"/>
        <v>903834</v>
      </c>
      <c r="U18" s="18" t="s">
        <v>22</v>
      </c>
      <c r="V18" s="16"/>
    </row>
    <row r="19" spans="3:22" ht="15" customHeight="1">
      <c r="C19" s="4"/>
      <c r="D19" s="6"/>
      <c r="E19" s="15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8"/>
      <c r="V19" s="16"/>
    </row>
    <row r="20" spans="3:22" ht="15" customHeight="1">
      <c r="C20" s="21" t="s">
        <v>24</v>
      </c>
      <c r="D20" s="6"/>
      <c r="E20" s="15">
        <f aca="true" t="shared" si="4" ref="E20:K20">SUM(E32,E52,E58,E65,E100,E119,E134,E142)</f>
        <v>343332021</v>
      </c>
      <c r="F20" s="15">
        <f t="shared" si="4"/>
        <v>6244940</v>
      </c>
      <c r="G20" s="15">
        <f t="shared" si="4"/>
        <v>49143943</v>
      </c>
      <c r="H20" s="15">
        <f t="shared" si="4"/>
        <v>55885087</v>
      </c>
      <c r="I20" s="15">
        <f t="shared" si="4"/>
        <v>26313974</v>
      </c>
      <c r="J20" s="15">
        <f t="shared" si="4"/>
        <v>260309</v>
      </c>
      <c r="K20" s="15">
        <f t="shared" si="4"/>
        <v>52156532</v>
      </c>
      <c r="L20" s="16"/>
      <c r="M20" s="16"/>
      <c r="N20" s="15">
        <f aca="true" t="shared" si="5" ref="N20:T20">SUM(N32,N52,N58,N65,N100,N119,N134,N142)</f>
        <v>7545849</v>
      </c>
      <c r="O20" s="15">
        <f t="shared" si="5"/>
        <v>47744228</v>
      </c>
      <c r="P20" s="15">
        <f t="shared" si="5"/>
        <v>11038239</v>
      </c>
      <c r="Q20" s="15">
        <f t="shared" si="5"/>
        <v>34575401</v>
      </c>
      <c r="R20" s="15">
        <f t="shared" si="5"/>
        <v>3113440</v>
      </c>
      <c r="S20" s="15">
        <f t="shared" si="5"/>
        <v>48774554</v>
      </c>
      <c r="T20" s="15">
        <f t="shared" si="5"/>
        <v>535525</v>
      </c>
      <c r="U20" s="18" t="s">
        <v>22</v>
      </c>
      <c r="V20" s="16"/>
    </row>
    <row r="21" spans="4:22" ht="15" customHeight="1">
      <c r="D21" s="6"/>
      <c r="E21" s="15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8"/>
      <c r="V21" s="16"/>
    </row>
    <row r="22" spans="3:22" ht="15" customHeight="1">
      <c r="C22" s="21" t="s">
        <v>25</v>
      </c>
      <c r="D22" s="6"/>
      <c r="E22" s="15">
        <f>SUM(F22:K22,N22:U22)</f>
        <v>195743110</v>
      </c>
      <c r="F22" s="16">
        <v>944080</v>
      </c>
      <c r="G22" s="16">
        <v>15962417</v>
      </c>
      <c r="H22" s="16">
        <v>62123206</v>
      </c>
      <c r="I22" s="16">
        <v>15125635</v>
      </c>
      <c r="J22" s="16">
        <v>90823</v>
      </c>
      <c r="K22" s="16">
        <v>5090918</v>
      </c>
      <c r="L22" s="16"/>
      <c r="M22" s="16"/>
      <c r="N22" s="16">
        <v>5747490</v>
      </c>
      <c r="O22" s="16">
        <v>47604581</v>
      </c>
      <c r="P22" s="16">
        <v>6360334</v>
      </c>
      <c r="Q22" s="16">
        <v>15670866</v>
      </c>
      <c r="R22" s="16">
        <v>146714</v>
      </c>
      <c r="S22" s="16">
        <v>20512542</v>
      </c>
      <c r="T22" s="16">
        <v>363504</v>
      </c>
      <c r="U22" s="18" t="s">
        <v>116</v>
      </c>
      <c r="V22" s="16"/>
    </row>
    <row r="23" spans="3:22" ht="15" customHeight="1">
      <c r="C23" s="21" t="s">
        <v>26</v>
      </c>
      <c r="D23" s="6"/>
      <c r="E23" s="15">
        <f>SUM(F23:K23,N23:U23)</f>
        <v>95105893</v>
      </c>
      <c r="F23" s="16">
        <v>592918</v>
      </c>
      <c r="G23" s="16">
        <v>12758775</v>
      </c>
      <c r="H23" s="16">
        <v>20786328</v>
      </c>
      <c r="I23" s="16">
        <v>10287598</v>
      </c>
      <c r="J23" s="16">
        <v>136688</v>
      </c>
      <c r="K23" s="16">
        <v>3010916</v>
      </c>
      <c r="L23" s="16"/>
      <c r="M23" s="16"/>
      <c r="N23" s="16">
        <v>6649093</v>
      </c>
      <c r="O23" s="16">
        <v>18836565</v>
      </c>
      <c r="P23" s="16">
        <v>3527624</v>
      </c>
      <c r="Q23" s="16">
        <v>8272032</v>
      </c>
      <c r="R23" s="16">
        <v>234811</v>
      </c>
      <c r="S23" s="16">
        <v>9806093</v>
      </c>
      <c r="T23" s="16">
        <v>206452</v>
      </c>
      <c r="U23" s="18" t="s">
        <v>116</v>
      </c>
      <c r="V23" s="16"/>
    </row>
    <row r="24" spans="3:22" ht="15" customHeight="1">
      <c r="C24" s="21" t="s">
        <v>27</v>
      </c>
      <c r="D24" s="6"/>
      <c r="E24" s="15">
        <f>SUM(F24:K24,N24:U24)</f>
        <v>16435183</v>
      </c>
      <c r="F24" s="16">
        <v>238301</v>
      </c>
      <c r="G24" s="16">
        <v>1953161</v>
      </c>
      <c r="H24" s="16">
        <v>4070238</v>
      </c>
      <c r="I24" s="16">
        <v>1639176</v>
      </c>
      <c r="J24" s="16">
        <v>42544</v>
      </c>
      <c r="K24" s="16">
        <v>1408626</v>
      </c>
      <c r="L24" s="16"/>
      <c r="M24" s="16"/>
      <c r="N24" s="16">
        <v>313467</v>
      </c>
      <c r="O24" s="16">
        <v>2893573</v>
      </c>
      <c r="P24" s="16">
        <v>523760</v>
      </c>
      <c r="Q24" s="16">
        <v>1838405</v>
      </c>
      <c r="R24" s="16">
        <v>10206</v>
      </c>
      <c r="S24" s="16">
        <v>1503726</v>
      </c>
      <c r="T24" s="18" t="s">
        <v>116</v>
      </c>
      <c r="U24" s="18" t="s">
        <v>116</v>
      </c>
      <c r="V24" s="16"/>
    </row>
    <row r="25" spans="3:22" ht="15" customHeight="1">
      <c r="C25" s="21" t="s">
        <v>28</v>
      </c>
      <c r="D25" s="6"/>
      <c r="E25" s="15">
        <f>SUM(F25:K25,N25:U25)</f>
        <v>32947802</v>
      </c>
      <c r="F25" s="16">
        <v>323845</v>
      </c>
      <c r="G25" s="16">
        <v>4337594</v>
      </c>
      <c r="H25" s="16">
        <v>6579979</v>
      </c>
      <c r="I25" s="16">
        <v>2848443</v>
      </c>
      <c r="J25" s="16">
        <v>97567</v>
      </c>
      <c r="K25" s="16">
        <v>2194246</v>
      </c>
      <c r="L25" s="16"/>
      <c r="M25" s="16"/>
      <c r="N25" s="16">
        <v>1464675</v>
      </c>
      <c r="O25" s="16">
        <v>5824933</v>
      </c>
      <c r="P25" s="16">
        <v>922340</v>
      </c>
      <c r="Q25" s="16">
        <v>4424429</v>
      </c>
      <c r="R25" s="16">
        <v>265610</v>
      </c>
      <c r="S25" s="16">
        <v>3330263</v>
      </c>
      <c r="T25" s="18">
        <v>333878</v>
      </c>
      <c r="U25" s="18" t="s">
        <v>116</v>
      </c>
      <c r="V25" s="16"/>
    </row>
    <row r="26" spans="3:22" ht="15" customHeight="1">
      <c r="C26" s="21" t="s">
        <v>29</v>
      </c>
      <c r="D26" s="6"/>
      <c r="E26" s="15">
        <f>SUM(F26:K26,N26:U26)</f>
        <v>33766067</v>
      </c>
      <c r="F26" s="16">
        <v>318410</v>
      </c>
      <c r="G26" s="16">
        <v>3659216</v>
      </c>
      <c r="H26" s="16">
        <v>7471789</v>
      </c>
      <c r="I26" s="16">
        <v>3230282</v>
      </c>
      <c r="J26" s="16">
        <v>39173</v>
      </c>
      <c r="K26" s="16">
        <v>2537823</v>
      </c>
      <c r="L26" s="16"/>
      <c r="M26" s="16"/>
      <c r="N26" s="16">
        <v>1376674</v>
      </c>
      <c r="O26" s="16">
        <v>7225174</v>
      </c>
      <c r="P26" s="16">
        <v>788197</v>
      </c>
      <c r="Q26" s="16">
        <v>3363111</v>
      </c>
      <c r="R26" s="16">
        <v>60828</v>
      </c>
      <c r="S26" s="16">
        <v>3695390</v>
      </c>
      <c r="T26" s="18" t="s">
        <v>116</v>
      </c>
      <c r="U26" s="18" t="s">
        <v>116</v>
      </c>
      <c r="V26" s="16"/>
    </row>
    <row r="27" spans="3:22" ht="15" customHeight="1">
      <c r="C27" s="21"/>
      <c r="D27" s="6"/>
      <c r="E27" s="15"/>
      <c r="F27" s="16"/>
      <c r="G27" s="16"/>
      <c r="H27" s="16"/>
      <c r="I27" s="16"/>
      <c r="J27" s="16"/>
      <c r="L27" s="16"/>
      <c r="M27" s="16"/>
      <c r="N27" s="16"/>
      <c r="O27" s="16"/>
      <c r="P27" s="16"/>
      <c r="Q27" s="16"/>
      <c r="R27" s="16"/>
      <c r="S27" s="16"/>
      <c r="T27" s="18"/>
      <c r="U27" s="18"/>
      <c r="V27" s="16"/>
    </row>
    <row r="28" spans="3:22" ht="15" customHeight="1">
      <c r="C28" s="21" t="s">
        <v>30</v>
      </c>
      <c r="D28" s="6"/>
      <c r="E28" s="15">
        <f>SUM(F28:K28,N28:U28)</f>
        <v>16718889</v>
      </c>
      <c r="F28" s="16">
        <v>216336</v>
      </c>
      <c r="G28" s="16">
        <v>1649271</v>
      </c>
      <c r="H28" s="16">
        <v>4893440</v>
      </c>
      <c r="I28" s="16">
        <v>1654881</v>
      </c>
      <c r="J28" s="16">
        <v>50808</v>
      </c>
      <c r="K28" s="16">
        <v>1665032</v>
      </c>
      <c r="L28" s="16"/>
      <c r="M28" s="16"/>
      <c r="N28" s="16">
        <v>593586</v>
      </c>
      <c r="O28" s="16">
        <v>1822369</v>
      </c>
      <c r="P28" s="16">
        <v>484934</v>
      </c>
      <c r="Q28" s="16">
        <v>1568731</v>
      </c>
      <c r="R28" s="16">
        <v>33868</v>
      </c>
      <c r="S28" s="16">
        <v>2085633</v>
      </c>
      <c r="T28" s="18" t="s">
        <v>116</v>
      </c>
      <c r="U28" s="18" t="s">
        <v>116</v>
      </c>
      <c r="V28" s="16"/>
    </row>
    <row r="29" spans="3:22" ht="15" customHeight="1">
      <c r="C29" s="21" t="s">
        <v>31</v>
      </c>
      <c r="D29" s="6"/>
      <c r="E29" s="15">
        <f>SUM(F29:K29,N29:U29)</f>
        <v>17272705</v>
      </c>
      <c r="F29" s="16">
        <v>212176</v>
      </c>
      <c r="G29" s="16">
        <v>1702532</v>
      </c>
      <c r="H29" s="16">
        <v>3031952</v>
      </c>
      <c r="I29" s="16">
        <v>1345415</v>
      </c>
      <c r="J29" s="16">
        <v>25279</v>
      </c>
      <c r="K29" s="16">
        <v>2826840</v>
      </c>
      <c r="L29" s="16"/>
      <c r="M29" s="16"/>
      <c r="N29" s="16">
        <v>456503</v>
      </c>
      <c r="O29" s="16">
        <v>1972310</v>
      </c>
      <c r="P29" s="16">
        <v>594917</v>
      </c>
      <c r="Q29" s="16">
        <v>1243741</v>
      </c>
      <c r="R29" s="16">
        <v>1251867</v>
      </c>
      <c r="S29" s="16">
        <v>2609173</v>
      </c>
      <c r="T29" s="18" t="s">
        <v>116</v>
      </c>
      <c r="U29" s="18" t="s">
        <v>116</v>
      </c>
      <c r="V29" s="16"/>
    </row>
    <row r="30" spans="3:22" ht="15" customHeight="1">
      <c r="C30" s="21" t="s">
        <v>32</v>
      </c>
      <c r="D30" s="6"/>
      <c r="E30" s="15">
        <f>SUM(F30:K30,N30:U30)</f>
        <v>14677080</v>
      </c>
      <c r="F30" s="16">
        <v>212292</v>
      </c>
      <c r="G30" s="16">
        <v>1711698</v>
      </c>
      <c r="H30" s="16">
        <v>3171807</v>
      </c>
      <c r="I30" s="16">
        <v>824716</v>
      </c>
      <c r="J30" s="16">
        <v>36578</v>
      </c>
      <c r="K30" s="16">
        <v>1842834</v>
      </c>
      <c r="L30" s="16"/>
      <c r="M30" s="16"/>
      <c r="N30" s="16">
        <v>107328</v>
      </c>
      <c r="O30" s="16">
        <v>2609856</v>
      </c>
      <c r="P30" s="16">
        <v>369776</v>
      </c>
      <c r="Q30" s="16">
        <v>1278561</v>
      </c>
      <c r="R30" s="16">
        <v>551940</v>
      </c>
      <c r="S30" s="16">
        <v>1959694</v>
      </c>
      <c r="T30" s="18" t="s">
        <v>116</v>
      </c>
      <c r="U30" s="18" t="s">
        <v>116</v>
      </c>
      <c r="V30" s="16"/>
    </row>
    <row r="31" spans="4:22" ht="15" customHeight="1">
      <c r="D31" s="6"/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8"/>
      <c r="V31" s="16"/>
    </row>
    <row r="32" spans="3:22" ht="15" customHeight="1">
      <c r="C32" s="21" t="s">
        <v>33</v>
      </c>
      <c r="D32" s="6"/>
      <c r="E32" s="15">
        <f>SUM(E34:E50)</f>
        <v>80049665</v>
      </c>
      <c r="F32" s="15">
        <f aca="true" t="shared" si="6" ref="F32:K32">SUM(F34:F50)</f>
        <v>1523814</v>
      </c>
      <c r="G32" s="15">
        <f t="shared" si="6"/>
        <v>12113613</v>
      </c>
      <c r="H32" s="15">
        <f t="shared" si="6"/>
        <v>13601350</v>
      </c>
      <c r="I32" s="15">
        <f>SUM(I34:I50)</f>
        <v>6732938</v>
      </c>
      <c r="J32" s="15">
        <f>SUM(J34:J38,J40:J44,J46:J50)</f>
        <v>167869</v>
      </c>
      <c r="K32" s="15">
        <f t="shared" si="6"/>
        <v>8719514</v>
      </c>
      <c r="L32" s="16"/>
      <c r="M32" s="16"/>
      <c r="N32" s="15">
        <v>1280541</v>
      </c>
      <c r="O32" s="15">
        <f aca="true" t="shared" si="7" ref="O32:T32">SUM(O34:O50)</f>
        <v>14588039</v>
      </c>
      <c r="P32" s="15">
        <f t="shared" si="7"/>
        <v>1978259</v>
      </c>
      <c r="Q32" s="15">
        <f t="shared" si="7"/>
        <v>7695027</v>
      </c>
      <c r="R32" s="15">
        <f t="shared" si="7"/>
        <v>299266</v>
      </c>
      <c r="S32" s="15">
        <f t="shared" si="7"/>
        <v>11171593</v>
      </c>
      <c r="T32" s="15">
        <f t="shared" si="7"/>
        <v>177842</v>
      </c>
      <c r="U32" s="18" t="s">
        <v>22</v>
      </c>
      <c r="V32" s="16"/>
    </row>
    <row r="33" spans="3:22" ht="15" customHeight="1">
      <c r="C33" s="15"/>
      <c r="D33" s="6"/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8"/>
      <c r="V33" s="16"/>
    </row>
    <row r="34" spans="3:22" ht="15" customHeight="1">
      <c r="C34" s="22" t="s">
        <v>34</v>
      </c>
      <c r="D34" s="6"/>
      <c r="E34" s="15">
        <f>SUM(F34:K34,N34:U34)</f>
        <v>3155989</v>
      </c>
      <c r="F34" s="16">
        <v>85392</v>
      </c>
      <c r="G34" s="16">
        <v>517859</v>
      </c>
      <c r="H34" s="16">
        <v>831560</v>
      </c>
      <c r="I34" s="16">
        <v>125692</v>
      </c>
      <c r="J34" s="16">
        <v>50</v>
      </c>
      <c r="K34" s="16">
        <v>9714</v>
      </c>
      <c r="L34" s="16"/>
      <c r="M34" s="16"/>
      <c r="N34" s="16">
        <v>8870</v>
      </c>
      <c r="O34" s="16">
        <v>933714</v>
      </c>
      <c r="P34" s="16">
        <v>68194</v>
      </c>
      <c r="Q34" s="16">
        <v>273604</v>
      </c>
      <c r="R34" s="16">
        <v>18</v>
      </c>
      <c r="S34" s="16">
        <v>301322</v>
      </c>
      <c r="T34" s="18" t="s">
        <v>116</v>
      </c>
      <c r="U34" s="18" t="s">
        <v>116</v>
      </c>
      <c r="V34" s="16"/>
    </row>
    <row r="35" spans="3:22" ht="15" customHeight="1">
      <c r="C35" s="22" t="s">
        <v>35</v>
      </c>
      <c r="D35" s="6"/>
      <c r="E35" s="15">
        <f>SUM(F35:K35,N35:U35)</f>
        <v>2152418</v>
      </c>
      <c r="F35" s="16">
        <v>70840</v>
      </c>
      <c r="G35" s="16">
        <v>251877</v>
      </c>
      <c r="H35" s="16">
        <v>157024</v>
      </c>
      <c r="I35" s="16">
        <v>409819</v>
      </c>
      <c r="J35" s="18" t="s">
        <v>116</v>
      </c>
      <c r="K35" s="16">
        <v>150189</v>
      </c>
      <c r="L35" s="16"/>
      <c r="M35" s="16"/>
      <c r="N35" s="16">
        <v>36816</v>
      </c>
      <c r="O35" s="16">
        <v>400210</v>
      </c>
      <c r="P35" s="16">
        <v>49357</v>
      </c>
      <c r="Q35" s="16">
        <v>100502</v>
      </c>
      <c r="R35" s="18" t="s">
        <v>116</v>
      </c>
      <c r="S35" s="16">
        <v>523324</v>
      </c>
      <c r="T35" s="16">
        <v>2460</v>
      </c>
      <c r="U35" s="18" t="s">
        <v>116</v>
      </c>
      <c r="V35" s="16"/>
    </row>
    <row r="36" spans="3:22" ht="15" customHeight="1">
      <c r="C36" s="22" t="s">
        <v>36</v>
      </c>
      <c r="D36" s="6"/>
      <c r="E36" s="15">
        <f>SUM(F36:K36,N36:U36)</f>
        <v>4430506</v>
      </c>
      <c r="F36" s="16">
        <v>59523</v>
      </c>
      <c r="G36" s="16">
        <v>879863</v>
      </c>
      <c r="H36" s="16">
        <v>237642</v>
      </c>
      <c r="I36" s="16">
        <v>646618</v>
      </c>
      <c r="J36" s="16">
        <v>4377</v>
      </c>
      <c r="K36" s="16">
        <v>1707254</v>
      </c>
      <c r="L36" s="16"/>
      <c r="M36" s="16"/>
      <c r="N36" s="16">
        <v>39430</v>
      </c>
      <c r="O36" s="16">
        <v>353949</v>
      </c>
      <c r="P36" s="16">
        <v>66616</v>
      </c>
      <c r="Q36" s="16">
        <v>108674</v>
      </c>
      <c r="R36" s="18" t="s">
        <v>116</v>
      </c>
      <c r="S36" s="16">
        <v>326560</v>
      </c>
      <c r="T36" s="18" t="s">
        <v>116</v>
      </c>
      <c r="U36" s="18" t="s">
        <v>116</v>
      </c>
      <c r="V36" s="16"/>
    </row>
    <row r="37" spans="3:22" ht="15" customHeight="1">
      <c r="C37" s="22" t="s">
        <v>37</v>
      </c>
      <c r="D37" s="6"/>
      <c r="E37" s="15">
        <f>SUM(F37:K37,N37:U37)</f>
        <v>4826473</v>
      </c>
      <c r="F37" s="16">
        <v>98177</v>
      </c>
      <c r="G37" s="16">
        <v>890530</v>
      </c>
      <c r="H37" s="16">
        <v>789476</v>
      </c>
      <c r="I37" s="16">
        <v>533543</v>
      </c>
      <c r="J37" s="16">
        <v>65</v>
      </c>
      <c r="K37" s="16">
        <v>620959</v>
      </c>
      <c r="L37" s="16"/>
      <c r="M37" s="16"/>
      <c r="N37" s="16">
        <v>118886</v>
      </c>
      <c r="O37" s="16">
        <v>552083</v>
      </c>
      <c r="P37" s="16">
        <v>154657</v>
      </c>
      <c r="Q37" s="16">
        <v>347864</v>
      </c>
      <c r="R37" s="16">
        <v>2467</v>
      </c>
      <c r="S37" s="16">
        <v>704589</v>
      </c>
      <c r="T37" s="16">
        <v>13177</v>
      </c>
      <c r="U37" s="18" t="s">
        <v>116</v>
      </c>
      <c r="V37" s="16"/>
    </row>
    <row r="38" spans="3:22" ht="15" customHeight="1">
      <c r="C38" s="22" t="s">
        <v>38</v>
      </c>
      <c r="D38" s="6"/>
      <c r="E38" s="15">
        <f>SUM(F38:K38,N38:U38)</f>
        <v>4291930</v>
      </c>
      <c r="F38" s="16">
        <v>103671</v>
      </c>
      <c r="G38" s="16">
        <v>463133</v>
      </c>
      <c r="H38" s="16">
        <v>855618</v>
      </c>
      <c r="I38" s="16">
        <v>391887</v>
      </c>
      <c r="J38" s="18" t="s">
        <v>116</v>
      </c>
      <c r="K38" s="16">
        <v>290783</v>
      </c>
      <c r="L38" s="16"/>
      <c r="M38" s="16"/>
      <c r="N38" s="16">
        <v>100602</v>
      </c>
      <c r="O38" s="16">
        <v>936446</v>
      </c>
      <c r="P38" s="16">
        <v>115996</v>
      </c>
      <c r="Q38" s="16">
        <v>337808</v>
      </c>
      <c r="R38" s="16">
        <v>101752</v>
      </c>
      <c r="S38" s="16">
        <v>594234</v>
      </c>
      <c r="T38" s="18" t="s">
        <v>116</v>
      </c>
      <c r="U38" s="18" t="s">
        <v>116</v>
      </c>
      <c r="V38" s="16"/>
    </row>
    <row r="39" spans="4:22" ht="15" customHeight="1">
      <c r="D39" s="6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8"/>
      <c r="V39" s="16"/>
    </row>
    <row r="40" spans="3:22" ht="15" customHeight="1">
      <c r="C40" s="22" t="s">
        <v>39</v>
      </c>
      <c r="D40" s="6"/>
      <c r="E40" s="15">
        <f>SUM(F40:K40,N40:U40)</f>
        <v>6615945</v>
      </c>
      <c r="F40" s="16">
        <v>123038</v>
      </c>
      <c r="G40" s="16">
        <v>1082001</v>
      </c>
      <c r="H40" s="16">
        <v>956843</v>
      </c>
      <c r="I40" s="16">
        <v>561398</v>
      </c>
      <c r="J40" s="18">
        <v>7260</v>
      </c>
      <c r="K40" s="16">
        <v>719972</v>
      </c>
      <c r="L40" s="16"/>
      <c r="M40" s="16"/>
      <c r="N40" s="16">
        <v>19098</v>
      </c>
      <c r="O40" s="16">
        <v>1294485</v>
      </c>
      <c r="P40" s="16">
        <v>235615</v>
      </c>
      <c r="Q40" s="16">
        <v>677713</v>
      </c>
      <c r="R40" s="18">
        <v>11143</v>
      </c>
      <c r="S40" s="16">
        <v>927379</v>
      </c>
      <c r="T40" s="18" t="s">
        <v>116</v>
      </c>
      <c r="U40" s="18" t="s">
        <v>116</v>
      </c>
      <c r="V40" s="16"/>
    </row>
    <row r="41" spans="3:22" ht="15" customHeight="1">
      <c r="C41" s="22" t="s">
        <v>40</v>
      </c>
      <c r="D41" s="6"/>
      <c r="E41" s="15">
        <f>SUM(F41:K41,N41:U41)</f>
        <v>10320148</v>
      </c>
      <c r="F41" s="16">
        <v>162329</v>
      </c>
      <c r="G41" s="16">
        <v>1424772</v>
      </c>
      <c r="H41" s="16">
        <v>1744295</v>
      </c>
      <c r="I41" s="16">
        <v>743513</v>
      </c>
      <c r="J41" s="16">
        <v>88173</v>
      </c>
      <c r="K41" s="16">
        <v>380223</v>
      </c>
      <c r="L41" s="16"/>
      <c r="M41" s="16"/>
      <c r="N41" s="16">
        <v>58305</v>
      </c>
      <c r="O41" s="16">
        <v>2579880</v>
      </c>
      <c r="P41" s="16">
        <v>193336</v>
      </c>
      <c r="Q41" s="16">
        <v>1258411</v>
      </c>
      <c r="R41" s="16">
        <v>16381</v>
      </c>
      <c r="S41" s="16">
        <v>1670530</v>
      </c>
      <c r="T41" s="18" t="s">
        <v>116</v>
      </c>
      <c r="U41" s="18" t="s">
        <v>116</v>
      </c>
      <c r="V41" s="16"/>
    </row>
    <row r="42" spans="3:22" ht="15" customHeight="1">
      <c r="C42" s="22" t="s">
        <v>41</v>
      </c>
      <c r="D42" s="6"/>
      <c r="E42" s="15">
        <f>SUM(F42:K42,N42:U42)</f>
        <v>10735526</v>
      </c>
      <c r="F42" s="16">
        <v>130509</v>
      </c>
      <c r="G42" s="16">
        <v>1011066</v>
      </c>
      <c r="H42" s="16">
        <v>1972493</v>
      </c>
      <c r="I42" s="16">
        <v>571558</v>
      </c>
      <c r="J42" s="16">
        <v>4989</v>
      </c>
      <c r="K42" s="16">
        <v>334321</v>
      </c>
      <c r="L42" s="16"/>
      <c r="M42" s="16"/>
      <c r="N42" s="16">
        <v>33967</v>
      </c>
      <c r="O42" s="16">
        <v>2706222</v>
      </c>
      <c r="P42" s="16">
        <v>151381</v>
      </c>
      <c r="Q42" s="16">
        <v>1889791</v>
      </c>
      <c r="R42" s="16">
        <v>13084</v>
      </c>
      <c r="S42" s="16">
        <v>1821523</v>
      </c>
      <c r="T42" s="18">
        <v>94622</v>
      </c>
      <c r="U42" s="18" t="s">
        <v>116</v>
      </c>
      <c r="V42" s="16"/>
    </row>
    <row r="43" spans="3:22" ht="15" customHeight="1">
      <c r="C43" s="22" t="s">
        <v>42</v>
      </c>
      <c r="D43" s="6"/>
      <c r="E43" s="15">
        <f>SUM(F43:K43,N43:U43)</f>
        <v>5446941</v>
      </c>
      <c r="F43" s="16">
        <v>102509</v>
      </c>
      <c r="G43" s="16">
        <v>1061225</v>
      </c>
      <c r="H43" s="16">
        <v>1248665</v>
      </c>
      <c r="I43" s="16">
        <v>493455</v>
      </c>
      <c r="J43" s="16">
        <v>4324</v>
      </c>
      <c r="K43" s="16">
        <v>520228</v>
      </c>
      <c r="L43" s="16"/>
      <c r="M43" s="16"/>
      <c r="N43" s="16">
        <v>13044</v>
      </c>
      <c r="O43" s="16">
        <v>676813</v>
      </c>
      <c r="P43" s="16">
        <v>111368</v>
      </c>
      <c r="Q43" s="16">
        <v>346385</v>
      </c>
      <c r="R43" s="16">
        <v>89822</v>
      </c>
      <c r="S43" s="16">
        <v>779103</v>
      </c>
      <c r="T43" s="18" t="s">
        <v>116</v>
      </c>
      <c r="U43" s="18" t="s">
        <v>116</v>
      </c>
      <c r="V43" s="16"/>
    </row>
    <row r="44" spans="3:22" ht="15" customHeight="1">
      <c r="C44" s="22" t="s">
        <v>43</v>
      </c>
      <c r="D44" s="6"/>
      <c r="E44" s="15">
        <f>SUM(F44:K44,N44:U44)</f>
        <v>4922892</v>
      </c>
      <c r="F44" s="16">
        <v>106991</v>
      </c>
      <c r="G44" s="16">
        <v>621406</v>
      </c>
      <c r="H44" s="16">
        <v>827113</v>
      </c>
      <c r="I44" s="16">
        <v>296444</v>
      </c>
      <c r="J44" s="16">
        <v>3595</v>
      </c>
      <c r="K44" s="16">
        <v>735261</v>
      </c>
      <c r="L44" s="16"/>
      <c r="M44" s="16"/>
      <c r="N44" s="16">
        <v>182518</v>
      </c>
      <c r="O44" s="16">
        <v>938720</v>
      </c>
      <c r="P44" s="16">
        <v>153357</v>
      </c>
      <c r="Q44" s="16">
        <v>386108</v>
      </c>
      <c r="R44" s="16">
        <v>10507</v>
      </c>
      <c r="S44" s="16">
        <v>623289</v>
      </c>
      <c r="T44" s="18">
        <v>37583</v>
      </c>
      <c r="U44" s="18" t="s">
        <v>116</v>
      </c>
      <c r="V44" s="16"/>
    </row>
    <row r="45" spans="4:22" ht="15" customHeight="1">
      <c r="D45" s="6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8"/>
      <c r="U45" s="18"/>
      <c r="V45" s="16"/>
    </row>
    <row r="46" spans="3:22" ht="15" customHeight="1">
      <c r="C46" s="22" t="s">
        <v>44</v>
      </c>
      <c r="D46" s="6"/>
      <c r="E46" s="15">
        <f>SUM(F46:K46,N46:U46)</f>
        <v>5153836</v>
      </c>
      <c r="F46" s="16">
        <v>102962</v>
      </c>
      <c r="G46" s="16">
        <v>835333</v>
      </c>
      <c r="H46" s="16">
        <v>1095846</v>
      </c>
      <c r="I46" s="16">
        <v>305933</v>
      </c>
      <c r="J46" s="16">
        <v>52</v>
      </c>
      <c r="K46" s="16">
        <v>895061</v>
      </c>
      <c r="L46" s="16"/>
      <c r="M46" s="16"/>
      <c r="N46" s="16">
        <v>5904</v>
      </c>
      <c r="O46" s="16">
        <v>669053</v>
      </c>
      <c r="P46" s="16">
        <v>169875</v>
      </c>
      <c r="Q46" s="16">
        <v>450745</v>
      </c>
      <c r="R46" s="16">
        <v>21471</v>
      </c>
      <c r="S46" s="16">
        <v>601601</v>
      </c>
      <c r="T46" s="18" t="s">
        <v>116</v>
      </c>
      <c r="U46" s="18" t="s">
        <v>116</v>
      </c>
      <c r="V46" s="16"/>
    </row>
    <row r="47" spans="3:22" ht="15" customHeight="1">
      <c r="C47" s="22" t="s">
        <v>45</v>
      </c>
      <c r="D47" s="6"/>
      <c r="E47" s="15">
        <f>SUM(F47:K47,N47:U47)</f>
        <v>4423724</v>
      </c>
      <c r="F47" s="16">
        <v>93006</v>
      </c>
      <c r="G47" s="16">
        <v>784289</v>
      </c>
      <c r="H47" s="16">
        <v>595521</v>
      </c>
      <c r="I47" s="16">
        <v>660721</v>
      </c>
      <c r="J47" s="18" t="s">
        <v>116</v>
      </c>
      <c r="K47" s="16">
        <v>413744</v>
      </c>
      <c r="L47" s="16"/>
      <c r="M47" s="16"/>
      <c r="N47" s="16">
        <v>316688</v>
      </c>
      <c r="O47" s="16">
        <v>352455</v>
      </c>
      <c r="P47" s="16">
        <v>107055</v>
      </c>
      <c r="Q47" s="16">
        <v>364085</v>
      </c>
      <c r="R47" s="18">
        <v>2701</v>
      </c>
      <c r="S47" s="16">
        <v>733459</v>
      </c>
      <c r="T47" s="18" t="s">
        <v>116</v>
      </c>
      <c r="U47" s="18" t="s">
        <v>116</v>
      </c>
      <c r="V47" s="16"/>
    </row>
    <row r="48" spans="3:22" ht="15" customHeight="1">
      <c r="C48" s="22" t="s">
        <v>46</v>
      </c>
      <c r="D48" s="6"/>
      <c r="E48" s="15">
        <f>SUM(F48:K48,N48:U48)</f>
        <v>3506363</v>
      </c>
      <c r="F48" s="16">
        <v>76063</v>
      </c>
      <c r="G48" s="16">
        <v>606208</v>
      </c>
      <c r="H48" s="16">
        <v>540010</v>
      </c>
      <c r="I48" s="16">
        <v>206914</v>
      </c>
      <c r="J48" s="16">
        <v>3593</v>
      </c>
      <c r="K48" s="16">
        <v>663145</v>
      </c>
      <c r="L48" s="16"/>
      <c r="M48" s="16"/>
      <c r="N48" s="16">
        <v>236932</v>
      </c>
      <c r="O48" s="16">
        <v>432630</v>
      </c>
      <c r="P48" s="16">
        <v>72945</v>
      </c>
      <c r="Q48" s="16">
        <v>240993</v>
      </c>
      <c r="R48" s="16">
        <v>5736</v>
      </c>
      <c r="S48" s="16">
        <v>421194</v>
      </c>
      <c r="T48" s="18" t="s">
        <v>116</v>
      </c>
      <c r="U48" s="18" t="s">
        <v>116</v>
      </c>
      <c r="V48" s="16"/>
    </row>
    <row r="49" spans="3:22" ht="15" customHeight="1">
      <c r="C49" s="22" t="s">
        <v>47</v>
      </c>
      <c r="D49" s="6"/>
      <c r="E49" s="15">
        <f>SUM(F49:K49,N49:U49)</f>
        <v>5393508</v>
      </c>
      <c r="F49" s="16">
        <v>104587</v>
      </c>
      <c r="G49" s="16">
        <v>873783</v>
      </c>
      <c r="H49" s="16">
        <v>910217</v>
      </c>
      <c r="I49" s="16">
        <v>467975</v>
      </c>
      <c r="J49" s="16">
        <v>70</v>
      </c>
      <c r="K49" s="16">
        <v>643265</v>
      </c>
      <c r="L49" s="16"/>
      <c r="M49" s="16"/>
      <c r="N49" s="16">
        <v>42241</v>
      </c>
      <c r="O49" s="16">
        <v>1226673</v>
      </c>
      <c r="P49" s="16">
        <v>166534</v>
      </c>
      <c r="Q49" s="16">
        <v>443228</v>
      </c>
      <c r="R49" s="16">
        <v>12407</v>
      </c>
      <c r="S49" s="16">
        <v>472528</v>
      </c>
      <c r="T49" s="16">
        <v>30000</v>
      </c>
      <c r="U49" s="18" t="s">
        <v>116</v>
      </c>
      <c r="V49" s="16"/>
    </row>
    <row r="50" spans="3:22" ht="15" customHeight="1">
      <c r="C50" s="22" t="s">
        <v>48</v>
      </c>
      <c r="D50" s="6"/>
      <c r="E50" s="15">
        <f>SUM(F50:K50,N50:U50)</f>
        <v>4673466</v>
      </c>
      <c r="F50" s="16">
        <v>104217</v>
      </c>
      <c r="G50" s="16">
        <v>810268</v>
      </c>
      <c r="H50" s="16">
        <v>839027</v>
      </c>
      <c r="I50" s="16">
        <v>317468</v>
      </c>
      <c r="J50" s="16">
        <v>51321</v>
      </c>
      <c r="K50" s="16">
        <v>635395</v>
      </c>
      <c r="L50" s="16"/>
      <c r="M50" s="16"/>
      <c r="N50" s="16">
        <v>67240</v>
      </c>
      <c r="O50" s="16">
        <v>534706</v>
      </c>
      <c r="P50" s="16">
        <v>161973</v>
      </c>
      <c r="Q50" s="16">
        <v>469116</v>
      </c>
      <c r="R50" s="16">
        <v>11777</v>
      </c>
      <c r="S50" s="16">
        <v>670958</v>
      </c>
      <c r="T50" s="18" t="s">
        <v>116</v>
      </c>
      <c r="U50" s="18" t="s">
        <v>116</v>
      </c>
      <c r="V50" s="16"/>
    </row>
    <row r="51" spans="4:22" ht="15" customHeight="1">
      <c r="D51" s="6"/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8"/>
      <c r="V51" s="16"/>
    </row>
    <row r="52" spans="3:22" ht="15" customHeight="1">
      <c r="C52" s="23" t="s">
        <v>49</v>
      </c>
      <c r="D52" s="6"/>
      <c r="E52" s="15">
        <f>SUM(E54:E56)</f>
        <v>16255356</v>
      </c>
      <c r="F52" s="15">
        <f aca="true" t="shared" si="8" ref="F52:K52">SUM(F54:F56)</f>
        <v>301019</v>
      </c>
      <c r="G52" s="15">
        <f t="shared" si="8"/>
        <v>1735289</v>
      </c>
      <c r="H52" s="15">
        <f t="shared" si="8"/>
        <v>3307755</v>
      </c>
      <c r="I52" s="15">
        <f>SUM(I54:I56)</f>
        <v>977106</v>
      </c>
      <c r="J52" s="15">
        <f t="shared" si="8"/>
        <v>11636</v>
      </c>
      <c r="K52" s="15">
        <f t="shared" si="8"/>
        <v>1602436</v>
      </c>
      <c r="L52" s="16"/>
      <c r="M52" s="16"/>
      <c r="N52" s="15">
        <f aca="true" t="shared" si="9" ref="N52:T52">SUM(N54:N56)</f>
        <v>669176</v>
      </c>
      <c r="O52" s="15">
        <f t="shared" si="9"/>
        <v>3433351</v>
      </c>
      <c r="P52" s="15">
        <f t="shared" si="9"/>
        <v>576115</v>
      </c>
      <c r="Q52" s="15">
        <f t="shared" si="9"/>
        <v>1479890</v>
      </c>
      <c r="R52" s="15">
        <f t="shared" si="9"/>
        <v>186658</v>
      </c>
      <c r="S52" s="15">
        <f t="shared" si="9"/>
        <v>1928300</v>
      </c>
      <c r="T52" s="15">
        <f t="shared" si="9"/>
        <v>46625</v>
      </c>
      <c r="U52" s="18" t="s">
        <v>22</v>
      </c>
      <c r="V52" s="16"/>
    </row>
    <row r="53" spans="3:22" ht="15" customHeight="1">
      <c r="C53" s="16"/>
      <c r="D53" s="6"/>
      <c r="E53" s="15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8"/>
      <c r="V53" s="16"/>
    </row>
    <row r="54" spans="3:22" ht="15" customHeight="1">
      <c r="C54" s="18" t="s">
        <v>50</v>
      </c>
      <c r="D54" s="6"/>
      <c r="E54" s="15">
        <f>SUM(F54:K54,N54:U54)</f>
        <v>5079788</v>
      </c>
      <c r="F54" s="16">
        <v>98299</v>
      </c>
      <c r="G54" s="16">
        <v>588082</v>
      </c>
      <c r="H54" s="16">
        <v>871534</v>
      </c>
      <c r="I54" s="16">
        <v>288754</v>
      </c>
      <c r="J54" s="16">
        <v>41</v>
      </c>
      <c r="K54" s="16">
        <v>782516</v>
      </c>
      <c r="L54" s="16"/>
      <c r="M54" s="16"/>
      <c r="N54" s="16">
        <v>121646</v>
      </c>
      <c r="O54" s="16">
        <v>855206</v>
      </c>
      <c r="P54" s="16">
        <v>196344</v>
      </c>
      <c r="Q54" s="16">
        <v>450101</v>
      </c>
      <c r="R54" s="16">
        <v>67105</v>
      </c>
      <c r="S54" s="16">
        <v>713535</v>
      </c>
      <c r="T54" s="16">
        <v>46625</v>
      </c>
      <c r="U54" s="18" t="s">
        <v>116</v>
      </c>
      <c r="V54" s="16"/>
    </row>
    <row r="55" spans="3:22" ht="15" customHeight="1">
      <c r="C55" s="18" t="s">
        <v>51</v>
      </c>
      <c r="D55" s="6"/>
      <c r="E55" s="15">
        <f>SUM(F55:K55,N55:U55)</f>
        <v>5987782</v>
      </c>
      <c r="F55" s="16">
        <v>106317</v>
      </c>
      <c r="G55" s="16">
        <v>580642</v>
      </c>
      <c r="H55" s="16">
        <v>1264936</v>
      </c>
      <c r="I55" s="16">
        <v>319653</v>
      </c>
      <c r="J55" s="16">
        <v>1855</v>
      </c>
      <c r="K55" s="16">
        <v>564333</v>
      </c>
      <c r="L55" s="16"/>
      <c r="M55" s="16"/>
      <c r="N55" s="16">
        <v>269883</v>
      </c>
      <c r="O55" s="16">
        <v>1690306</v>
      </c>
      <c r="P55" s="16">
        <v>175412</v>
      </c>
      <c r="Q55" s="16">
        <v>438591</v>
      </c>
      <c r="R55" s="16">
        <v>41193</v>
      </c>
      <c r="S55" s="16">
        <v>534661</v>
      </c>
      <c r="T55" s="18" t="s">
        <v>116</v>
      </c>
      <c r="U55" s="18" t="s">
        <v>116</v>
      </c>
      <c r="V55" s="16"/>
    </row>
    <row r="56" spans="3:22" ht="15" customHeight="1">
      <c r="C56" s="18" t="s">
        <v>52</v>
      </c>
      <c r="D56" s="6"/>
      <c r="E56" s="15">
        <f>SUM(F56:K56,N56:U56)</f>
        <v>5187786</v>
      </c>
      <c r="F56" s="16">
        <v>96403</v>
      </c>
      <c r="G56" s="16">
        <v>566565</v>
      </c>
      <c r="H56" s="16">
        <v>1171285</v>
      </c>
      <c r="I56" s="16">
        <v>368699</v>
      </c>
      <c r="J56" s="16">
        <v>9740</v>
      </c>
      <c r="K56" s="16">
        <v>255587</v>
      </c>
      <c r="L56" s="16"/>
      <c r="M56" s="16"/>
      <c r="N56" s="16">
        <v>277647</v>
      </c>
      <c r="O56" s="16">
        <v>887839</v>
      </c>
      <c r="P56" s="16">
        <v>204359</v>
      </c>
      <c r="Q56" s="16">
        <v>591198</v>
      </c>
      <c r="R56" s="16">
        <v>78360</v>
      </c>
      <c r="S56" s="16">
        <v>680104</v>
      </c>
      <c r="T56" s="18" t="s">
        <v>116</v>
      </c>
      <c r="U56" s="18" t="s">
        <v>116</v>
      </c>
      <c r="V56" s="16"/>
    </row>
    <row r="57" spans="4:22" ht="15" customHeight="1">
      <c r="D57" s="6"/>
      <c r="E57" s="15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8"/>
      <c r="U57" s="18"/>
      <c r="V57" s="16"/>
    </row>
    <row r="58" spans="3:22" ht="15" customHeight="1">
      <c r="C58" s="23" t="s">
        <v>53</v>
      </c>
      <c r="D58" s="6"/>
      <c r="E58" s="15">
        <f>SUM(E60:E63)</f>
        <v>17848094</v>
      </c>
      <c r="F58" s="15">
        <f aca="true" t="shared" si="10" ref="F58:K58">SUM(F60:F63)</f>
        <v>341120</v>
      </c>
      <c r="G58" s="15">
        <f t="shared" si="10"/>
        <v>3103365</v>
      </c>
      <c r="H58" s="15">
        <f t="shared" si="10"/>
        <v>2771981</v>
      </c>
      <c r="I58" s="15">
        <f>SUM(I60:I63)</f>
        <v>1025252</v>
      </c>
      <c r="J58" s="15">
        <f t="shared" si="10"/>
        <v>259</v>
      </c>
      <c r="K58" s="15">
        <f t="shared" si="10"/>
        <v>2282885</v>
      </c>
      <c r="L58" s="16"/>
      <c r="M58" s="16"/>
      <c r="N58" s="15">
        <f aca="true" t="shared" si="11" ref="N58:S58">SUM(N60:N63)</f>
        <v>365196</v>
      </c>
      <c r="O58" s="15">
        <f t="shared" si="11"/>
        <v>2402674</v>
      </c>
      <c r="P58" s="15">
        <f t="shared" si="11"/>
        <v>1049025</v>
      </c>
      <c r="Q58" s="15">
        <f t="shared" si="11"/>
        <v>2010353</v>
      </c>
      <c r="R58" s="15">
        <f t="shared" si="11"/>
        <v>123676</v>
      </c>
      <c r="S58" s="15">
        <f t="shared" si="11"/>
        <v>2361912</v>
      </c>
      <c r="T58" s="18">
        <v>10396</v>
      </c>
      <c r="U58" s="18" t="s">
        <v>22</v>
      </c>
      <c r="V58" s="16"/>
    </row>
    <row r="59" spans="3:22" ht="15" customHeight="1">
      <c r="C59" s="16"/>
      <c r="D59" s="6"/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8"/>
      <c r="U59" s="18"/>
      <c r="V59" s="16"/>
    </row>
    <row r="60" spans="3:22" ht="15" customHeight="1">
      <c r="C60" s="18" t="s">
        <v>54</v>
      </c>
      <c r="D60" s="6"/>
      <c r="E60" s="15">
        <f>SUM(F60:K60,N60:U60)</f>
        <v>3762504</v>
      </c>
      <c r="F60" s="16">
        <v>76183</v>
      </c>
      <c r="G60" s="16">
        <v>604721</v>
      </c>
      <c r="H60" s="16">
        <v>524265</v>
      </c>
      <c r="I60" s="16">
        <v>169852</v>
      </c>
      <c r="J60" s="16">
        <v>26</v>
      </c>
      <c r="K60" s="16">
        <v>468595</v>
      </c>
      <c r="L60" s="16"/>
      <c r="M60" s="16"/>
      <c r="N60" s="16">
        <v>4968</v>
      </c>
      <c r="O60" s="16">
        <v>635490</v>
      </c>
      <c r="P60" s="16">
        <v>111984</v>
      </c>
      <c r="Q60" s="16">
        <v>336555</v>
      </c>
      <c r="R60" s="16">
        <v>4822</v>
      </c>
      <c r="S60" s="16">
        <v>814647</v>
      </c>
      <c r="T60" s="18">
        <v>10396</v>
      </c>
      <c r="U60" s="18" t="s">
        <v>116</v>
      </c>
      <c r="V60" s="16"/>
    </row>
    <row r="61" spans="3:22" ht="15" customHeight="1">
      <c r="C61" s="18" t="s">
        <v>55</v>
      </c>
      <c r="D61" s="6"/>
      <c r="E61" s="15">
        <f>SUM(F61:K61,N61:U61)</f>
        <v>4044504</v>
      </c>
      <c r="F61" s="16">
        <v>88266</v>
      </c>
      <c r="G61" s="16">
        <v>850835</v>
      </c>
      <c r="H61" s="16">
        <v>557876</v>
      </c>
      <c r="I61" s="16">
        <v>247796</v>
      </c>
      <c r="J61" s="16">
        <v>33</v>
      </c>
      <c r="K61" s="16">
        <v>658925</v>
      </c>
      <c r="L61" s="16"/>
      <c r="M61" s="16"/>
      <c r="N61" s="16">
        <v>6965</v>
      </c>
      <c r="O61" s="16">
        <v>593924</v>
      </c>
      <c r="P61" s="16">
        <v>135417</v>
      </c>
      <c r="Q61" s="16">
        <v>349915</v>
      </c>
      <c r="R61" s="16">
        <v>39541</v>
      </c>
      <c r="S61" s="16">
        <v>515011</v>
      </c>
      <c r="T61" s="18" t="s">
        <v>116</v>
      </c>
      <c r="U61" s="18" t="s">
        <v>116</v>
      </c>
      <c r="V61" s="16"/>
    </row>
    <row r="62" spans="3:22" ht="15" customHeight="1">
      <c r="C62" s="18" t="s">
        <v>56</v>
      </c>
      <c r="D62" s="6"/>
      <c r="E62" s="15">
        <f>SUM(F62:K62,N62:U62)</f>
        <v>5199991</v>
      </c>
      <c r="F62" s="16">
        <v>93629</v>
      </c>
      <c r="G62" s="16">
        <v>1192372</v>
      </c>
      <c r="H62" s="16">
        <v>978335</v>
      </c>
      <c r="I62" s="16">
        <v>362533</v>
      </c>
      <c r="J62" s="16">
        <v>120</v>
      </c>
      <c r="K62" s="16">
        <v>379018</v>
      </c>
      <c r="L62" s="16"/>
      <c r="M62" s="16"/>
      <c r="N62" s="16">
        <v>85789</v>
      </c>
      <c r="O62" s="16">
        <v>820771</v>
      </c>
      <c r="P62" s="16">
        <v>511880</v>
      </c>
      <c r="Q62" s="16">
        <v>330036</v>
      </c>
      <c r="R62" s="16">
        <v>67029</v>
      </c>
      <c r="S62" s="16">
        <v>378479</v>
      </c>
      <c r="T62" s="18" t="s">
        <v>116</v>
      </c>
      <c r="U62" s="18" t="s">
        <v>116</v>
      </c>
      <c r="V62" s="16"/>
    </row>
    <row r="63" spans="3:22" ht="15" customHeight="1">
      <c r="C63" s="18" t="s">
        <v>57</v>
      </c>
      <c r="D63" s="6"/>
      <c r="E63" s="15">
        <f>SUM(F63:K63,N63:U63)</f>
        <v>4841095</v>
      </c>
      <c r="F63" s="16">
        <v>83042</v>
      </c>
      <c r="G63" s="16">
        <v>455437</v>
      </c>
      <c r="H63" s="16">
        <v>711505</v>
      </c>
      <c r="I63" s="16">
        <v>245071</v>
      </c>
      <c r="J63" s="16">
        <v>80</v>
      </c>
      <c r="K63" s="16">
        <v>776347</v>
      </c>
      <c r="L63" s="16"/>
      <c r="M63" s="16"/>
      <c r="N63" s="16">
        <v>267474</v>
      </c>
      <c r="O63" s="16">
        <v>352489</v>
      </c>
      <c r="P63" s="16">
        <v>289744</v>
      </c>
      <c r="Q63" s="16">
        <v>993847</v>
      </c>
      <c r="R63" s="16">
        <v>12284</v>
      </c>
      <c r="S63" s="16">
        <v>653775</v>
      </c>
      <c r="T63" s="18" t="s">
        <v>116</v>
      </c>
      <c r="U63" s="18" t="s">
        <v>116</v>
      </c>
      <c r="V63" s="16"/>
    </row>
    <row r="64" spans="4:22" ht="15" customHeight="1">
      <c r="D64" s="6"/>
      <c r="E64" s="15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8"/>
      <c r="U64" s="18"/>
      <c r="V64" s="16"/>
    </row>
    <row r="65" spans="3:22" ht="15" customHeight="1">
      <c r="C65" s="23" t="s">
        <v>58</v>
      </c>
      <c r="D65" s="6"/>
      <c r="E65" s="15">
        <f>SUM(E67:E73,E87:E97)</f>
        <v>66137814</v>
      </c>
      <c r="F65" s="15">
        <f>SUM(F67:F73,F87:F97)</f>
        <v>1246802</v>
      </c>
      <c r="G65" s="15">
        <f>SUM(G67:G73,G87:G97)</f>
        <v>9263443</v>
      </c>
      <c r="H65" s="15">
        <f>SUM(H67:H73,H87:H97)</f>
        <v>13825109</v>
      </c>
      <c r="I65" s="15">
        <v>4132141</v>
      </c>
      <c r="J65" s="15">
        <f>SUM(J67:J73,J87:J97)</f>
        <v>10801</v>
      </c>
      <c r="K65" s="15">
        <f>SUM(K67:K73,K87:K97)</f>
        <v>9554635</v>
      </c>
      <c r="L65" s="16"/>
      <c r="M65" s="16"/>
      <c r="N65" s="15">
        <f aca="true" t="shared" si="12" ref="N65:S65">SUM(N67:N73,N87:N97)</f>
        <v>1244281</v>
      </c>
      <c r="O65" s="15">
        <f t="shared" si="12"/>
        <v>7967377</v>
      </c>
      <c r="P65" s="15">
        <f t="shared" si="12"/>
        <v>2221419</v>
      </c>
      <c r="Q65" s="15">
        <f t="shared" si="12"/>
        <v>7227673</v>
      </c>
      <c r="R65" s="15">
        <f t="shared" si="12"/>
        <v>654270</v>
      </c>
      <c r="S65" s="15">
        <f t="shared" si="12"/>
        <v>8789666</v>
      </c>
      <c r="T65" s="18">
        <v>197</v>
      </c>
      <c r="U65" s="18" t="s">
        <v>22</v>
      </c>
      <c r="V65" s="15"/>
    </row>
    <row r="66" spans="3:22" ht="15" customHeight="1">
      <c r="C66" s="16"/>
      <c r="D66" s="6"/>
      <c r="E66" s="15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8"/>
      <c r="U66" s="18"/>
      <c r="V66" s="16"/>
    </row>
    <row r="67" spans="3:22" ht="15" customHeight="1">
      <c r="C67" s="18" t="s">
        <v>59</v>
      </c>
      <c r="D67" s="6"/>
      <c r="E67" s="15">
        <f>SUM(F67:K67,N67:U67)</f>
        <v>6938066</v>
      </c>
      <c r="F67" s="16">
        <v>89895</v>
      </c>
      <c r="G67" s="16">
        <v>899533</v>
      </c>
      <c r="H67" s="16">
        <v>1105744</v>
      </c>
      <c r="I67" s="16">
        <v>313760</v>
      </c>
      <c r="J67" s="16">
        <v>75</v>
      </c>
      <c r="K67" s="16">
        <v>919562</v>
      </c>
      <c r="L67" s="16"/>
      <c r="M67" s="16"/>
      <c r="N67" s="16">
        <v>57570</v>
      </c>
      <c r="O67" s="16">
        <v>503863</v>
      </c>
      <c r="P67" s="16">
        <v>208949</v>
      </c>
      <c r="Q67" s="16">
        <v>1976322</v>
      </c>
      <c r="R67" s="16">
        <v>25021</v>
      </c>
      <c r="S67" s="16">
        <v>837772</v>
      </c>
      <c r="T67" s="18" t="s">
        <v>116</v>
      </c>
      <c r="U67" s="18" t="s">
        <v>116</v>
      </c>
      <c r="V67" s="16"/>
    </row>
    <row r="68" spans="3:22" ht="15" customHeight="1">
      <c r="C68" s="18" t="s">
        <v>60</v>
      </c>
      <c r="D68" s="6"/>
      <c r="E68" s="15">
        <f>SUM(F68:K68,N68:U68)</f>
        <v>4758762</v>
      </c>
      <c r="F68" s="16">
        <v>91624</v>
      </c>
      <c r="G68" s="16">
        <v>486588</v>
      </c>
      <c r="H68" s="16">
        <v>1138337</v>
      </c>
      <c r="I68" s="16">
        <v>301623</v>
      </c>
      <c r="J68" s="16">
        <v>85</v>
      </c>
      <c r="K68" s="16">
        <v>1035006</v>
      </c>
      <c r="L68" s="16"/>
      <c r="M68" s="16"/>
      <c r="N68" s="16">
        <v>14981</v>
      </c>
      <c r="O68" s="16">
        <v>647862</v>
      </c>
      <c r="P68" s="16">
        <v>186472</v>
      </c>
      <c r="Q68" s="16">
        <v>496070</v>
      </c>
      <c r="R68" s="16">
        <v>1677</v>
      </c>
      <c r="S68" s="16">
        <v>358437</v>
      </c>
      <c r="T68" s="18" t="s">
        <v>116</v>
      </c>
      <c r="U68" s="18" t="s">
        <v>116</v>
      </c>
      <c r="V68" s="16"/>
    </row>
    <row r="69" spans="3:22" ht="15" customHeight="1">
      <c r="C69" s="18" t="s">
        <v>61</v>
      </c>
      <c r="D69" s="6"/>
      <c r="E69" s="15">
        <f>SUM(F69:K69,N69:U69)</f>
        <v>3528150</v>
      </c>
      <c r="F69" s="16">
        <v>74996</v>
      </c>
      <c r="G69" s="16">
        <v>616610</v>
      </c>
      <c r="H69" s="16">
        <v>552274</v>
      </c>
      <c r="I69" s="16">
        <v>147112</v>
      </c>
      <c r="J69" s="16">
        <v>90</v>
      </c>
      <c r="K69" s="16">
        <v>651138</v>
      </c>
      <c r="L69" s="16"/>
      <c r="M69" s="16"/>
      <c r="N69" s="16">
        <v>4322</v>
      </c>
      <c r="O69" s="16">
        <v>473926</v>
      </c>
      <c r="P69" s="16">
        <v>137919</v>
      </c>
      <c r="Q69" s="16">
        <v>301538</v>
      </c>
      <c r="R69" s="18">
        <v>27555</v>
      </c>
      <c r="S69" s="16">
        <v>540507</v>
      </c>
      <c r="T69" s="18">
        <v>163</v>
      </c>
      <c r="U69" s="18" t="s">
        <v>116</v>
      </c>
      <c r="V69" s="16"/>
    </row>
    <row r="70" spans="3:22" ht="15" customHeight="1">
      <c r="C70" s="18" t="s">
        <v>62</v>
      </c>
      <c r="D70" s="6"/>
      <c r="E70" s="15">
        <f>SUM(F70:K70,N70:U70)</f>
        <v>4033264</v>
      </c>
      <c r="F70" s="16">
        <v>82745</v>
      </c>
      <c r="G70" s="16">
        <v>893966</v>
      </c>
      <c r="H70" s="16">
        <v>638318</v>
      </c>
      <c r="I70" s="16">
        <v>163246</v>
      </c>
      <c r="J70" s="16">
        <v>28</v>
      </c>
      <c r="K70" s="16">
        <v>514143</v>
      </c>
      <c r="L70" s="16"/>
      <c r="M70" s="16"/>
      <c r="N70" s="16">
        <v>14076</v>
      </c>
      <c r="O70" s="16">
        <v>463261</v>
      </c>
      <c r="P70" s="16">
        <v>151335</v>
      </c>
      <c r="Q70" s="16">
        <v>488572</v>
      </c>
      <c r="R70" s="16">
        <v>26726</v>
      </c>
      <c r="S70" s="16">
        <v>596848</v>
      </c>
      <c r="T70" s="18" t="s">
        <v>116</v>
      </c>
      <c r="U70" s="18" t="s">
        <v>116</v>
      </c>
      <c r="V70" s="16"/>
    </row>
    <row r="71" spans="3:22" ht="15" customHeight="1">
      <c r="C71" s="22" t="s">
        <v>63</v>
      </c>
      <c r="D71" s="6"/>
      <c r="E71" s="15">
        <f>SUM(F71:K71,N71:U71)</f>
        <v>2769551</v>
      </c>
      <c r="F71" s="16">
        <v>61378</v>
      </c>
      <c r="G71" s="16">
        <v>371034</v>
      </c>
      <c r="H71" s="16">
        <v>415528</v>
      </c>
      <c r="I71" s="16">
        <v>122664</v>
      </c>
      <c r="J71" s="16">
        <v>40</v>
      </c>
      <c r="K71" s="16">
        <v>554868</v>
      </c>
      <c r="L71" s="16"/>
      <c r="M71" s="16"/>
      <c r="N71" s="16">
        <v>16584</v>
      </c>
      <c r="O71" s="16">
        <v>387567</v>
      </c>
      <c r="P71" s="16">
        <v>89821</v>
      </c>
      <c r="Q71" s="16">
        <v>154360</v>
      </c>
      <c r="R71" s="16">
        <v>16259</v>
      </c>
      <c r="S71" s="16">
        <v>579448</v>
      </c>
      <c r="T71" s="18" t="s">
        <v>116</v>
      </c>
      <c r="U71" s="18" t="s">
        <v>116</v>
      </c>
      <c r="V71" s="16"/>
    </row>
    <row r="72" spans="4:22" ht="15" customHeight="1">
      <c r="D72" s="6"/>
      <c r="E72" s="15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8"/>
      <c r="U72" s="18"/>
      <c r="V72" s="16"/>
    </row>
    <row r="73" spans="3:22" ht="15" customHeight="1">
      <c r="C73" s="22" t="s">
        <v>64</v>
      </c>
      <c r="D73" s="6"/>
      <c r="E73" s="15">
        <f>SUM(F73:K73,N73:U73)</f>
        <v>3605327</v>
      </c>
      <c r="F73" s="16">
        <v>77152</v>
      </c>
      <c r="G73" s="16">
        <v>328506</v>
      </c>
      <c r="H73" s="16">
        <v>577630</v>
      </c>
      <c r="I73" s="16">
        <v>325417</v>
      </c>
      <c r="J73" s="16">
        <v>38</v>
      </c>
      <c r="K73" s="16">
        <v>847055</v>
      </c>
      <c r="L73" s="16"/>
      <c r="M73" s="16"/>
      <c r="N73" s="16">
        <v>16374</v>
      </c>
      <c r="O73" s="16">
        <v>471131</v>
      </c>
      <c r="P73" s="16">
        <v>139074</v>
      </c>
      <c r="Q73" s="16">
        <v>283865</v>
      </c>
      <c r="R73" s="16">
        <v>1067</v>
      </c>
      <c r="S73" s="16">
        <v>538018</v>
      </c>
      <c r="T73" s="18" t="s">
        <v>116</v>
      </c>
      <c r="U73" s="18" t="s">
        <v>127</v>
      </c>
      <c r="V73" s="16"/>
    </row>
    <row r="74" spans="2:34" ht="15" customHeight="1" thickBot="1">
      <c r="B74" s="5"/>
      <c r="C74" s="5"/>
      <c r="D74" s="24"/>
      <c r="E74" s="5"/>
      <c r="F74" s="5"/>
      <c r="G74" s="5"/>
      <c r="H74" s="5"/>
      <c r="I74" s="5"/>
      <c r="J74" s="5"/>
      <c r="K74" s="5"/>
      <c r="L74" s="4"/>
      <c r="N74" s="5"/>
      <c r="O74" s="5"/>
      <c r="P74" s="5"/>
      <c r="Q74" s="5"/>
      <c r="R74" s="5"/>
      <c r="S74" s="5"/>
      <c r="T74" s="5"/>
      <c r="U74" s="5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22:34" ht="15" customHeight="1"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</row>
    <row r="76" spans="22:34" ht="14.25"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</row>
    <row r="77" spans="22:34" ht="14.25"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</row>
    <row r="78" spans="3:21" ht="15" customHeight="1">
      <c r="C78" s="1" t="s">
        <v>120</v>
      </c>
      <c r="T78" s="2" t="s">
        <v>121</v>
      </c>
      <c r="U78" s="2"/>
    </row>
    <row r="79" spans="3:19" ht="24">
      <c r="C79" s="3" t="s">
        <v>118</v>
      </c>
      <c r="L79" s="4"/>
      <c r="N79" s="3" t="s">
        <v>0</v>
      </c>
      <c r="S79" s="1" t="s">
        <v>126</v>
      </c>
    </row>
    <row r="80" spans="2:21" ht="15" customHeight="1" thickBot="1">
      <c r="B80" s="5"/>
      <c r="C80" s="5"/>
      <c r="D80" s="5"/>
      <c r="E80" s="5"/>
      <c r="F80" s="5"/>
      <c r="G80" s="5"/>
      <c r="H80" s="5"/>
      <c r="I80" s="5"/>
      <c r="J80" s="5"/>
      <c r="K80" s="5"/>
      <c r="L80" s="4"/>
      <c r="N80" s="5"/>
      <c r="O80" s="5"/>
      <c r="P80" s="5"/>
      <c r="Q80" s="5"/>
      <c r="R80" s="5"/>
      <c r="S80" s="5"/>
      <c r="T80" s="5"/>
      <c r="U80" s="5" t="s">
        <v>1</v>
      </c>
    </row>
    <row r="81" spans="4:26" ht="15" customHeight="1">
      <c r="D81" s="6"/>
      <c r="E81" s="28" t="s">
        <v>2</v>
      </c>
      <c r="F81" s="29"/>
      <c r="G81" s="29"/>
      <c r="H81" s="29"/>
      <c r="I81" s="29"/>
      <c r="J81" s="29"/>
      <c r="K81" s="29"/>
      <c r="L81" s="4"/>
      <c r="N81" s="32" t="s">
        <v>3</v>
      </c>
      <c r="O81" s="29"/>
      <c r="P81" s="29"/>
      <c r="Q81" s="29"/>
      <c r="R81" s="29"/>
      <c r="S81" s="29"/>
      <c r="T81" s="29"/>
      <c r="U81" s="29"/>
      <c r="V81" s="4"/>
      <c r="W81" s="4"/>
      <c r="X81" s="4"/>
      <c r="Y81" s="4"/>
      <c r="Z81" s="4"/>
    </row>
    <row r="82" spans="4:26" ht="15" customHeight="1">
      <c r="D82" s="6"/>
      <c r="E82" s="30"/>
      <c r="F82" s="31"/>
      <c r="G82" s="31"/>
      <c r="H82" s="31"/>
      <c r="I82" s="31"/>
      <c r="J82" s="31"/>
      <c r="K82" s="31"/>
      <c r="L82" s="4"/>
      <c r="N82" s="31"/>
      <c r="O82" s="31"/>
      <c r="P82" s="31"/>
      <c r="Q82" s="31"/>
      <c r="R82" s="31"/>
      <c r="S82" s="31"/>
      <c r="T82" s="31"/>
      <c r="U82" s="31"/>
      <c r="V82" s="4"/>
      <c r="W82" s="4"/>
      <c r="X82" s="4"/>
      <c r="Y82" s="4"/>
      <c r="Z82" s="4"/>
    </row>
    <row r="83" spans="3:21" ht="15" customHeight="1">
      <c r="C83" s="7" t="s">
        <v>4</v>
      </c>
      <c r="D83" s="6"/>
      <c r="E83" s="4"/>
      <c r="F83" s="8"/>
      <c r="G83" s="8"/>
      <c r="H83" s="8"/>
      <c r="I83" s="8"/>
      <c r="J83" s="8"/>
      <c r="K83" s="9" t="s">
        <v>5</v>
      </c>
      <c r="L83" s="4"/>
      <c r="O83" s="8"/>
      <c r="P83" s="8"/>
      <c r="Q83" s="8"/>
      <c r="R83" s="8"/>
      <c r="S83" s="8"/>
      <c r="T83" s="8"/>
      <c r="U83" s="9" t="s">
        <v>6</v>
      </c>
    </row>
    <row r="84" spans="4:21" ht="15" customHeight="1">
      <c r="D84" s="6"/>
      <c r="E84" s="10" t="s">
        <v>7</v>
      </c>
      <c r="F84" s="9" t="s">
        <v>8</v>
      </c>
      <c r="G84" s="9" t="s">
        <v>9</v>
      </c>
      <c r="H84" s="9" t="s">
        <v>10</v>
      </c>
      <c r="I84" s="9" t="s">
        <v>11</v>
      </c>
      <c r="J84" s="9" t="s">
        <v>12</v>
      </c>
      <c r="K84" s="9"/>
      <c r="L84" s="4"/>
      <c r="N84" s="7" t="s">
        <v>13</v>
      </c>
      <c r="O84" s="9" t="s">
        <v>14</v>
      </c>
      <c r="P84" s="9" t="s">
        <v>15</v>
      </c>
      <c r="Q84" s="9" t="s">
        <v>16</v>
      </c>
      <c r="R84" s="9" t="s">
        <v>17</v>
      </c>
      <c r="S84" s="9" t="s">
        <v>18</v>
      </c>
      <c r="T84" s="9" t="s">
        <v>19</v>
      </c>
      <c r="U84" s="9"/>
    </row>
    <row r="85" spans="2:21" ht="15" customHeight="1">
      <c r="B85" s="11"/>
      <c r="C85" s="11"/>
      <c r="D85" s="12"/>
      <c r="E85" s="11"/>
      <c r="F85" s="13"/>
      <c r="G85" s="13"/>
      <c r="H85" s="13"/>
      <c r="I85" s="13"/>
      <c r="J85" s="13"/>
      <c r="K85" s="14" t="s">
        <v>20</v>
      </c>
      <c r="L85" s="4"/>
      <c r="N85" s="11"/>
      <c r="O85" s="13"/>
      <c r="P85" s="13"/>
      <c r="Q85" s="13"/>
      <c r="R85" s="13"/>
      <c r="S85" s="13"/>
      <c r="T85" s="13"/>
      <c r="U85" s="14" t="s">
        <v>21</v>
      </c>
    </row>
    <row r="86" spans="4:21" ht="15" customHeight="1">
      <c r="D86" s="6"/>
      <c r="E86" s="15"/>
      <c r="F86" s="16"/>
      <c r="G86" s="16"/>
      <c r="H86" s="16"/>
      <c r="I86" s="16"/>
      <c r="J86" s="16"/>
      <c r="K86" s="16"/>
      <c r="L86" s="15"/>
      <c r="M86" s="16"/>
      <c r="N86" s="16"/>
      <c r="O86" s="16"/>
      <c r="P86" s="16"/>
      <c r="Q86" s="16"/>
      <c r="R86" s="16"/>
      <c r="S86" s="16"/>
      <c r="T86" s="16"/>
      <c r="U86" s="16"/>
    </row>
    <row r="87" spans="3:23" ht="15" customHeight="1">
      <c r="C87" s="22" t="s">
        <v>65</v>
      </c>
      <c r="D87" s="6"/>
      <c r="E87" s="15">
        <f aca="true" t="shared" si="13" ref="E87:E97">SUM(F87:K87,N87:U87)</f>
        <v>5492156</v>
      </c>
      <c r="F87" s="16">
        <v>90536</v>
      </c>
      <c r="G87" s="16">
        <v>661726</v>
      </c>
      <c r="H87" s="16">
        <v>1508563</v>
      </c>
      <c r="I87" s="16">
        <v>465723</v>
      </c>
      <c r="J87" s="16">
        <v>8795</v>
      </c>
      <c r="K87" s="16">
        <v>452716</v>
      </c>
      <c r="L87" s="16"/>
      <c r="M87" s="16"/>
      <c r="N87" s="16">
        <v>128993</v>
      </c>
      <c r="O87" s="16">
        <v>506900</v>
      </c>
      <c r="P87" s="16">
        <v>196664</v>
      </c>
      <c r="Q87" s="16">
        <v>402272</v>
      </c>
      <c r="R87" s="16">
        <v>73660</v>
      </c>
      <c r="S87" s="16">
        <v>995608</v>
      </c>
      <c r="T87" s="25" t="s">
        <v>116</v>
      </c>
      <c r="U87" s="25" t="s">
        <v>127</v>
      </c>
      <c r="W87" s="25"/>
    </row>
    <row r="88" spans="3:21" ht="15" customHeight="1">
      <c r="C88" s="18" t="s">
        <v>66</v>
      </c>
      <c r="D88" s="6"/>
      <c r="E88" s="15">
        <f t="shared" si="13"/>
        <v>2843667</v>
      </c>
      <c r="F88" s="16">
        <v>72465</v>
      </c>
      <c r="G88" s="16">
        <v>457767</v>
      </c>
      <c r="H88" s="16">
        <v>566687</v>
      </c>
      <c r="I88" s="16">
        <v>193380</v>
      </c>
      <c r="J88" s="16">
        <v>141</v>
      </c>
      <c r="K88" s="16">
        <v>400974</v>
      </c>
      <c r="L88" s="16"/>
      <c r="M88" s="16"/>
      <c r="N88" s="16">
        <v>13356</v>
      </c>
      <c r="O88" s="16">
        <v>452042</v>
      </c>
      <c r="P88" s="16">
        <v>87413</v>
      </c>
      <c r="Q88" s="16">
        <v>183943</v>
      </c>
      <c r="R88" s="16">
        <v>59810</v>
      </c>
      <c r="S88" s="16">
        <v>355689</v>
      </c>
      <c r="T88" s="25" t="s">
        <v>130</v>
      </c>
      <c r="U88" s="25" t="s">
        <v>130</v>
      </c>
    </row>
    <row r="89" spans="3:21" ht="15" customHeight="1">
      <c r="C89" s="18" t="s">
        <v>67</v>
      </c>
      <c r="D89" s="6"/>
      <c r="E89" s="15">
        <f t="shared" si="13"/>
        <v>4168536</v>
      </c>
      <c r="F89" s="16">
        <v>77074</v>
      </c>
      <c r="G89" s="16">
        <v>510057</v>
      </c>
      <c r="H89" s="16">
        <v>1613005</v>
      </c>
      <c r="I89" s="16">
        <v>226152</v>
      </c>
      <c r="J89" s="16">
        <v>52</v>
      </c>
      <c r="K89" s="16">
        <v>336861</v>
      </c>
      <c r="L89" s="16"/>
      <c r="M89" s="16"/>
      <c r="N89" s="16">
        <v>49051</v>
      </c>
      <c r="O89" s="16">
        <v>429414</v>
      </c>
      <c r="P89" s="16">
        <v>129112</v>
      </c>
      <c r="Q89" s="16">
        <v>363981</v>
      </c>
      <c r="R89" s="16">
        <v>30557</v>
      </c>
      <c r="S89" s="16">
        <v>403220</v>
      </c>
      <c r="T89" s="25" t="s">
        <v>116</v>
      </c>
      <c r="U89" s="25" t="s">
        <v>116</v>
      </c>
    </row>
    <row r="90" spans="3:21" ht="15" customHeight="1">
      <c r="C90" s="18" t="s">
        <v>68</v>
      </c>
      <c r="D90" s="6"/>
      <c r="E90" s="15">
        <f t="shared" si="13"/>
        <v>3153243</v>
      </c>
      <c r="F90" s="16">
        <v>68897</v>
      </c>
      <c r="G90" s="16">
        <v>521014</v>
      </c>
      <c r="H90" s="16">
        <v>740974</v>
      </c>
      <c r="I90" s="16">
        <v>185331</v>
      </c>
      <c r="J90" s="16">
        <v>62</v>
      </c>
      <c r="K90" s="16">
        <v>287320</v>
      </c>
      <c r="L90" s="16"/>
      <c r="M90" s="16"/>
      <c r="N90" s="16">
        <v>31278</v>
      </c>
      <c r="O90" s="16">
        <v>478138</v>
      </c>
      <c r="P90" s="16">
        <v>124585</v>
      </c>
      <c r="Q90" s="16">
        <v>290411</v>
      </c>
      <c r="R90" s="16">
        <v>40919</v>
      </c>
      <c r="S90" s="16">
        <v>384314</v>
      </c>
      <c r="T90" s="25" t="s">
        <v>116</v>
      </c>
      <c r="U90" s="25" t="s">
        <v>116</v>
      </c>
    </row>
    <row r="91" spans="3:21" ht="15" customHeight="1">
      <c r="C91" s="18" t="s">
        <v>69</v>
      </c>
      <c r="D91" s="6"/>
      <c r="E91" s="15">
        <f t="shared" si="13"/>
        <v>5160422</v>
      </c>
      <c r="F91" s="16">
        <v>75676</v>
      </c>
      <c r="G91" s="16">
        <v>420190</v>
      </c>
      <c r="H91" s="16">
        <v>649391</v>
      </c>
      <c r="I91" s="16">
        <v>353950</v>
      </c>
      <c r="J91" s="16">
        <v>36</v>
      </c>
      <c r="K91" s="16">
        <v>932531</v>
      </c>
      <c r="L91" s="16"/>
      <c r="M91" s="16"/>
      <c r="N91" s="16">
        <v>808409</v>
      </c>
      <c r="O91" s="16">
        <v>752553</v>
      </c>
      <c r="P91" s="16">
        <v>118256</v>
      </c>
      <c r="Q91" s="16">
        <v>310650</v>
      </c>
      <c r="R91" s="16">
        <v>147497</v>
      </c>
      <c r="S91" s="16">
        <v>591283</v>
      </c>
      <c r="T91" s="25" t="s">
        <v>116</v>
      </c>
      <c r="U91" s="25" t="s">
        <v>116</v>
      </c>
    </row>
    <row r="92" spans="4:21" ht="15" customHeight="1">
      <c r="D92" s="6"/>
      <c r="E92" s="15"/>
      <c r="F92" s="16"/>
      <c r="G92" s="16"/>
      <c r="H92" s="16"/>
      <c r="I92" s="16"/>
      <c r="J92" s="16"/>
      <c r="K92" s="16"/>
      <c r="L92" s="16"/>
      <c r="M92" s="16"/>
      <c r="N92" s="26"/>
      <c r="O92" s="16"/>
      <c r="P92" s="16"/>
      <c r="Q92" s="16"/>
      <c r="R92" s="16"/>
      <c r="S92" s="16"/>
      <c r="T92" s="18"/>
      <c r="U92" s="18"/>
    </row>
    <row r="93" spans="3:21" ht="15" customHeight="1">
      <c r="C93" s="18" t="s">
        <v>70</v>
      </c>
      <c r="D93" s="6"/>
      <c r="E93" s="15">
        <f t="shared" si="13"/>
        <v>3500854</v>
      </c>
      <c r="F93" s="16">
        <v>68147</v>
      </c>
      <c r="G93" s="16">
        <v>563240</v>
      </c>
      <c r="H93" s="16">
        <v>517274</v>
      </c>
      <c r="I93" s="16">
        <v>183111</v>
      </c>
      <c r="J93" s="16">
        <v>37</v>
      </c>
      <c r="K93" s="16">
        <v>402166</v>
      </c>
      <c r="L93" s="16"/>
      <c r="M93" s="16"/>
      <c r="N93" s="16">
        <v>18610</v>
      </c>
      <c r="O93" s="16">
        <v>476678</v>
      </c>
      <c r="P93" s="16">
        <v>90041</v>
      </c>
      <c r="Q93" s="16">
        <v>291145</v>
      </c>
      <c r="R93" s="16">
        <v>91182</v>
      </c>
      <c r="S93" s="16">
        <v>799223</v>
      </c>
      <c r="T93" s="25" t="s">
        <v>116</v>
      </c>
      <c r="U93" s="25" t="s">
        <v>116</v>
      </c>
    </row>
    <row r="94" spans="3:21" ht="15" customHeight="1">
      <c r="C94" s="18" t="s">
        <v>71</v>
      </c>
      <c r="D94" s="6"/>
      <c r="E94" s="15">
        <f t="shared" si="13"/>
        <v>4043872</v>
      </c>
      <c r="F94" s="16">
        <v>78591</v>
      </c>
      <c r="G94" s="16">
        <v>623037</v>
      </c>
      <c r="H94" s="16">
        <v>1116720</v>
      </c>
      <c r="I94" s="16">
        <v>209005</v>
      </c>
      <c r="J94" s="16">
        <v>54</v>
      </c>
      <c r="K94" s="16">
        <v>270857</v>
      </c>
      <c r="L94" s="16"/>
      <c r="M94" s="16"/>
      <c r="N94" s="16">
        <v>39381</v>
      </c>
      <c r="O94" s="16">
        <v>523442</v>
      </c>
      <c r="P94" s="16">
        <v>157447</v>
      </c>
      <c r="Q94" s="16">
        <v>427597</v>
      </c>
      <c r="R94" s="16">
        <v>82834</v>
      </c>
      <c r="S94" s="16">
        <v>514907</v>
      </c>
      <c r="T94" s="25" t="s">
        <v>116</v>
      </c>
      <c r="U94" s="25" t="s">
        <v>116</v>
      </c>
    </row>
    <row r="95" spans="3:21" ht="15" customHeight="1">
      <c r="C95" s="18" t="s">
        <v>72</v>
      </c>
      <c r="D95" s="6"/>
      <c r="E95" s="15">
        <f t="shared" si="13"/>
        <v>4260691</v>
      </c>
      <c r="F95" s="16">
        <v>87833</v>
      </c>
      <c r="G95" s="16">
        <v>724238</v>
      </c>
      <c r="H95" s="16">
        <v>1134669</v>
      </c>
      <c r="I95" s="16">
        <v>299841</v>
      </c>
      <c r="J95" s="16">
        <v>59</v>
      </c>
      <c r="K95" s="16">
        <v>310289</v>
      </c>
      <c r="L95" s="16"/>
      <c r="M95" s="16"/>
      <c r="N95" s="16">
        <v>20696</v>
      </c>
      <c r="O95" s="16">
        <v>437478</v>
      </c>
      <c r="P95" s="16">
        <v>150291</v>
      </c>
      <c r="Q95" s="16">
        <v>542419</v>
      </c>
      <c r="R95" s="16">
        <v>8412</v>
      </c>
      <c r="S95" s="16">
        <v>544466</v>
      </c>
      <c r="T95" s="25" t="s">
        <v>116</v>
      </c>
      <c r="U95" s="25" t="s">
        <v>116</v>
      </c>
    </row>
    <row r="96" spans="3:21" ht="15" customHeight="1">
      <c r="C96" s="18" t="s">
        <v>73</v>
      </c>
      <c r="D96" s="6"/>
      <c r="E96" s="15">
        <f t="shared" si="13"/>
        <v>3103715</v>
      </c>
      <c r="F96" s="16">
        <v>68045</v>
      </c>
      <c r="G96" s="16">
        <v>622727</v>
      </c>
      <c r="H96" s="16">
        <v>658193</v>
      </c>
      <c r="I96" s="16">
        <v>230191</v>
      </c>
      <c r="J96" s="16">
        <v>31</v>
      </c>
      <c r="K96" s="16">
        <v>529845</v>
      </c>
      <c r="L96" s="16"/>
      <c r="M96" s="16"/>
      <c r="N96" s="16">
        <v>5648</v>
      </c>
      <c r="O96" s="16">
        <v>264965</v>
      </c>
      <c r="P96" s="16">
        <v>94351</v>
      </c>
      <c r="Q96" s="16">
        <v>290166</v>
      </c>
      <c r="R96" s="18" t="s">
        <v>116</v>
      </c>
      <c r="S96" s="16">
        <v>339519</v>
      </c>
      <c r="T96" s="25">
        <v>34</v>
      </c>
      <c r="U96" s="25" t="s">
        <v>116</v>
      </c>
    </row>
    <row r="97" spans="3:21" ht="15" customHeight="1">
      <c r="C97" s="18" t="s">
        <v>74</v>
      </c>
      <c r="D97" s="6"/>
      <c r="E97" s="15">
        <f t="shared" si="13"/>
        <v>4777538</v>
      </c>
      <c r="F97" s="16">
        <v>81748</v>
      </c>
      <c r="G97" s="16">
        <v>563210</v>
      </c>
      <c r="H97" s="16">
        <v>891802</v>
      </c>
      <c r="I97" s="16">
        <v>411635</v>
      </c>
      <c r="J97" s="16">
        <v>1178</v>
      </c>
      <c r="K97" s="16">
        <v>1109304</v>
      </c>
      <c r="L97" s="16"/>
      <c r="M97" s="16"/>
      <c r="N97" s="16">
        <v>4952</v>
      </c>
      <c r="O97" s="16">
        <v>698157</v>
      </c>
      <c r="P97" s="16">
        <v>159689</v>
      </c>
      <c r="Q97" s="16">
        <v>424362</v>
      </c>
      <c r="R97" s="16">
        <v>21094</v>
      </c>
      <c r="S97" s="16">
        <v>410407</v>
      </c>
      <c r="T97" s="25" t="s">
        <v>116</v>
      </c>
      <c r="U97" s="25" t="s">
        <v>116</v>
      </c>
    </row>
    <row r="98" spans="4:21" ht="15" customHeight="1">
      <c r="D98" s="6"/>
      <c r="E98" s="15"/>
      <c r="F98" s="16"/>
      <c r="G98" s="16"/>
      <c r="H98" s="16"/>
      <c r="I98" s="16"/>
      <c r="J98" s="16"/>
      <c r="K98" s="16"/>
      <c r="L98" s="16"/>
      <c r="M98" s="16"/>
      <c r="N98" s="26"/>
      <c r="O98" s="16"/>
      <c r="P98" s="16"/>
      <c r="Q98" s="16"/>
      <c r="R98" s="16"/>
      <c r="S98" s="16"/>
      <c r="T98" s="16"/>
      <c r="U98" s="16"/>
    </row>
    <row r="99" spans="4:21" ht="15" customHeight="1">
      <c r="D99" s="6"/>
      <c r="E99" s="15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3:21" ht="15" customHeight="1">
      <c r="C100" s="23" t="s">
        <v>75</v>
      </c>
      <c r="D100" s="6"/>
      <c r="E100" s="15">
        <f>SUM(E102:E116)</f>
        <v>56074265</v>
      </c>
      <c r="F100" s="15">
        <f aca="true" t="shared" si="14" ref="F100:K100">SUM(F102:F116)</f>
        <v>1055189</v>
      </c>
      <c r="G100" s="15">
        <f t="shared" si="14"/>
        <v>8106053</v>
      </c>
      <c r="H100" s="15">
        <f t="shared" si="14"/>
        <v>8040453</v>
      </c>
      <c r="I100" s="15">
        <f>SUM(I102:I116)</f>
        <v>4217900</v>
      </c>
      <c r="J100" s="15">
        <f t="shared" si="14"/>
        <v>63298</v>
      </c>
      <c r="K100" s="15">
        <f t="shared" si="14"/>
        <v>8597491</v>
      </c>
      <c r="L100" s="16"/>
      <c r="M100" s="16"/>
      <c r="N100" s="15">
        <f aca="true" t="shared" si="15" ref="N100:T100">SUM(N102:N116)</f>
        <v>1649333</v>
      </c>
      <c r="O100" s="15">
        <f t="shared" si="15"/>
        <v>7139498</v>
      </c>
      <c r="P100" s="15">
        <f t="shared" si="15"/>
        <v>1607899</v>
      </c>
      <c r="Q100" s="15">
        <f t="shared" si="15"/>
        <v>6534982</v>
      </c>
      <c r="R100" s="15">
        <f t="shared" si="15"/>
        <v>887553</v>
      </c>
      <c r="S100" s="15">
        <f t="shared" si="15"/>
        <v>8111527</v>
      </c>
      <c r="T100" s="15">
        <f t="shared" si="15"/>
        <v>63089</v>
      </c>
      <c r="U100" s="25" t="s">
        <v>116</v>
      </c>
    </row>
    <row r="101" spans="3:21" ht="15" customHeight="1">
      <c r="C101" s="16"/>
      <c r="D101" s="6"/>
      <c r="E101" s="15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8"/>
    </row>
    <row r="102" spans="3:21" ht="15" customHeight="1">
      <c r="C102" s="18" t="s">
        <v>76</v>
      </c>
      <c r="D102" s="6"/>
      <c r="E102" s="15">
        <f aca="true" t="shared" si="16" ref="E102:E116">SUM(F102:K102,N102:U102)</f>
        <v>2434459</v>
      </c>
      <c r="F102" s="16">
        <v>55271</v>
      </c>
      <c r="G102" s="16">
        <v>396193</v>
      </c>
      <c r="H102" s="16">
        <v>242074</v>
      </c>
      <c r="I102" s="16">
        <v>381624</v>
      </c>
      <c r="J102" s="18" t="s">
        <v>128</v>
      </c>
      <c r="K102" s="16">
        <v>237821</v>
      </c>
      <c r="L102" s="16"/>
      <c r="M102" s="16"/>
      <c r="N102" s="16">
        <v>28065</v>
      </c>
      <c r="O102" s="16">
        <v>125626</v>
      </c>
      <c r="P102" s="16">
        <v>21575</v>
      </c>
      <c r="Q102" s="16">
        <v>549021</v>
      </c>
      <c r="R102" s="16">
        <v>58767</v>
      </c>
      <c r="S102" s="16">
        <v>320472</v>
      </c>
      <c r="T102" s="16">
        <v>17950</v>
      </c>
      <c r="U102" s="25" t="s">
        <v>116</v>
      </c>
    </row>
    <row r="103" spans="3:21" ht="15" customHeight="1">
      <c r="C103" s="18" t="s">
        <v>77</v>
      </c>
      <c r="D103" s="6"/>
      <c r="E103" s="15">
        <f t="shared" si="16"/>
        <v>4466628</v>
      </c>
      <c r="F103" s="16">
        <v>93411</v>
      </c>
      <c r="G103" s="16">
        <v>565818</v>
      </c>
      <c r="H103" s="16">
        <v>739044</v>
      </c>
      <c r="I103" s="16">
        <v>372022</v>
      </c>
      <c r="J103" s="18" t="s">
        <v>116</v>
      </c>
      <c r="K103" s="16">
        <v>903583</v>
      </c>
      <c r="L103" s="16"/>
      <c r="M103" s="16"/>
      <c r="N103" s="16">
        <v>31687</v>
      </c>
      <c r="O103" s="16">
        <v>355706</v>
      </c>
      <c r="P103" s="16">
        <v>154976</v>
      </c>
      <c r="Q103" s="16">
        <v>725381</v>
      </c>
      <c r="R103" s="16">
        <v>33533</v>
      </c>
      <c r="S103" s="16">
        <v>491467</v>
      </c>
      <c r="T103" s="25" t="s">
        <v>116</v>
      </c>
      <c r="U103" s="25" t="s">
        <v>116</v>
      </c>
    </row>
    <row r="104" spans="3:21" ht="15" customHeight="1">
      <c r="C104" s="18" t="s">
        <v>78</v>
      </c>
      <c r="D104" s="6"/>
      <c r="E104" s="15">
        <f t="shared" si="16"/>
        <v>5121025</v>
      </c>
      <c r="F104" s="16">
        <v>69037</v>
      </c>
      <c r="G104" s="16">
        <v>684321</v>
      </c>
      <c r="H104" s="16">
        <v>526582</v>
      </c>
      <c r="I104" s="16">
        <v>227688</v>
      </c>
      <c r="J104" s="18" t="s">
        <v>116</v>
      </c>
      <c r="K104" s="16">
        <v>1671202</v>
      </c>
      <c r="L104" s="16"/>
      <c r="M104" s="16"/>
      <c r="N104" s="16">
        <v>41878</v>
      </c>
      <c r="O104" s="16">
        <v>368472</v>
      </c>
      <c r="P104" s="16">
        <v>104973</v>
      </c>
      <c r="Q104" s="16">
        <v>587311</v>
      </c>
      <c r="R104" s="16">
        <v>21603</v>
      </c>
      <c r="S104" s="16">
        <v>798958</v>
      </c>
      <c r="T104" s="16">
        <v>19000</v>
      </c>
      <c r="U104" s="25" t="s">
        <v>116</v>
      </c>
    </row>
    <row r="105" spans="3:21" ht="15" customHeight="1">
      <c r="C105" s="18" t="s">
        <v>79</v>
      </c>
      <c r="D105" s="6"/>
      <c r="E105" s="15">
        <f t="shared" si="16"/>
        <v>6543428</v>
      </c>
      <c r="F105" s="16">
        <v>73525</v>
      </c>
      <c r="G105" s="16">
        <v>709148</v>
      </c>
      <c r="H105" s="16">
        <v>792700</v>
      </c>
      <c r="I105" s="16">
        <v>875056</v>
      </c>
      <c r="J105" s="16">
        <v>69</v>
      </c>
      <c r="K105" s="16">
        <v>1435629</v>
      </c>
      <c r="L105" s="16"/>
      <c r="M105" s="16"/>
      <c r="N105" s="16">
        <v>396101</v>
      </c>
      <c r="O105" s="16">
        <v>1117791</v>
      </c>
      <c r="P105" s="16">
        <v>90994</v>
      </c>
      <c r="Q105" s="16">
        <v>244539</v>
      </c>
      <c r="R105" s="16">
        <v>195217</v>
      </c>
      <c r="S105" s="16">
        <v>602798</v>
      </c>
      <c r="T105" s="16">
        <v>9861</v>
      </c>
      <c r="U105" s="25" t="s">
        <v>116</v>
      </c>
    </row>
    <row r="106" spans="3:21" ht="15" customHeight="1">
      <c r="C106" s="18" t="s">
        <v>80</v>
      </c>
      <c r="D106" s="6"/>
      <c r="E106" s="15">
        <f t="shared" si="16"/>
        <v>3679539</v>
      </c>
      <c r="F106" s="16">
        <v>94159</v>
      </c>
      <c r="G106" s="16">
        <v>541300</v>
      </c>
      <c r="H106" s="16">
        <v>718630</v>
      </c>
      <c r="I106" s="16">
        <v>241389</v>
      </c>
      <c r="J106" s="18">
        <v>3527</v>
      </c>
      <c r="K106" s="16">
        <v>515671</v>
      </c>
      <c r="L106" s="16"/>
      <c r="M106" s="16"/>
      <c r="N106" s="16">
        <v>74312</v>
      </c>
      <c r="O106" s="16">
        <v>289026</v>
      </c>
      <c r="P106" s="16">
        <v>138164</v>
      </c>
      <c r="Q106" s="16">
        <v>273733</v>
      </c>
      <c r="R106" s="16">
        <v>128994</v>
      </c>
      <c r="S106" s="16">
        <v>660634</v>
      </c>
      <c r="T106" s="25" t="s">
        <v>116</v>
      </c>
      <c r="U106" s="25" t="s">
        <v>116</v>
      </c>
    </row>
    <row r="107" spans="4:21" ht="15" customHeight="1">
      <c r="D107" s="6"/>
      <c r="E107" s="15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8"/>
    </row>
    <row r="108" spans="3:21" ht="15" customHeight="1">
      <c r="C108" s="18" t="s">
        <v>81</v>
      </c>
      <c r="D108" s="6"/>
      <c r="E108" s="15">
        <f t="shared" si="16"/>
        <v>5002019</v>
      </c>
      <c r="F108" s="16">
        <v>80292</v>
      </c>
      <c r="G108" s="16">
        <v>575559</v>
      </c>
      <c r="H108" s="16">
        <v>540564</v>
      </c>
      <c r="I108" s="16">
        <v>223621</v>
      </c>
      <c r="J108" s="18" t="s">
        <v>116</v>
      </c>
      <c r="K108" s="16">
        <v>975563</v>
      </c>
      <c r="L108" s="16"/>
      <c r="M108" s="16"/>
      <c r="N108" s="16">
        <v>780850</v>
      </c>
      <c r="O108" s="16">
        <v>676847</v>
      </c>
      <c r="P108" s="16">
        <v>119376</v>
      </c>
      <c r="Q108" s="16">
        <v>234767</v>
      </c>
      <c r="R108" s="16">
        <v>253516</v>
      </c>
      <c r="S108" s="16">
        <v>541064</v>
      </c>
      <c r="T108" s="25" t="s">
        <v>116</v>
      </c>
      <c r="U108" s="25" t="s">
        <v>116</v>
      </c>
    </row>
    <row r="109" spans="3:21" ht="15" customHeight="1">
      <c r="C109" s="18" t="s">
        <v>82</v>
      </c>
      <c r="D109" s="6"/>
      <c r="E109" s="15">
        <f t="shared" si="16"/>
        <v>3477470</v>
      </c>
      <c r="F109" s="16">
        <v>75056</v>
      </c>
      <c r="G109" s="16">
        <v>455487</v>
      </c>
      <c r="H109" s="16">
        <v>316960</v>
      </c>
      <c r="I109" s="16">
        <v>226972</v>
      </c>
      <c r="J109" s="18" t="s">
        <v>116</v>
      </c>
      <c r="K109" s="16">
        <v>1069909</v>
      </c>
      <c r="L109" s="16"/>
      <c r="M109" s="16"/>
      <c r="N109" s="16">
        <v>22179</v>
      </c>
      <c r="O109" s="16">
        <v>203217</v>
      </c>
      <c r="P109" s="16">
        <v>95936</v>
      </c>
      <c r="Q109" s="16">
        <v>181417</v>
      </c>
      <c r="R109" s="16">
        <v>78185</v>
      </c>
      <c r="S109" s="16">
        <v>736188</v>
      </c>
      <c r="T109" s="16">
        <v>15964</v>
      </c>
      <c r="U109" s="25" t="s">
        <v>116</v>
      </c>
    </row>
    <row r="110" spans="3:21" ht="15" customHeight="1">
      <c r="C110" s="18" t="s">
        <v>83</v>
      </c>
      <c r="D110" s="6"/>
      <c r="E110" s="15">
        <f t="shared" si="16"/>
        <v>3543304</v>
      </c>
      <c r="F110" s="16">
        <v>87439</v>
      </c>
      <c r="G110" s="16">
        <v>594807</v>
      </c>
      <c r="H110" s="16">
        <v>644780</v>
      </c>
      <c r="I110" s="16">
        <v>409672</v>
      </c>
      <c r="J110" s="16">
        <v>4056</v>
      </c>
      <c r="K110" s="16">
        <v>272864</v>
      </c>
      <c r="L110" s="16"/>
      <c r="M110" s="16"/>
      <c r="N110" s="16">
        <v>57131</v>
      </c>
      <c r="O110" s="16">
        <v>468116</v>
      </c>
      <c r="P110" s="16">
        <v>156998</v>
      </c>
      <c r="Q110" s="16">
        <v>339860</v>
      </c>
      <c r="R110" s="16">
        <v>27605</v>
      </c>
      <c r="S110" s="16">
        <v>479976</v>
      </c>
      <c r="T110" s="25" t="s">
        <v>116</v>
      </c>
      <c r="U110" s="25" t="s">
        <v>116</v>
      </c>
    </row>
    <row r="111" spans="3:21" ht="15" customHeight="1">
      <c r="C111" s="18" t="s">
        <v>84</v>
      </c>
      <c r="D111" s="6"/>
      <c r="E111" s="15">
        <f t="shared" si="16"/>
        <v>4448761</v>
      </c>
      <c r="F111" s="16">
        <v>79227</v>
      </c>
      <c r="G111" s="16">
        <v>572948</v>
      </c>
      <c r="H111" s="16">
        <v>619937</v>
      </c>
      <c r="I111" s="16">
        <v>181031</v>
      </c>
      <c r="J111" s="16">
        <v>3500</v>
      </c>
      <c r="K111" s="16">
        <v>375984</v>
      </c>
      <c r="L111" s="16"/>
      <c r="M111" s="16"/>
      <c r="N111" s="16">
        <v>77988</v>
      </c>
      <c r="O111" s="16">
        <v>477624</v>
      </c>
      <c r="P111" s="16">
        <v>167275</v>
      </c>
      <c r="Q111" s="16">
        <v>1372073</v>
      </c>
      <c r="R111" s="18">
        <v>856</v>
      </c>
      <c r="S111" s="16">
        <v>520004</v>
      </c>
      <c r="T111" s="25">
        <v>314</v>
      </c>
      <c r="U111" s="25" t="s">
        <v>116</v>
      </c>
    </row>
    <row r="112" spans="3:21" ht="15" customHeight="1">
      <c r="C112" s="18" t="s">
        <v>85</v>
      </c>
      <c r="D112" s="6"/>
      <c r="E112" s="15">
        <f t="shared" si="16"/>
        <v>4365309</v>
      </c>
      <c r="F112" s="16">
        <v>93557</v>
      </c>
      <c r="G112" s="16">
        <v>1366689</v>
      </c>
      <c r="H112" s="16">
        <v>641646</v>
      </c>
      <c r="I112" s="16">
        <v>234836</v>
      </c>
      <c r="J112" s="16">
        <v>3503</v>
      </c>
      <c r="K112" s="16">
        <v>414353</v>
      </c>
      <c r="L112" s="16"/>
      <c r="M112" s="16"/>
      <c r="N112" s="16">
        <v>49820</v>
      </c>
      <c r="O112" s="16">
        <v>486750</v>
      </c>
      <c r="P112" s="16">
        <v>205623</v>
      </c>
      <c r="Q112" s="16">
        <v>343562</v>
      </c>
      <c r="R112" s="16">
        <v>23682</v>
      </c>
      <c r="S112" s="16">
        <v>501288</v>
      </c>
      <c r="T112" s="25" t="s">
        <v>127</v>
      </c>
      <c r="U112" s="25" t="s">
        <v>116</v>
      </c>
    </row>
    <row r="113" spans="4:21" ht="15" customHeight="1">
      <c r="D113" s="6"/>
      <c r="E113" s="15"/>
      <c r="F113" s="16"/>
      <c r="G113" s="16"/>
      <c r="H113" s="16"/>
      <c r="I113" s="16"/>
      <c r="J113" s="16"/>
      <c r="K113" s="16"/>
      <c r="L113" s="16"/>
      <c r="M113" s="16"/>
      <c r="N113" s="26"/>
      <c r="O113" s="16"/>
      <c r="P113" s="16"/>
      <c r="Q113" s="16"/>
      <c r="R113" s="16"/>
      <c r="S113" s="16"/>
      <c r="T113" s="18"/>
      <c r="U113" s="18"/>
    </row>
    <row r="114" spans="3:21" ht="15" customHeight="1">
      <c r="C114" s="18" t="s">
        <v>86</v>
      </c>
      <c r="D114" s="6"/>
      <c r="E114" s="15">
        <f t="shared" si="16"/>
        <v>5762417</v>
      </c>
      <c r="F114" s="16">
        <v>104646</v>
      </c>
      <c r="G114" s="16">
        <v>838044</v>
      </c>
      <c r="H114" s="16">
        <v>957527</v>
      </c>
      <c r="I114" s="16">
        <v>376212</v>
      </c>
      <c r="J114" s="16">
        <v>3552</v>
      </c>
      <c r="K114" s="16">
        <v>203671</v>
      </c>
      <c r="L114" s="16"/>
      <c r="M114" s="16"/>
      <c r="N114" s="16">
        <v>32628</v>
      </c>
      <c r="O114" s="16">
        <v>874587</v>
      </c>
      <c r="P114" s="16">
        <v>174730</v>
      </c>
      <c r="Q114" s="16">
        <v>978296</v>
      </c>
      <c r="R114" s="16">
        <v>26923</v>
      </c>
      <c r="S114" s="16">
        <v>1191601</v>
      </c>
      <c r="T114" s="25" t="s">
        <v>116</v>
      </c>
      <c r="U114" s="25" t="s">
        <v>116</v>
      </c>
    </row>
    <row r="115" spans="3:21" ht="15" customHeight="1">
      <c r="C115" s="18" t="s">
        <v>87</v>
      </c>
      <c r="D115" s="6"/>
      <c r="E115" s="15">
        <f t="shared" si="16"/>
        <v>3418683</v>
      </c>
      <c r="F115" s="16">
        <v>75664</v>
      </c>
      <c r="G115" s="16">
        <v>496980</v>
      </c>
      <c r="H115" s="16">
        <v>730940</v>
      </c>
      <c r="I115" s="16">
        <v>274298</v>
      </c>
      <c r="J115" s="16">
        <v>41406</v>
      </c>
      <c r="K115" s="16">
        <v>145667</v>
      </c>
      <c r="L115" s="16"/>
      <c r="M115" s="16"/>
      <c r="N115" s="16">
        <v>36579</v>
      </c>
      <c r="O115" s="16">
        <v>540307</v>
      </c>
      <c r="P115" s="16">
        <v>103095</v>
      </c>
      <c r="Q115" s="16">
        <v>227197</v>
      </c>
      <c r="R115" s="16">
        <v>27594</v>
      </c>
      <c r="S115" s="16">
        <v>718956</v>
      </c>
      <c r="T115" s="25" t="s">
        <v>116</v>
      </c>
      <c r="U115" s="25" t="s">
        <v>116</v>
      </c>
    </row>
    <row r="116" spans="3:21" ht="15" customHeight="1">
      <c r="C116" s="18" t="s">
        <v>88</v>
      </c>
      <c r="D116" s="6"/>
      <c r="E116" s="15">
        <f t="shared" si="16"/>
        <v>3811223</v>
      </c>
      <c r="F116" s="16">
        <v>73905</v>
      </c>
      <c r="G116" s="16">
        <v>308759</v>
      </c>
      <c r="H116" s="16">
        <v>569069</v>
      </c>
      <c r="I116" s="16">
        <v>193479</v>
      </c>
      <c r="J116" s="16">
        <v>3685</v>
      </c>
      <c r="K116" s="16">
        <v>375574</v>
      </c>
      <c r="L116" s="16"/>
      <c r="M116" s="16"/>
      <c r="N116" s="16">
        <v>20115</v>
      </c>
      <c r="O116" s="16">
        <v>1155429</v>
      </c>
      <c r="P116" s="16">
        <v>74184</v>
      </c>
      <c r="Q116" s="16">
        <v>477825</v>
      </c>
      <c r="R116" s="16">
        <v>11078</v>
      </c>
      <c r="S116" s="16">
        <v>548121</v>
      </c>
      <c r="T116" s="25" t="s">
        <v>116</v>
      </c>
      <c r="U116" s="25" t="s">
        <v>116</v>
      </c>
    </row>
    <row r="117" spans="4:21" ht="15" customHeight="1">
      <c r="D117" s="6"/>
      <c r="E117" s="15"/>
      <c r="F117" s="16"/>
      <c r="G117" s="16"/>
      <c r="H117" s="16"/>
      <c r="I117" s="16"/>
      <c r="J117" s="16"/>
      <c r="K117" s="16"/>
      <c r="L117" s="16"/>
      <c r="M117" s="16"/>
      <c r="N117" s="26"/>
      <c r="O117" s="16"/>
      <c r="P117" s="16"/>
      <c r="Q117" s="16"/>
      <c r="R117" s="16"/>
      <c r="S117" s="16"/>
      <c r="T117" s="16"/>
      <c r="U117" s="16"/>
    </row>
    <row r="118" spans="4:21" ht="15" customHeight="1">
      <c r="D118" s="6"/>
      <c r="E118" s="15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</row>
    <row r="119" spans="3:21" ht="15" customHeight="1">
      <c r="C119" s="23" t="s">
        <v>89</v>
      </c>
      <c r="D119" s="6"/>
      <c r="E119" s="15">
        <f>SUM(E121:E131)</f>
        <v>46334720</v>
      </c>
      <c r="F119" s="15">
        <f aca="true" t="shared" si="17" ref="F119:K119">SUM(F121:F131)</f>
        <v>893761</v>
      </c>
      <c r="G119" s="15">
        <f t="shared" si="17"/>
        <v>6831255</v>
      </c>
      <c r="H119" s="15">
        <f t="shared" si="17"/>
        <v>6552303</v>
      </c>
      <c r="I119" s="15">
        <f t="shared" si="17"/>
        <v>4330381</v>
      </c>
      <c r="J119" s="15">
        <f t="shared" si="17"/>
        <v>520</v>
      </c>
      <c r="K119" s="15">
        <f t="shared" si="17"/>
        <v>9216684</v>
      </c>
      <c r="L119" s="16"/>
      <c r="M119" s="16"/>
      <c r="N119" s="15">
        <f aca="true" t="shared" si="18" ref="N119:T119">SUM(N121:N131)</f>
        <v>670481</v>
      </c>
      <c r="O119" s="15">
        <f t="shared" si="18"/>
        <v>4116980</v>
      </c>
      <c r="P119" s="15">
        <f t="shared" si="18"/>
        <v>1725678</v>
      </c>
      <c r="Q119" s="15">
        <f t="shared" si="18"/>
        <v>4369626</v>
      </c>
      <c r="R119" s="15">
        <f t="shared" si="18"/>
        <v>190766</v>
      </c>
      <c r="S119" s="15">
        <f t="shared" si="18"/>
        <v>7215477</v>
      </c>
      <c r="T119" s="15">
        <f t="shared" si="18"/>
        <v>220808</v>
      </c>
      <c r="U119" s="25" t="s">
        <v>116</v>
      </c>
    </row>
    <row r="120" spans="3:21" ht="15" customHeight="1">
      <c r="C120" s="16"/>
      <c r="D120" s="6"/>
      <c r="E120" s="15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</row>
    <row r="121" spans="3:21" ht="15" customHeight="1">
      <c r="C121" s="18" t="s">
        <v>90</v>
      </c>
      <c r="D121" s="6"/>
      <c r="E121" s="15">
        <f aca="true" t="shared" si="19" ref="E121:E131">SUM(F121:K121,N121:U121)</f>
        <v>4709577</v>
      </c>
      <c r="F121" s="16">
        <v>101402</v>
      </c>
      <c r="G121" s="16">
        <v>602633</v>
      </c>
      <c r="H121" s="16">
        <v>759604</v>
      </c>
      <c r="I121" s="16">
        <v>384442</v>
      </c>
      <c r="J121" s="16">
        <v>53</v>
      </c>
      <c r="K121" s="16">
        <v>1113397</v>
      </c>
      <c r="L121" s="16"/>
      <c r="M121" s="16"/>
      <c r="N121" s="16">
        <v>58470</v>
      </c>
      <c r="O121" s="16">
        <v>328026</v>
      </c>
      <c r="P121" s="16">
        <v>158257</v>
      </c>
      <c r="Q121" s="16">
        <v>436160</v>
      </c>
      <c r="R121" s="16">
        <v>5758</v>
      </c>
      <c r="S121" s="16">
        <v>744815</v>
      </c>
      <c r="T121" s="16">
        <v>16560</v>
      </c>
      <c r="U121" s="25" t="s">
        <v>116</v>
      </c>
    </row>
    <row r="122" spans="3:21" ht="15" customHeight="1">
      <c r="C122" s="18" t="s">
        <v>91</v>
      </c>
      <c r="D122" s="6"/>
      <c r="E122" s="15">
        <f t="shared" si="19"/>
        <v>3135721</v>
      </c>
      <c r="F122" s="16">
        <v>73037</v>
      </c>
      <c r="G122" s="16">
        <v>383291</v>
      </c>
      <c r="H122" s="16">
        <v>429886</v>
      </c>
      <c r="I122" s="16">
        <v>284910</v>
      </c>
      <c r="J122" s="16">
        <v>20</v>
      </c>
      <c r="K122" s="16">
        <v>925760</v>
      </c>
      <c r="L122" s="16"/>
      <c r="M122" s="16"/>
      <c r="N122" s="16">
        <v>7309</v>
      </c>
      <c r="O122" s="16">
        <v>225640</v>
      </c>
      <c r="P122" s="16">
        <v>79315</v>
      </c>
      <c r="Q122" s="16">
        <v>159026</v>
      </c>
      <c r="R122" s="16">
        <v>12211</v>
      </c>
      <c r="S122" s="16">
        <v>542543</v>
      </c>
      <c r="T122" s="16">
        <v>12773</v>
      </c>
      <c r="U122" s="25" t="s">
        <v>116</v>
      </c>
    </row>
    <row r="123" spans="3:21" ht="15" customHeight="1">
      <c r="C123" s="18" t="s">
        <v>92</v>
      </c>
      <c r="D123" s="6"/>
      <c r="E123" s="15">
        <f t="shared" si="19"/>
        <v>4824567</v>
      </c>
      <c r="F123" s="16">
        <v>80688</v>
      </c>
      <c r="G123" s="16">
        <v>1375355</v>
      </c>
      <c r="H123" s="16">
        <v>618799</v>
      </c>
      <c r="I123" s="16">
        <v>320033</v>
      </c>
      <c r="J123" s="16">
        <v>42</v>
      </c>
      <c r="K123" s="16">
        <v>1397129</v>
      </c>
      <c r="L123" s="16"/>
      <c r="M123" s="16"/>
      <c r="N123" s="16">
        <v>51094</v>
      </c>
      <c r="O123" s="16">
        <v>169670</v>
      </c>
      <c r="P123" s="16">
        <v>118662</v>
      </c>
      <c r="Q123" s="16">
        <v>232467</v>
      </c>
      <c r="R123" s="18" t="s">
        <v>129</v>
      </c>
      <c r="S123" s="16">
        <v>460628</v>
      </c>
      <c r="T123" s="25" t="s">
        <v>116</v>
      </c>
      <c r="U123" s="25" t="s">
        <v>116</v>
      </c>
    </row>
    <row r="124" spans="3:21" ht="15" customHeight="1">
      <c r="C124" s="18" t="s">
        <v>93</v>
      </c>
      <c r="D124" s="6"/>
      <c r="E124" s="15">
        <f t="shared" si="19"/>
        <v>4136158</v>
      </c>
      <c r="F124" s="16">
        <v>79663</v>
      </c>
      <c r="G124" s="16">
        <v>547175</v>
      </c>
      <c r="H124" s="16">
        <v>696437</v>
      </c>
      <c r="I124" s="16">
        <v>479297</v>
      </c>
      <c r="J124" s="16">
        <v>20</v>
      </c>
      <c r="K124" s="16">
        <v>807981</v>
      </c>
      <c r="L124" s="16"/>
      <c r="M124" s="16"/>
      <c r="N124" s="16">
        <v>143004</v>
      </c>
      <c r="O124" s="16">
        <v>493891</v>
      </c>
      <c r="P124" s="16">
        <v>122439</v>
      </c>
      <c r="Q124" s="16">
        <v>253160</v>
      </c>
      <c r="R124" s="16">
        <v>37786</v>
      </c>
      <c r="S124" s="16">
        <v>475305</v>
      </c>
      <c r="T124" s="25" t="s">
        <v>116</v>
      </c>
      <c r="U124" s="25" t="s">
        <v>116</v>
      </c>
    </row>
    <row r="125" spans="3:21" ht="15" customHeight="1">
      <c r="C125" s="18" t="s">
        <v>94</v>
      </c>
      <c r="D125" s="6"/>
      <c r="E125" s="15">
        <f t="shared" si="19"/>
        <v>3969407</v>
      </c>
      <c r="F125" s="16">
        <v>76032</v>
      </c>
      <c r="G125" s="16">
        <v>529954</v>
      </c>
      <c r="H125" s="16">
        <v>771975</v>
      </c>
      <c r="I125" s="16">
        <v>393200</v>
      </c>
      <c r="J125" s="16">
        <v>20</v>
      </c>
      <c r="K125" s="16">
        <v>714658</v>
      </c>
      <c r="L125" s="16"/>
      <c r="M125" s="16"/>
      <c r="N125" s="16">
        <v>46915</v>
      </c>
      <c r="O125" s="16">
        <v>308119</v>
      </c>
      <c r="P125" s="16">
        <v>112347</v>
      </c>
      <c r="Q125" s="16">
        <v>269235</v>
      </c>
      <c r="R125" s="18">
        <v>7048</v>
      </c>
      <c r="S125" s="16">
        <v>729548</v>
      </c>
      <c r="T125" s="16">
        <v>10356</v>
      </c>
      <c r="U125" s="25" t="s">
        <v>116</v>
      </c>
    </row>
    <row r="126" spans="3:21" ht="15" customHeight="1">
      <c r="C126" s="16"/>
      <c r="D126" s="6"/>
      <c r="E126" s="15"/>
      <c r="F126" s="16"/>
      <c r="G126" s="16"/>
      <c r="H126" s="16"/>
      <c r="I126" s="16"/>
      <c r="J126" s="16"/>
      <c r="K126" s="16"/>
      <c r="L126" s="16"/>
      <c r="M126" s="16"/>
      <c r="N126" s="26"/>
      <c r="O126" s="16"/>
      <c r="P126" s="16"/>
      <c r="Q126" s="16"/>
      <c r="R126" s="16"/>
      <c r="S126" s="16"/>
      <c r="T126" s="16"/>
      <c r="U126" s="16"/>
    </row>
    <row r="127" spans="3:21" ht="15" customHeight="1">
      <c r="C127" s="18" t="s">
        <v>95</v>
      </c>
      <c r="D127" s="6"/>
      <c r="E127" s="15">
        <f t="shared" si="19"/>
        <v>5396887</v>
      </c>
      <c r="F127" s="16">
        <v>95106</v>
      </c>
      <c r="G127" s="16">
        <v>659817</v>
      </c>
      <c r="H127" s="16">
        <v>605538</v>
      </c>
      <c r="I127" s="16">
        <v>499523</v>
      </c>
      <c r="J127" s="16">
        <v>58</v>
      </c>
      <c r="K127" s="16">
        <v>598891</v>
      </c>
      <c r="L127" s="16"/>
      <c r="M127" s="16"/>
      <c r="N127" s="16">
        <v>14850</v>
      </c>
      <c r="O127" s="16">
        <v>424664</v>
      </c>
      <c r="P127" s="16">
        <v>124020</v>
      </c>
      <c r="Q127" s="16">
        <v>1201279</v>
      </c>
      <c r="R127" s="16">
        <v>4501</v>
      </c>
      <c r="S127" s="16">
        <v>1081506</v>
      </c>
      <c r="T127" s="16">
        <v>87134</v>
      </c>
      <c r="U127" s="25" t="s">
        <v>116</v>
      </c>
    </row>
    <row r="128" spans="3:21" ht="15" customHeight="1">
      <c r="C128" s="18" t="s">
        <v>96</v>
      </c>
      <c r="D128" s="6"/>
      <c r="E128" s="15">
        <f t="shared" si="19"/>
        <v>5267325</v>
      </c>
      <c r="F128" s="16">
        <v>114019</v>
      </c>
      <c r="G128" s="16">
        <v>703926</v>
      </c>
      <c r="H128" s="16">
        <v>694898</v>
      </c>
      <c r="I128" s="16">
        <v>641915</v>
      </c>
      <c r="J128" s="16">
        <v>76</v>
      </c>
      <c r="K128" s="16">
        <v>494076</v>
      </c>
      <c r="L128" s="16"/>
      <c r="M128" s="16"/>
      <c r="N128" s="16">
        <v>108187</v>
      </c>
      <c r="O128" s="16">
        <v>966610</v>
      </c>
      <c r="P128" s="16">
        <v>216088</v>
      </c>
      <c r="Q128" s="16">
        <v>435955</v>
      </c>
      <c r="R128" s="16">
        <v>10783</v>
      </c>
      <c r="S128" s="16">
        <v>786807</v>
      </c>
      <c r="T128" s="16">
        <v>93985</v>
      </c>
      <c r="U128" s="25" t="s">
        <v>116</v>
      </c>
    </row>
    <row r="129" spans="3:21" ht="15" customHeight="1">
      <c r="C129" s="18" t="s">
        <v>97</v>
      </c>
      <c r="D129" s="6"/>
      <c r="E129" s="15">
        <f t="shared" si="19"/>
        <v>6013899</v>
      </c>
      <c r="F129" s="16">
        <v>80573</v>
      </c>
      <c r="G129" s="16">
        <v>732493</v>
      </c>
      <c r="H129" s="16">
        <v>600916</v>
      </c>
      <c r="I129" s="16">
        <v>377986</v>
      </c>
      <c r="J129" s="16">
        <v>88</v>
      </c>
      <c r="K129" s="16">
        <v>1466780</v>
      </c>
      <c r="L129" s="16"/>
      <c r="M129" s="16"/>
      <c r="N129" s="16">
        <v>54589</v>
      </c>
      <c r="O129" s="16">
        <v>573668</v>
      </c>
      <c r="P129" s="16">
        <v>454990</v>
      </c>
      <c r="Q129" s="16">
        <v>350570</v>
      </c>
      <c r="R129" s="16">
        <v>102234</v>
      </c>
      <c r="S129" s="16">
        <v>1219012</v>
      </c>
      <c r="T129" s="18" t="s">
        <v>116</v>
      </c>
      <c r="U129" s="25" t="s">
        <v>116</v>
      </c>
    </row>
    <row r="130" spans="3:21" ht="15" customHeight="1">
      <c r="C130" s="18" t="s">
        <v>98</v>
      </c>
      <c r="D130" s="6"/>
      <c r="E130" s="15">
        <f t="shared" si="19"/>
        <v>5439629</v>
      </c>
      <c r="F130" s="16">
        <v>110564</v>
      </c>
      <c r="G130" s="16">
        <v>564617</v>
      </c>
      <c r="H130" s="16">
        <v>812381</v>
      </c>
      <c r="I130" s="16">
        <v>571101</v>
      </c>
      <c r="J130" s="16">
        <v>74</v>
      </c>
      <c r="K130" s="16">
        <v>1425942</v>
      </c>
      <c r="L130" s="16"/>
      <c r="M130" s="16"/>
      <c r="N130" s="16">
        <v>86493</v>
      </c>
      <c r="O130" s="16">
        <v>378192</v>
      </c>
      <c r="P130" s="16">
        <v>226309</v>
      </c>
      <c r="Q130" s="16">
        <v>495575</v>
      </c>
      <c r="R130" s="16">
        <v>220</v>
      </c>
      <c r="S130" s="16">
        <v>768161</v>
      </c>
      <c r="T130" s="18" t="s">
        <v>116</v>
      </c>
      <c r="U130" s="25" t="s">
        <v>116</v>
      </c>
    </row>
    <row r="131" spans="3:21" ht="15" customHeight="1">
      <c r="C131" s="18" t="s">
        <v>99</v>
      </c>
      <c r="D131" s="6"/>
      <c r="E131" s="15">
        <f t="shared" si="19"/>
        <v>3441550</v>
      </c>
      <c r="F131" s="18">
        <v>82677</v>
      </c>
      <c r="G131" s="16">
        <v>731994</v>
      </c>
      <c r="H131" s="16">
        <v>561869</v>
      </c>
      <c r="I131" s="16">
        <v>377974</v>
      </c>
      <c r="J131" s="16">
        <v>69</v>
      </c>
      <c r="K131" s="16">
        <v>272070</v>
      </c>
      <c r="L131" s="16"/>
      <c r="M131" s="16"/>
      <c r="N131" s="16">
        <v>99570</v>
      </c>
      <c r="O131" s="16">
        <v>248500</v>
      </c>
      <c r="P131" s="16">
        <v>113251</v>
      </c>
      <c r="Q131" s="16">
        <v>536199</v>
      </c>
      <c r="R131" s="18">
        <v>10225</v>
      </c>
      <c r="S131" s="16">
        <v>407152</v>
      </c>
      <c r="T131" s="25" t="s">
        <v>116</v>
      </c>
      <c r="U131" s="25" t="s">
        <v>116</v>
      </c>
    </row>
    <row r="132" spans="4:21" ht="15" customHeight="1">
      <c r="D132" s="6"/>
      <c r="E132" s="15"/>
      <c r="F132" s="16"/>
      <c r="G132" s="16"/>
      <c r="H132" s="16"/>
      <c r="I132" s="16"/>
      <c r="J132" s="16"/>
      <c r="K132" s="16"/>
      <c r="L132" s="16"/>
      <c r="M132" s="16"/>
      <c r="N132" s="26"/>
      <c r="O132" s="16"/>
      <c r="P132" s="16"/>
      <c r="Q132" s="16"/>
      <c r="R132" s="16"/>
      <c r="S132" s="16"/>
      <c r="T132" s="16"/>
      <c r="U132" s="18"/>
    </row>
    <row r="133" spans="4:21" ht="15" customHeight="1">
      <c r="D133" s="6"/>
      <c r="E133" s="15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8"/>
    </row>
    <row r="134" spans="3:21" ht="15" customHeight="1">
      <c r="C134" s="23" t="s">
        <v>100</v>
      </c>
      <c r="D134" s="6"/>
      <c r="E134" s="15">
        <f>SUM(E136:E139)</f>
        <v>23754258</v>
      </c>
      <c r="F134" s="15">
        <f aca="true" t="shared" si="20" ref="F134:K134">SUM(F136:F139)</f>
        <v>332968</v>
      </c>
      <c r="G134" s="15">
        <f t="shared" si="20"/>
        <v>2764183</v>
      </c>
      <c r="H134" s="15">
        <f t="shared" si="20"/>
        <v>3175120</v>
      </c>
      <c r="I134" s="15">
        <f>SUM(I136:I139)</f>
        <v>2209671</v>
      </c>
      <c r="J134" s="15">
        <f t="shared" si="20"/>
        <v>1245</v>
      </c>
      <c r="K134" s="15">
        <f t="shared" si="20"/>
        <v>4271297</v>
      </c>
      <c r="L134" s="16"/>
      <c r="M134" s="16"/>
      <c r="N134" s="15">
        <f aca="true" t="shared" si="21" ref="N134:T134">SUM(N136:N139)</f>
        <v>950194</v>
      </c>
      <c r="O134" s="15">
        <f t="shared" si="21"/>
        <v>3629247</v>
      </c>
      <c r="P134" s="15">
        <f t="shared" si="21"/>
        <v>760556</v>
      </c>
      <c r="Q134" s="15">
        <f t="shared" si="21"/>
        <v>1851771</v>
      </c>
      <c r="R134" s="15">
        <f t="shared" si="21"/>
        <v>129706</v>
      </c>
      <c r="S134" s="15">
        <f t="shared" si="21"/>
        <v>3668369</v>
      </c>
      <c r="T134" s="15">
        <f t="shared" si="21"/>
        <v>9931</v>
      </c>
      <c r="U134" s="25" t="s">
        <v>116</v>
      </c>
    </row>
    <row r="135" spans="3:21" ht="15" customHeight="1">
      <c r="C135" s="16"/>
      <c r="D135" s="6"/>
      <c r="E135" s="15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8"/>
    </row>
    <row r="136" spans="3:21" ht="15" customHeight="1">
      <c r="C136" s="18" t="s">
        <v>101</v>
      </c>
      <c r="D136" s="6"/>
      <c r="E136" s="15">
        <f>SUM(F136:K136,N136:U136)</f>
        <v>7977883</v>
      </c>
      <c r="F136" s="16">
        <v>86899</v>
      </c>
      <c r="G136" s="16">
        <v>845595</v>
      </c>
      <c r="H136" s="16">
        <v>885168</v>
      </c>
      <c r="I136" s="16">
        <v>1307659</v>
      </c>
      <c r="J136" s="16">
        <v>1245</v>
      </c>
      <c r="K136" s="16">
        <v>1193386</v>
      </c>
      <c r="L136" s="16"/>
      <c r="M136" s="16"/>
      <c r="N136" s="16">
        <v>206131</v>
      </c>
      <c r="O136" s="16">
        <v>1255101</v>
      </c>
      <c r="P136" s="16">
        <v>244467</v>
      </c>
      <c r="Q136" s="16">
        <v>650856</v>
      </c>
      <c r="R136" s="16">
        <v>27155</v>
      </c>
      <c r="S136" s="16">
        <v>1264290</v>
      </c>
      <c r="T136" s="16">
        <v>9931</v>
      </c>
      <c r="U136" s="25" t="s">
        <v>116</v>
      </c>
    </row>
    <row r="137" spans="3:21" ht="15" customHeight="1">
      <c r="C137" s="18" t="s">
        <v>102</v>
      </c>
      <c r="D137" s="6"/>
      <c r="E137" s="15">
        <f>SUM(F137:K137,N137:U137)</f>
        <v>5166913</v>
      </c>
      <c r="F137" s="16">
        <v>86825</v>
      </c>
      <c r="G137" s="16">
        <v>739550</v>
      </c>
      <c r="H137" s="16">
        <v>1016556</v>
      </c>
      <c r="I137" s="16">
        <v>327834</v>
      </c>
      <c r="J137" s="18" t="s">
        <v>116</v>
      </c>
      <c r="K137" s="16">
        <v>757795</v>
      </c>
      <c r="L137" s="16"/>
      <c r="M137" s="16"/>
      <c r="N137" s="16">
        <v>179036</v>
      </c>
      <c r="O137" s="16">
        <v>807790</v>
      </c>
      <c r="P137" s="16">
        <v>182533</v>
      </c>
      <c r="Q137" s="16">
        <v>301539</v>
      </c>
      <c r="R137" s="16">
        <v>49007</v>
      </c>
      <c r="S137" s="16">
        <v>718448</v>
      </c>
      <c r="T137" s="25" t="s">
        <v>116</v>
      </c>
      <c r="U137" s="25" t="s">
        <v>116</v>
      </c>
    </row>
    <row r="138" spans="3:21" ht="15" customHeight="1">
      <c r="C138" s="18" t="s">
        <v>103</v>
      </c>
      <c r="D138" s="6"/>
      <c r="E138" s="15">
        <f>SUM(F138:K138,N138:U138)</f>
        <v>6323915</v>
      </c>
      <c r="F138" s="16">
        <v>84372</v>
      </c>
      <c r="G138" s="16">
        <v>713319</v>
      </c>
      <c r="H138" s="16">
        <v>838709</v>
      </c>
      <c r="I138" s="16">
        <v>391350</v>
      </c>
      <c r="J138" s="18" t="s">
        <v>116</v>
      </c>
      <c r="K138" s="16">
        <v>1239394</v>
      </c>
      <c r="L138" s="16"/>
      <c r="M138" s="16"/>
      <c r="N138" s="16">
        <v>80766</v>
      </c>
      <c r="O138" s="16">
        <v>959101</v>
      </c>
      <c r="P138" s="16">
        <v>208039</v>
      </c>
      <c r="Q138" s="16">
        <v>642734</v>
      </c>
      <c r="R138" s="16">
        <v>34096</v>
      </c>
      <c r="S138" s="16">
        <v>1132035</v>
      </c>
      <c r="T138" s="25" t="s">
        <v>116</v>
      </c>
      <c r="U138" s="25" t="s">
        <v>116</v>
      </c>
    </row>
    <row r="139" spans="3:21" ht="15" customHeight="1">
      <c r="C139" s="18" t="s">
        <v>104</v>
      </c>
      <c r="D139" s="6"/>
      <c r="E139" s="15">
        <f>SUM(F139:K139,N139:U139)</f>
        <v>4285547</v>
      </c>
      <c r="F139" s="16">
        <v>74872</v>
      </c>
      <c r="G139" s="16">
        <v>465719</v>
      </c>
      <c r="H139" s="16">
        <v>434687</v>
      </c>
      <c r="I139" s="16">
        <v>182828</v>
      </c>
      <c r="J139" s="18" t="s">
        <v>116</v>
      </c>
      <c r="K139" s="16">
        <v>1080722</v>
      </c>
      <c r="L139" s="16"/>
      <c r="M139" s="16"/>
      <c r="N139" s="16">
        <v>484261</v>
      </c>
      <c r="O139" s="16">
        <v>607255</v>
      </c>
      <c r="P139" s="16">
        <v>125517</v>
      </c>
      <c r="Q139" s="16">
        <v>256642</v>
      </c>
      <c r="R139" s="16">
        <v>19448</v>
      </c>
      <c r="S139" s="16">
        <v>553596</v>
      </c>
      <c r="T139" s="18" t="s">
        <v>116</v>
      </c>
      <c r="U139" s="25" t="s">
        <v>116</v>
      </c>
    </row>
    <row r="140" spans="4:21" ht="15" customHeight="1">
      <c r="D140" s="6"/>
      <c r="E140" s="15"/>
      <c r="F140" s="16"/>
      <c r="G140" s="16"/>
      <c r="H140" s="16"/>
      <c r="I140" s="16"/>
      <c r="J140" s="16"/>
      <c r="K140" s="16"/>
      <c r="L140" s="16"/>
      <c r="M140" s="16"/>
      <c r="N140" s="26"/>
      <c r="O140" s="16"/>
      <c r="P140" s="16"/>
      <c r="Q140" s="16"/>
      <c r="R140" s="16"/>
      <c r="S140" s="16"/>
      <c r="T140" s="16"/>
      <c r="U140" s="18"/>
    </row>
    <row r="141" spans="4:21" ht="15" customHeight="1">
      <c r="D141" s="6"/>
      <c r="E141" s="15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</row>
    <row r="142" spans="3:21" ht="15" customHeight="1">
      <c r="C142" s="23" t="s">
        <v>105</v>
      </c>
      <c r="D142" s="6"/>
      <c r="E142" s="15">
        <f>SUM(E144:E150)</f>
        <v>36877849</v>
      </c>
      <c r="F142" s="15">
        <f aca="true" t="shared" si="22" ref="F142:K142">SUM(F144:F150)</f>
        <v>550267</v>
      </c>
      <c r="G142" s="15">
        <f t="shared" si="22"/>
        <v>5226742</v>
      </c>
      <c r="H142" s="15">
        <f t="shared" si="22"/>
        <v>4611016</v>
      </c>
      <c r="I142" s="15">
        <f>SUM(I144:I150)</f>
        <v>2688585</v>
      </c>
      <c r="J142" s="15">
        <f t="shared" si="22"/>
        <v>4681</v>
      </c>
      <c r="K142" s="15">
        <f t="shared" si="22"/>
        <v>7911590</v>
      </c>
      <c r="L142" s="16"/>
      <c r="M142" s="16"/>
      <c r="N142" s="15">
        <f aca="true" t="shared" si="23" ref="N142:T142">SUM(N144:N150)</f>
        <v>716647</v>
      </c>
      <c r="O142" s="15">
        <f t="shared" si="23"/>
        <v>4467062</v>
      </c>
      <c r="P142" s="15">
        <f t="shared" si="23"/>
        <v>1119288</v>
      </c>
      <c r="Q142" s="15">
        <f t="shared" si="23"/>
        <v>3406079</v>
      </c>
      <c r="R142" s="15">
        <f t="shared" si="23"/>
        <v>641545</v>
      </c>
      <c r="S142" s="15">
        <f t="shared" si="23"/>
        <v>5527710</v>
      </c>
      <c r="T142" s="15">
        <f t="shared" si="23"/>
        <v>6637</v>
      </c>
      <c r="U142" s="25" t="s">
        <v>116</v>
      </c>
    </row>
    <row r="143" spans="3:21" ht="15" customHeight="1">
      <c r="C143" s="16"/>
      <c r="D143" s="6"/>
      <c r="E143" s="15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8"/>
    </row>
    <row r="144" spans="3:21" ht="15" customHeight="1">
      <c r="C144" s="18" t="s">
        <v>106</v>
      </c>
      <c r="D144" s="6"/>
      <c r="E144" s="15">
        <f aca="true" t="shared" si="24" ref="E144:E150">SUM(F144:K144,N144:U144)</f>
        <v>8964493</v>
      </c>
      <c r="F144" s="16">
        <v>120383</v>
      </c>
      <c r="G144" s="16">
        <v>1357885</v>
      </c>
      <c r="H144" s="16">
        <v>1312325</v>
      </c>
      <c r="I144" s="16">
        <v>838403</v>
      </c>
      <c r="J144" s="16">
        <v>20</v>
      </c>
      <c r="K144" s="16">
        <v>1558223</v>
      </c>
      <c r="L144" s="16"/>
      <c r="M144" s="16"/>
      <c r="N144" s="16">
        <v>164006</v>
      </c>
      <c r="O144" s="16">
        <v>751800</v>
      </c>
      <c r="P144" s="16">
        <v>306906</v>
      </c>
      <c r="Q144" s="16">
        <v>1166463</v>
      </c>
      <c r="R144" s="16">
        <v>134388</v>
      </c>
      <c r="S144" s="16">
        <v>1253691</v>
      </c>
      <c r="T144" s="18" t="s">
        <v>116</v>
      </c>
      <c r="U144" s="25" t="s">
        <v>127</v>
      </c>
    </row>
    <row r="145" spans="3:21" ht="15" customHeight="1">
      <c r="C145" s="18" t="s">
        <v>107</v>
      </c>
      <c r="D145" s="6"/>
      <c r="E145" s="15">
        <f t="shared" si="24"/>
        <v>6566838</v>
      </c>
      <c r="F145" s="16">
        <v>96809</v>
      </c>
      <c r="G145" s="16">
        <v>1190129</v>
      </c>
      <c r="H145" s="16">
        <v>932578</v>
      </c>
      <c r="I145" s="16">
        <v>446629</v>
      </c>
      <c r="J145" s="16">
        <v>20</v>
      </c>
      <c r="K145" s="16">
        <v>1059893</v>
      </c>
      <c r="L145" s="16"/>
      <c r="M145" s="16"/>
      <c r="N145" s="16">
        <v>59952</v>
      </c>
      <c r="O145" s="16">
        <v>761147</v>
      </c>
      <c r="P145" s="16">
        <v>181843</v>
      </c>
      <c r="Q145" s="16">
        <v>701729</v>
      </c>
      <c r="R145" s="16">
        <v>145046</v>
      </c>
      <c r="S145" s="16">
        <v>991063</v>
      </c>
      <c r="T145" s="25" t="s">
        <v>116</v>
      </c>
      <c r="U145" s="25" t="s">
        <v>116</v>
      </c>
    </row>
    <row r="146" spans="3:21" ht="15" customHeight="1">
      <c r="C146" s="18" t="s">
        <v>108</v>
      </c>
      <c r="D146" s="6"/>
      <c r="E146" s="15">
        <f t="shared" si="24"/>
        <v>5152076</v>
      </c>
      <c r="F146" s="16">
        <v>81599</v>
      </c>
      <c r="G146" s="16">
        <v>718391</v>
      </c>
      <c r="H146" s="16">
        <v>469176</v>
      </c>
      <c r="I146" s="16">
        <v>380820</v>
      </c>
      <c r="J146" s="16">
        <v>36</v>
      </c>
      <c r="K146" s="16">
        <v>844065</v>
      </c>
      <c r="L146" s="16"/>
      <c r="M146" s="16"/>
      <c r="N146" s="16">
        <v>35495</v>
      </c>
      <c r="O146" s="16">
        <v>973720</v>
      </c>
      <c r="P146" s="16">
        <v>170702</v>
      </c>
      <c r="Q146" s="16">
        <v>424298</v>
      </c>
      <c r="R146" s="18">
        <v>118472</v>
      </c>
      <c r="S146" s="16">
        <v>928665</v>
      </c>
      <c r="T146" s="18">
        <v>6637</v>
      </c>
      <c r="U146" s="25" t="s">
        <v>116</v>
      </c>
    </row>
    <row r="147" spans="3:21" ht="15" customHeight="1">
      <c r="C147" s="18" t="s">
        <v>109</v>
      </c>
      <c r="D147" s="6"/>
      <c r="E147" s="15">
        <f t="shared" si="24"/>
        <v>4136025</v>
      </c>
      <c r="F147" s="16">
        <v>78784</v>
      </c>
      <c r="G147" s="16">
        <v>628739</v>
      </c>
      <c r="H147" s="16">
        <v>373573</v>
      </c>
      <c r="I147" s="16">
        <v>220557</v>
      </c>
      <c r="J147" s="16">
        <v>4550</v>
      </c>
      <c r="K147" s="16">
        <v>1160350</v>
      </c>
      <c r="L147" s="16"/>
      <c r="M147" s="16"/>
      <c r="N147" s="16">
        <v>27496</v>
      </c>
      <c r="O147" s="16">
        <v>608950</v>
      </c>
      <c r="P147" s="16">
        <v>115415</v>
      </c>
      <c r="Q147" s="16">
        <v>352948</v>
      </c>
      <c r="R147" s="16">
        <v>60838</v>
      </c>
      <c r="S147" s="16">
        <v>503825</v>
      </c>
      <c r="T147" s="25" t="s">
        <v>116</v>
      </c>
      <c r="U147" s="25" t="s">
        <v>116</v>
      </c>
    </row>
    <row r="148" spans="3:21" ht="15" customHeight="1">
      <c r="C148" s="18" t="s">
        <v>110</v>
      </c>
      <c r="D148" s="6"/>
      <c r="E148" s="15">
        <f t="shared" si="24"/>
        <v>5941687</v>
      </c>
      <c r="F148" s="16">
        <v>82618</v>
      </c>
      <c r="G148" s="16">
        <v>829994</v>
      </c>
      <c r="H148" s="16">
        <v>618287</v>
      </c>
      <c r="I148" s="16">
        <v>240323</v>
      </c>
      <c r="J148" s="16">
        <v>25</v>
      </c>
      <c r="K148" s="16">
        <v>1339838</v>
      </c>
      <c r="L148" s="16"/>
      <c r="M148" s="16"/>
      <c r="N148" s="16">
        <v>251732</v>
      </c>
      <c r="O148" s="16">
        <v>952227</v>
      </c>
      <c r="P148" s="16">
        <v>159502</v>
      </c>
      <c r="Q148" s="16">
        <v>316801</v>
      </c>
      <c r="R148" s="16">
        <v>118535</v>
      </c>
      <c r="S148" s="16">
        <v>1031805</v>
      </c>
      <c r="T148" s="25" t="s">
        <v>116</v>
      </c>
      <c r="U148" s="25" t="s">
        <v>116</v>
      </c>
    </row>
    <row r="149" spans="4:21" ht="15" customHeight="1">
      <c r="D149" s="6"/>
      <c r="E149" s="15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8"/>
    </row>
    <row r="150" spans="3:21" ht="15" customHeight="1">
      <c r="C150" s="22" t="s">
        <v>111</v>
      </c>
      <c r="D150" s="6"/>
      <c r="E150" s="15">
        <f t="shared" si="24"/>
        <v>6116730</v>
      </c>
      <c r="F150" s="16">
        <v>90074</v>
      </c>
      <c r="G150" s="16">
        <v>501604</v>
      </c>
      <c r="H150" s="16">
        <v>905077</v>
      </c>
      <c r="I150" s="16">
        <v>561853</v>
      </c>
      <c r="J150" s="16">
        <v>30</v>
      </c>
      <c r="K150" s="16">
        <v>1949221</v>
      </c>
      <c r="L150" s="16"/>
      <c r="M150" s="16"/>
      <c r="N150" s="16">
        <v>177966</v>
      </c>
      <c r="O150" s="16">
        <v>419218</v>
      </c>
      <c r="P150" s="16">
        <v>184920</v>
      </c>
      <c r="Q150" s="16">
        <v>443840</v>
      </c>
      <c r="R150" s="16">
        <v>64266</v>
      </c>
      <c r="S150" s="16">
        <v>818661</v>
      </c>
      <c r="T150" s="25" t="s">
        <v>116</v>
      </c>
      <c r="U150" s="25" t="s">
        <v>116</v>
      </c>
    </row>
    <row r="151" spans="2:21" ht="15" customHeight="1" thickBot="1">
      <c r="B151" s="5"/>
      <c r="C151" s="5"/>
      <c r="D151" s="24"/>
      <c r="E151" s="5"/>
      <c r="F151" s="5"/>
      <c r="G151" s="5"/>
      <c r="H151" s="5"/>
      <c r="I151" s="5"/>
      <c r="J151" s="5"/>
      <c r="K151" s="5"/>
      <c r="L151" s="4"/>
      <c r="N151" s="5"/>
      <c r="O151" s="5"/>
      <c r="P151" s="5"/>
      <c r="Q151" s="5"/>
      <c r="R151" s="5"/>
      <c r="S151" s="5"/>
      <c r="T151" s="5"/>
      <c r="U151" s="5"/>
    </row>
    <row r="152" spans="3:21" ht="15" customHeight="1">
      <c r="C152" s="1" t="s">
        <v>112</v>
      </c>
      <c r="E152" s="4"/>
      <c r="N152" s="27"/>
      <c r="O152" s="4"/>
      <c r="P152" s="4"/>
      <c r="Q152" s="4"/>
      <c r="R152" s="4"/>
      <c r="S152" s="4"/>
      <c r="T152" s="4"/>
      <c r="U152" s="4"/>
    </row>
  </sheetData>
  <mergeCells count="4">
    <mergeCell ref="E4:K5"/>
    <mergeCell ref="N4:U5"/>
    <mergeCell ref="E81:K82"/>
    <mergeCell ref="N81:U8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rowBreaks count="1" manualBreakCount="1">
    <brk id="77" max="20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2000-07-24T04:12:12Z</cp:lastPrinted>
  <dcterms:modified xsi:type="dcterms:W3CDTF">2013-06-06T06:26:01Z</dcterms:modified>
  <cp:category/>
  <cp:version/>
  <cp:contentType/>
  <cp:contentStatus/>
</cp:coreProperties>
</file>