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<sst xmlns="http://schemas.openxmlformats.org/spreadsheetml/2006/main" count="333" uniqueCount="112">
  <si>
    <t xml:space="preserve">     112    農林水産業   6</t>
  </si>
  <si>
    <t xml:space="preserve">                         ５１     稲     お     よ     び     麦     類</t>
  </si>
  <si>
    <t xml:space="preserve">                                       稲</t>
  </si>
  <si>
    <t>麦　　　　類</t>
  </si>
  <si>
    <t>市町村</t>
  </si>
  <si>
    <t>計</t>
  </si>
  <si>
    <t>水              稲</t>
  </si>
  <si>
    <t>陸          稲</t>
  </si>
  <si>
    <t>子      実</t>
  </si>
  <si>
    <t>収穫量</t>
  </si>
  <si>
    <t>作付面積</t>
  </si>
  <si>
    <t>市部</t>
  </si>
  <si>
    <t>郡部</t>
  </si>
  <si>
    <t>長崎市</t>
  </si>
  <si>
    <t>-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</si>
  <si>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</si>
  <si>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</si>
  <si>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</si>
  <si>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</si>
  <si>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</si>
  <si>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</si>
  <si>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</si>
  <si>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</si>
  <si>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</si>
  <si>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</si>
  <si>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</si>
  <si>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</si>
  <si>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</si>
  <si>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</si>
  <si>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</si>
  <si>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</si>
  <si>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</si>
  <si>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</si>
  <si>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</si>
  <si>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</si>
  <si>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</si>
  <si>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</si>
  <si>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</si>
  <si>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</si>
  <si>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</si>
  <si>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</si>
  <si>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</si>
  <si>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</si>
  <si>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</si>
  <si>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</si>
  <si>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</si>
  <si>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</si>
  <si>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</si>
  <si>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</si>
  <si>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</si>
  <si>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</si>
  <si>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</si>
  <si>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</si>
  <si>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資料  長崎統計情報事務所「長崎農林水産統計年報」</t>
  </si>
  <si>
    <t>6  農林水産業     113</t>
  </si>
  <si>
    <t xml:space="preserve">  生     産     量</t>
  </si>
  <si>
    <t>単位：ha、t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</si>
  <si>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</si>
  <si>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</si>
  <si>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</si>
  <si>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</si>
  <si>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</si>
  <si>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</si>
  <si>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</si>
  <si>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</si>
  <si>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</si>
  <si>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</si>
  <si>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</si>
  <si>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</si>
  <si>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</si>
  <si>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</si>
  <si>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</si>
  <si>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</si>
  <si>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</si>
  <si>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</si>
  <si>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</si>
  <si>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</si>
  <si>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</si>
  <si>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</si>
  <si>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</si>
  <si>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</si>
  <si>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</si>
  <si>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</si>
  <si>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</si>
  <si>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</si>
  <si>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</si>
  <si>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</si>
  <si>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</si>
  <si>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</si>
  <si>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</si>
  <si>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</si>
  <si>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</si>
  <si>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</si>
  <si>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</si>
  <si>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</si>
  <si>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</si>
  <si>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</si>
  <si>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</si>
  <si>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</si>
  <si>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</si>
  <si>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</si>
  <si>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</si>
  <si>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</si>
  <si>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</si>
  <si>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</si>
  <si>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    7</t>
  </si>
  <si>
    <t xml:space="preserve">          8</t>
  </si>
  <si>
    <t xml:space="preserve">          9</t>
  </si>
  <si>
    <t>-</t>
  </si>
  <si>
    <t>（平成10年）</t>
  </si>
  <si>
    <t>平成 6年</t>
  </si>
  <si>
    <t xml:space="preserve">         10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</si>
</sst>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2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 quotePrefix="1">
      <alignment/>
    </xf>
    <xf numFmtId="181" fontId="5" fillId="0" borderId="0" xfId="15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81" fontId="5" fillId="0" borderId="4" xfId="15" applyFont="1" applyBorder="1" applyAlignment="1">
      <alignment horizontal="right"/>
    </xf>
    <xf numFmtId="181" fontId="5" fillId="0" borderId="5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0" xfId="15" applyFont="1" applyAlignment="1">
      <alignment horizontal="distributed"/>
    </xf>
    <xf numFmtId="0" fontId="7" fillId="0" borderId="0" xfId="0" applyFont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5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9.75390625" style="2" customWidth="1"/>
    <col min="4" max="4" width="0.875" style="2" customWidth="1"/>
    <col min="5" max="12" width="15.375" style="2" customWidth="1"/>
    <col min="13" max="13" width="5.25390625" style="2" customWidth="1"/>
    <col min="14" max="14" width="12.625" style="2" customWidth="1"/>
    <col min="15" max="15" width="8.625" style="2" customWidth="1"/>
    <col min="16" max="16" width="2.625" style="2" customWidth="1"/>
    <col min="17" max="17" width="15.625" style="2" customWidth="1"/>
    <col min="18" max="18" width="14.00390625" style="2" customWidth="1"/>
    <col min="19" max="19" width="14.625" style="2" customWidth="1"/>
    <col min="20" max="20" width="13.875" style="2" customWidth="1"/>
    <col min="21" max="21" width="14.25390625" style="2" customWidth="1"/>
    <col min="22" max="22" width="13.25390625" style="2" customWidth="1"/>
    <col min="23" max="23" width="15.375" style="2" customWidth="1"/>
    <col min="24" max="24" width="16.375" style="2" customWidth="1"/>
    <col min="25" max="16384" width="8.625" style="2" customWidth="1"/>
  </cols>
  <sheetData>
    <row r="1" spans="3:24" ht="15" customHeight="1">
      <c r="C1" s="2" t="s">
        <v>0</v>
      </c>
      <c r="O1" s="3"/>
      <c r="W1" s="4" t="s">
        <v>54</v>
      </c>
      <c r="X1" s="4"/>
    </row>
    <row r="2" spans="3:21" ht="24">
      <c r="C2" s="5" t="s">
        <v>1</v>
      </c>
      <c r="O2" s="5" t="s">
        <v>55</v>
      </c>
      <c r="R2" s="6"/>
      <c r="T2" s="6"/>
      <c r="U2" s="2" t="s">
        <v>109</v>
      </c>
    </row>
    <row r="3" spans="2:24" ht="1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7"/>
      <c r="U3" s="7"/>
      <c r="V3" s="7"/>
      <c r="W3" s="7"/>
      <c r="X3" s="7" t="s">
        <v>56</v>
      </c>
    </row>
    <row r="4" spans="5:24" ht="15" customHeight="1">
      <c r="E4" s="8" t="s">
        <v>2</v>
      </c>
      <c r="F4" s="9"/>
      <c r="G4" s="9"/>
      <c r="H4" s="9"/>
      <c r="I4" s="9"/>
      <c r="J4" s="9"/>
      <c r="K4" s="10" t="s">
        <v>3</v>
      </c>
      <c r="L4" s="11"/>
      <c r="Q4" s="8" t="s">
        <v>2</v>
      </c>
      <c r="R4" s="9"/>
      <c r="S4" s="9"/>
      <c r="T4" s="9"/>
      <c r="U4" s="9"/>
      <c r="V4" s="9"/>
      <c r="W4" s="10" t="s">
        <v>3</v>
      </c>
      <c r="X4" s="11"/>
    </row>
    <row r="5" spans="3:24" ht="15" customHeight="1">
      <c r="C5" s="12" t="s">
        <v>4</v>
      </c>
      <c r="E5" s="10" t="s">
        <v>5</v>
      </c>
      <c r="F5" s="11"/>
      <c r="G5" s="10" t="s">
        <v>6</v>
      </c>
      <c r="H5" s="11"/>
      <c r="I5" s="10" t="s">
        <v>7</v>
      </c>
      <c r="J5" s="11"/>
      <c r="K5" s="13" t="s">
        <v>8</v>
      </c>
      <c r="L5" s="14"/>
      <c r="N5" s="26" t="s">
        <v>4</v>
      </c>
      <c r="O5" s="27"/>
      <c r="Q5" s="10" t="s">
        <v>5</v>
      </c>
      <c r="R5" s="11"/>
      <c r="S5" s="10" t="s">
        <v>6</v>
      </c>
      <c r="T5" s="11"/>
      <c r="U5" s="10" t="s">
        <v>7</v>
      </c>
      <c r="V5" s="11"/>
      <c r="W5" s="13" t="s">
        <v>8</v>
      </c>
      <c r="X5" s="13"/>
    </row>
    <row r="6" spans="3:24" ht="15" customHeight="1">
      <c r="C6" s="6"/>
      <c r="E6" s="14"/>
      <c r="F6" s="14"/>
      <c r="G6" s="14"/>
      <c r="H6" s="14"/>
      <c r="I6" s="14"/>
      <c r="J6" s="14"/>
      <c r="K6" s="14"/>
      <c r="L6" s="13" t="s">
        <v>9</v>
      </c>
      <c r="Q6" s="14"/>
      <c r="R6" s="14"/>
      <c r="S6" s="14"/>
      <c r="T6" s="14"/>
      <c r="U6" s="14"/>
      <c r="V6" s="14"/>
      <c r="W6" s="13"/>
      <c r="X6" s="13" t="s">
        <v>9</v>
      </c>
    </row>
    <row r="7" spans="2:24" ht="15" customHeight="1">
      <c r="B7" s="9"/>
      <c r="C7" s="9"/>
      <c r="D7" s="9"/>
      <c r="E7" s="16" t="s">
        <v>10</v>
      </c>
      <c r="F7" s="16" t="s">
        <v>9</v>
      </c>
      <c r="G7" s="16" t="s">
        <v>10</v>
      </c>
      <c r="H7" s="16" t="s">
        <v>9</v>
      </c>
      <c r="I7" s="16" t="s">
        <v>10</v>
      </c>
      <c r="J7" s="16" t="s">
        <v>9</v>
      </c>
      <c r="K7" s="16" t="s">
        <v>10</v>
      </c>
      <c r="L7" s="8"/>
      <c r="N7" s="9"/>
      <c r="O7" s="9"/>
      <c r="P7" s="9"/>
      <c r="Q7" s="16" t="s">
        <v>10</v>
      </c>
      <c r="R7" s="16" t="s">
        <v>9</v>
      </c>
      <c r="S7" s="16" t="s">
        <v>10</v>
      </c>
      <c r="T7" s="16" t="s">
        <v>9</v>
      </c>
      <c r="U7" s="16" t="s">
        <v>10</v>
      </c>
      <c r="V7" s="16" t="s">
        <v>9</v>
      </c>
      <c r="W7" s="16" t="s">
        <v>10</v>
      </c>
      <c r="X7" s="16"/>
    </row>
    <row r="8" spans="2:24" ht="15" customHeight="1">
      <c r="B8" s="1"/>
      <c r="C8" s="1"/>
      <c r="D8" s="1"/>
      <c r="E8" s="13"/>
      <c r="F8" s="17"/>
      <c r="G8" s="17"/>
      <c r="H8" s="17"/>
      <c r="I8" s="17"/>
      <c r="J8" s="17"/>
      <c r="K8" s="17"/>
      <c r="L8" s="1"/>
      <c r="N8" s="1"/>
      <c r="O8" s="1"/>
      <c r="P8" s="1"/>
      <c r="Q8" s="13"/>
      <c r="R8" s="17"/>
      <c r="S8" s="17"/>
      <c r="T8" s="17"/>
      <c r="U8" s="17"/>
      <c r="V8" s="17"/>
      <c r="W8" s="17"/>
      <c r="X8" s="17"/>
    </row>
    <row r="9" spans="3:24" ht="15" customHeight="1">
      <c r="C9" s="15" t="s">
        <v>110</v>
      </c>
      <c r="E9" s="14">
        <v>19900</v>
      </c>
      <c r="F9" s="2">
        <v>93100</v>
      </c>
      <c r="G9" s="2">
        <v>19900</v>
      </c>
      <c r="H9" s="2">
        <v>93100</v>
      </c>
      <c r="I9" s="2">
        <v>33</v>
      </c>
      <c r="J9" s="2">
        <v>18</v>
      </c>
      <c r="K9" s="2">
        <v>1900</v>
      </c>
      <c r="L9" s="2">
        <v>5100</v>
      </c>
      <c r="O9" s="18" t="s">
        <v>57</v>
      </c>
      <c r="Q9" s="14">
        <f aca="true" t="shared" si="0" ref="Q9:R21">SUM(S9,U9)</f>
        <v>157</v>
      </c>
      <c r="R9" s="1">
        <f t="shared" si="0"/>
        <v>816</v>
      </c>
      <c r="S9" s="2">
        <v>157</v>
      </c>
      <c r="T9" s="2">
        <v>816</v>
      </c>
      <c r="U9" s="2">
        <v>0</v>
      </c>
      <c r="V9" s="2">
        <v>0</v>
      </c>
      <c r="W9" s="2">
        <v>0</v>
      </c>
      <c r="X9" s="2">
        <v>0</v>
      </c>
    </row>
    <row r="10" spans="3:24" ht="15" customHeight="1">
      <c r="C10" s="19" t="s">
        <v>105</v>
      </c>
      <c r="E10" s="14">
        <v>18800</v>
      </c>
      <c r="F10" s="2">
        <v>87900</v>
      </c>
      <c r="G10" s="2">
        <v>18800</v>
      </c>
      <c r="H10" s="2">
        <v>87800</v>
      </c>
      <c r="I10" s="2">
        <v>34</v>
      </c>
      <c r="J10" s="2">
        <v>65</v>
      </c>
      <c r="K10" s="2">
        <v>2030</v>
      </c>
      <c r="L10" s="2">
        <v>7260</v>
      </c>
      <c r="O10" s="18" t="s">
        <v>58</v>
      </c>
      <c r="Q10" s="14">
        <f t="shared" si="0"/>
        <v>106</v>
      </c>
      <c r="R10" s="1">
        <f t="shared" si="0"/>
        <v>487</v>
      </c>
      <c r="S10" s="2">
        <v>106</v>
      </c>
      <c r="T10" s="2">
        <v>487</v>
      </c>
      <c r="U10" s="2">
        <v>0</v>
      </c>
      <c r="V10" s="2">
        <v>0</v>
      </c>
      <c r="W10" s="20">
        <v>0</v>
      </c>
      <c r="X10" s="20">
        <v>0</v>
      </c>
    </row>
    <row r="11" spans="3:24" ht="15" customHeight="1">
      <c r="C11" s="19" t="s">
        <v>106</v>
      </c>
      <c r="E11" s="14">
        <v>17700</v>
      </c>
      <c r="F11" s="2">
        <v>82500</v>
      </c>
      <c r="G11" s="2">
        <v>17600</v>
      </c>
      <c r="H11" s="2">
        <v>82400</v>
      </c>
      <c r="I11" s="2">
        <v>31</v>
      </c>
      <c r="J11" s="2">
        <v>58</v>
      </c>
      <c r="K11" s="2">
        <v>1890</v>
      </c>
      <c r="L11" s="2">
        <v>6790</v>
      </c>
      <c r="O11" s="20" t="s">
        <v>59</v>
      </c>
      <c r="Q11" s="14">
        <f t="shared" si="0"/>
        <v>63</v>
      </c>
      <c r="R11" s="1">
        <f t="shared" si="0"/>
        <v>290</v>
      </c>
      <c r="S11" s="2">
        <v>63</v>
      </c>
      <c r="T11" s="2">
        <v>290</v>
      </c>
      <c r="U11" s="2">
        <v>0</v>
      </c>
      <c r="V11" s="2">
        <v>0</v>
      </c>
      <c r="W11" s="20">
        <v>0</v>
      </c>
      <c r="X11" s="20">
        <v>0</v>
      </c>
    </row>
    <row r="12" spans="3:24" ht="15" customHeight="1">
      <c r="C12" s="19" t="s">
        <v>107</v>
      </c>
      <c r="E12" s="14">
        <v>17200</v>
      </c>
      <c r="F12" s="2">
        <v>76500</v>
      </c>
      <c r="G12" s="2">
        <v>17200</v>
      </c>
      <c r="H12" s="2">
        <v>76400</v>
      </c>
      <c r="I12" s="2">
        <v>26</v>
      </c>
      <c r="J12" s="2">
        <v>50</v>
      </c>
      <c r="K12" s="2">
        <v>1960</v>
      </c>
      <c r="L12" s="2">
        <v>4680</v>
      </c>
      <c r="O12" s="20" t="s">
        <v>60</v>
      </c>
      <c r="Q12" s="14">
        <f t="shared" si="0"/>
        <v>183</v>
      </c>
      <c r="R12" s="1">
        <f t="shared" si="0"/>
        <v>845</v>
      </c>
      <c r="S12" s="2">
        <v>183</v>
      </c>
      <c r="T12" s="2">
        <v>845</v>
      </c>
      <c r="U12" s="2">
        <v>0</v>
      </c>
      <c r="V12" s="2">
        <v>0</v>
      </c>
      <c r="W12" s="20">
        <v>0</v>
      </c>
      <c r="X12" s="20">
        <v>0</v>
      </c>
    </row>
    <row r="13" spans="3:24" ht="15" customHeight="1">
      <c r="C13" s="21"/>
      <c r="E13" s="14"/>
      <c r="O13" s="20" t="s">
        <v>61</v>
      </c>
      <c r="Q13" s="14">
        <f t="shared" si="0"/>
        <v>42</v>
      </c>
      <c r="R13" s="1">
        <f t="shared" si="0"/>
        <v>186</v>
      </c>
      <c r="S13" s="2">
        <v>42</v>
      </c>
      <c r="T13" s="2">
        <v>186</v>
      </c>
      <c r="U13" s="2">
        <v>0</v>
      </c>
      <c r="V13" s="2">
        <v>0</v>
      </c>
      <c r="W13" s="20" t="s">
        <v>108</v>
      </c>
      <c r="X13" s="20" t="s">
        <v>108</v>
      </c>
    </row>
    <row r="14" spans="3:17" ht="15" customHeight="1">
      <c r="C14" s="19" t="s">
        <v>111</v>
      </c>
      <c r="E14" s="14">
        <v>15800</v>
      </c>
      <c r="F14" s="2">
        <v>73500</v>
      </c>
      <c r="G14" s="2">
        <v>15700</v>
      </c>
      <c r="H14" s="2">
        <v>73500</v>
      </c>
      <c r="I14" s="2">
        <v>24</v>
      </c>
      <c r="J14" s="2">
        <v>46</v>
      </c>
      <c r="K14" s="2">
        <v>1780</v>
      </c>
      <c r="L14" s="2">
        <v>2480</v>
      </c>
      <c r="Q14" s="14"/>
    </row>
    <row r="15" spans="5:24" ht="15" customHeight="1">
      <c r="E15" s="14"/>
      <c r="O15" s="20" t="s">
        <v>62</v>
      </c>
      <c r="Q15" s="14">
        <f t="shared" si="0"/>
        <v>300</v>
      </c>
      <c r="R15" s="1">
        <f t="shared" si="0"/>
        <v>1400</v>
      </c>
      <c r="S15" s="2">
        <v>300</v>
      </c>
      <c r="T15" s="2">
        <v>1400</v>
      </c>
      <c r="U15" s="20">
        <v>0</v>
      </c>
      <c r="V15" s="20">
        <v>0</v>
      </c>
      <c r="W15" s="20">
        <v>0</v>
      </c>
      <c r="X15" s="20">
        <v>0</v>
      </c>
    </row>
    <row r="16" spans="3:24" ht="15" customHeight="1">
      <c r="C16" s="15" t="s">
        <v>11</v>
      </c>
      <c r="E16" s="14">
        <f>SUM(E21:E29)</f>
        <v>5379</v>
      </c>
      <c r="F16" s="1">
        <f>SUM(F21:F29)</f>
        <v>25229</v>
      </c>
      <c r="G16" s="1">
        <f aca="true" t="shared" si="1" ref="G16:L16">SUM(G21:G29)</f>
        <v>5374</v>
      </c>
      <c r="H16" s="1">
        <f t="shared" si="1"/>
        <v>25225</v>
      </c>
      <c r="I16" s="1">
        <f t="shared" si="1"/>
        <v>5</v>
      </c>
      <c r="J16" s="1">
        <f t="shared" si="1"/>
        <v>8</v>
      </c>
      <c r="K16" s="1">
        <f t="shared" si="1"/>
        <v>799</v>
      </c>
      <c r="L16" s="1">
        <f t="shared" si="1"/>
        <v>1217</v>
      </c>
      <c r="O16" s="20" t="s">
        <v>63</v>
      </c>
      <c r="Q16" s="14">
        <f t="shared" si="0"/>
        <v>252</v>
      </c>
      <c r="R16" s="1">
        <f t="shared" si="0"/>
        <v>1240</v>
      </c>
      <c r="S16" s="2">
        <v>252</v>
      </c>
      <c r="T16" s="2">
        <v>1240</v>
      </c>
      <c r="U16" s="2">
        <v>0</v>
      </c>
      <c r="V16" s="2">
        <v>0</v>
      </c>
      <c r="W16" s="2">
        <v>0</v>
      </c>
      <c r="X16" s="2">
        <v>0</v>
      </c>
    </row>
    <row r="17" spans="5:24" ht="15" customHeight="1">
      <c r="E17" s="14"/>
      <c r="O17" s="20" t="s">
        <v>64</v>
      </c>
      <c r="Q17" s="14">
        <f t="shared" si="0"/>
        <v>188</v>
      </c>
      <c r="R17" s="1">
        <f t="shared" si="0"/>
        <v>961</v>
      </c>
      <c r="S17" s="2">
        <v>188</v>
      </c>
      <c r="T17" s="2">
        <v>961</v>
      </c>
      <c r="U17" s="2">
        <v>0</v>
      </c>
      <c r="V17" s="2">
        <v>0</v>
      </c>
      <c r="W17" s="2">
        <v>2</v>
      </c>
      <c r="X17" s="2">
        <v>1</v>
      </c>
    </row>
    <row r="18" spans="3:24" ht="15" customHeight="1">
      <c r="C18" s="15" t="s">
        <v>12</v>
      </c>
      <c r="E18" s="14">
        <f>SUM(E32,E53,E60,E67,Q24,Q43,Q58,Q66)</f>
        <v>10391</v>
      </c>
      <c r="F18" s="1">
        <f>SUM(F32,F53,F60,F67,R24,R43,R58,R66)</f>
        <v>48348</v>
      </c>
      <c r="G18" s="1">
        <f aca="true" t="shared" si="2" ref="G18:L18">SUM(G32,G53,G60,G67,S24,S43,S58,S66)</f>
        <v>10372</v>
      </c>
      <c r="H18" s="1">
        <f t="shared" si="2"/>
        <v>48320</v>
      </c>
      <c r="I18" s="1">
        <f t="shared" si="2"/>
        <v>19</v>
      </c>
      <c r="J18" s="1">
        <f t="shared" si="2"/>
        <v>38</v>
      </c>
      <c r="K18" s="1">
        <f t="shared" si="2"/>
        <v>980</v>
      </c>
      <c r="L18" s="1">
        <f t="shared" si="2"/>
        <v>1262</v>
      </c>
      <c r="O18" s="20" t="s">
        <v>65</v>
      </c>
      <c r="Q18" s="14">
        <f t="shared" si="0"/>
        <v>184</v>
      </c>
      <c r="R18" s="1">
        <f t="shared" si="0"/>
        <v>978</v>
      </c>
      <c r="S18" s="2">
        <v>182</v>
      </c>
      <c r="T18" s="2">
        <v>974</v>
      </c>
      <c r="U18" s="2">
        <v>2</v>
      </c>
      <c r="V18" s="2">
        <v>4</v>
      </c>
      <c r="W18" s="2">
        <v>2</v>
      </c>
      <c r="X18" s="2">
        <v>1</v>
      </c>
    </row>
    <row r="19" spans="3:24" ht="15" customHeight="1">
      <c r="C19" s="15"/>
      <c r="E19" s="14"/>
      <c r="F19" s="1"/>
      <c r="G19" s="1"/>
      <c r="H19" s="1"/>
      <c r="I19" s="1"/>
      <c r="J19" s="1"/>
      <c r="K19" s="1"/>
      <c r="L19" s="1"/>
      <c r="O19" s="20" t="s">
        <v>66</v>
      </c>
      <c r="Q19" s="14">
        <f t="shared" si="0"/>
        <v>44</v>
      </c>
      <c r="R19" s="1">
        <f t="shared" si="0"/>
        <v>202</v>
      </c>
      <c r="S19" s="2">
        <v>43</v>
      </c>
      <c r="T19" s="2">
        <v>200</v>
      </c>
      <c r="U19" s="2">
        <v>1</v>
      </c>
      <c r="V19" s="2">
        <v>2</v>
      </c>
      <c r="W19" s="2">
        <v>0</v>
      </c>
      <c r="X19" s="2">
        <v>0</v>
      </c>
    </row>
    <row r="20" spans="5:18" ht="15" customHeight="1">
      <c r="E20" s="14"/>
      <c r="O20" s="20"/>
      <c r="Q20" s="14"/>
      <c r="R20" s="1"/>
    </row>
    <row r="21" spans="3:24" ht="15" customHeight="1">
      <c r="C21" s="15" t="s">
        <v>13</v>
      </c>
      <c r="E21" s="14">
        <f>SUM(G21,I21)</f>
        <v>92</v>
      </c>
      <c r="F21" s="1">
        <f>SUM(H21,J21)</f>
        <v>427</v>
      </c>
      <c r="G21" s="2">
        <v>92</v>
      </c>
      <c r="H21" s="2">
        <v>427</v>
      </c>
      <c r="I21" s="20" t="s">
        <v>108</v>
      </c>
      <c r="J21" s="20" t="s">
        <v>108</v>
      </c>
      <c r="K21" s="20" t="s">
        <v>108</v>
      </c>
      <c r="L21" s="20" t="s">
        <v>108</v>
      </c>
      <c r="O21" s="20" t="s">
        <v>67</v>
      </c>
      <c r="Q21" s="14">
        <f t="shared" si="0"/>
        <v>69</v>
      </c>
      <c r="R21" s="1">
        <f t="shared" si="0"/>
        <v>329</v>
      </c>
      <c r="S21" s="2">
        <v>68</v>
      </c>
      <c r="T21" s="2">
        <v>327</v>
      </c>
      <c r="U21" s="2">
        <v>1</v>
      </c>
      <c r="V21" s="2">
        <v>2</v>
      </c>
      <c r="W21" s="2">
        <v>2</v>
      </c>
      <c r="X21" s="2">
        <v>1</v>
      </c>
    </row>
    <row r="22" spans="3:17" ht="15" customHeight="1">
      <c r="C22" s="15" t="s">
        <v>15</v>
      </c>
      <c r="E22" s="14">
        <f aca="true" t="shared" si="3" ref="E22:F29">SUM(G22,I22)</f>
        <v>990</v>
      </c>
      <c r="F22" s="1">
        <f t="shared" si="3"/>
        <v>4570</v>
      </c>
      <c r="G22" s="2">
        <v>990</v>
      </c>
      <c r="H22" s="2">
        <v>4570</v>
      </c>
      <c r="I22" s="20" t="s">
        <v>108</v>
      </c>
      <c r="J22" s="20" t="s">
        <v>108</v>
      </c>
      <c r="K22" s="20">
        <v>1</v>
      </c>
      <c r="L22" s="20">
        <v>1</v>
      </c>
      <c r="Q22" s="14"/>
    </row>
    <row r="23" spans="3:17" ht="15" customHeight="1">
      <c r="C23" s="15" t="s">
        <v>16</v>
      </c>
      <c r="E23" s="14">
        <f t="shared" si="3"/>
        <v>132</v>
      </c>
      <c r="F23" s="1">
        <f t="shared" si="3"/>
        <v>672</v>
      </c>
      <c r="G23" s="2">
        <v>130</v>
      </c>
      <c r="H23" s="2">
        <v>668</v>
      </c>
      <c r="I23" s="2">
        <v>2</v>
      </c>
      <c r="J23" s="2">
        <v>4</v>
      </c>
      <c r="K23" s="2">
        <v>2</v>
      </c>
      <c r="L23" s="2">
        <v>1</v>
      </c>
      <c r="Q23" s="14"/>
    </row>
    <row r="24" spans="3:24" ht="15" customHeight="1">
      <c r="C24" s="15" t="s">
        <v>17</v>
      </c>
      <c r="E24" s="14">
        <f t="shared" si="3"/>
        <v>1360</v>
      </c>
      <c r="F24" s="1">
        <f t="shared" si="3"/>
        <v>6990</v>
      </c>
      <c r="G24" s="2">
        <v>1360</v>
      </c>
      <c r="H24" s="2">
        <v>6990</v>
      </c>
      <c r="I24" s="20" t="s">
        <v>108</v>
      </c>
      <c r="J24" s="20" t="s">
        <v>108</v>
      </c>
      <c r="K24" s="20">
        <v>569</v>
      </c>
      <c r="L24" s="20">
        <v>851</v>
      </c>
      <c r="N24" s="26" t="s">
        <v>68</v>
      </c>
      <c r="O24" s="27"/>
      <c r="Q24" s="14">
        <f>SUM(Q26:Q40)</f>
        <v>1840</v>
      </c>
      <c r="R24" s="1">
        <f>SUM(R26:R40)</f>
        <v>7909</v>
      </c>
      <c r="S24" s="1">
        <f>SUM(S26:S40)</f>
        <v>1840</v>
      </c>
      <c r="T24" s="1">
        <f>SUM(T26:T40)</f>
        <v>7909</v>
      </c>
      <c r="U24" s="20" t="s">
        <v>14</v>
      </c>
      <c r="V24" s="20" t="s">
        <v>14</v>
      </c>
      <c r="W24" s="1">
        <f>SUM(W26:W40)</f>
        <v>10</v>
      </c>
      <c r="X24" s="1">
        <f>SUM(X26:X40)</f>
        <v>9</v>
      </c>
    </row>
    <row r="25" spans="3:22" ht="15" customHeight="1">
      <c r="C25" s="15" t="s">
        <v>18</v>
      </c>
      <c r="E25" s="14">
        <f t="shared" si="3"/>
        <v>632</v>
      </c>
      <c r="F25" s="1">
        <f t="shared" si="3"/>
        <v>3170</v>
      </c>
      <c r="G25" s="2">
        <v>632</v>
      </c>
      <c r="H25" s="2">
        <v>3170</v>
      </c>
      <c r="I25" s="20" t="s">
        <v>108</v>
      </c>
      <c r="J25" s="20" t="s">
        <v>108</v>
      </c>
      <c r="K25" s="20">
        <v>44</v>
      </c>
      <c r="L25" s="20">
        <v>52</v>
      </c>
      <c r="Q25" s="14"/>
      <c r="U25" s="20"/>
      <c r="V25" s="20"/>
    </row>
    <row r="26" spans="5:24" ht="15" customHeight="1">
      <c r="E26" s="14"/>
      <c r="O26" s="20" t="s">
        <v>69</v>
      </c>
      <c r="Q26" s="14">
        <f aca="true" t="shared" si="4" ref="Q26:R40">SUM(S26,U26)</f>
        <v>115</v>
      </c>
      <c r="R26" s="1">
        <f t="shared" si="4"/>
        <v>447</v>
      </c>
      <c r="S26" s="2">
        <v>115</v>
      </c>
      <c r="T26" s="2">
        <v>447</v>
      </c>
      <c r="U26" s="20" t="s">
        <v>108</v>
      </c>
      <c r="V26" s="20" t="s">
        <v>108</v>
      </c>
      <c r="W26" s="2">
        <v>0</v>
      </c>
      <c r="X26" s="2">
        <v>0</v>
      </c>
    </row>
    <row r="27" spans="3:24" ht="15" customHeight="1">
      <c r="C27" s="15" t="s">
        <v>19</v>
      </c>
      <c r="E27" s="14">
        <f t="shared" si="3"/>
        <v>373</v>
      </c>
      <c r="F27" s="1">
        <v>1500</v>
      </c>
      <c r="G27" s="2">
        <v>370</v>
      </c>
      <c r="H27" s="2">
        <v>1500</v>
      </c>
      <c r="I27" s="2">
        <v>3</v>
      </c>
      <c r="J27" s="2">
        <v>4</v>
      </c>
      <c r="K27" s="2">
        <v>172</v>
      </c>
      <c r="L27" s="2">
        <v>302</v>
      </c>
      <c r="O27" s="20" t="s">
        <v>70</v>
      </c>
      <c r="Q27" s="14">
        <f t="shared" si="4"/>
        <v>152</v>
      </c>
      <c r="R27" s="1">
        <f t="shared" si="4"/>
        <v>594</v>
      </c>
      <c r="S27" s="2">
        <v>152</v>
      </c>
      <c r="T27" s="2">
        <v>594</v>
      </c>
      <c r="U27" s="20" t="s">
        <v>108</v>
      </c>
      <c r="V27" s="20" t="s">
        <v>108</v>
      </c>
      <c r="W27" s="2">
        <v>0</v>
      </c>
      <c r="X27" s="2">
        <v>0</v>
      </c>
    </row>
    <row r="28" spans="3:24" ht="15" customHeight="1">
      <c r="C28" s="15" t="s">
        <v>20</v>
      </c>
      <c r="E28" s="14">
        <f t="shared" si="3"/>
        <v>1050</v>
      </c>
      <c r="F28" s="1">
        <f t="shared" si="3"/>
        <v>4520</v>
      </c>
      <c r="G28" s="2">
        <v>1050</v>
      </c>
      <c r="H28" s="2">
        <v>4520</v>
      </c>
      <c r="I28" s="20" t="s">
        <v>108</v>
      </c>
      <c r="J28" s="20" t="s">
        <v>108</v>
      </c>
      <c r="K28" s="20">
        <v>2</v>
      </c>
      <c r="L28" s="20">
        <v>1</v>
      </c>
      <c r="O28" s="20" t="s">
        <v>71</v>
      </c>
      <c r="Q28" s="14">
        <f t="shared" si="4"/>
        <v>104</v>
      </c>
      <c r="R28" s="1">
        <f t="shared" si="4"/>
        <v>414</v>
      </c>
      <c r="S28" s="2">
        <v>104</v>
      </c>
      <c r="T28" s="2">
        <v>414</v>
      </c>
      <c r="U28" s="20" t="s">
        <v>108</v>
      </c>
      <c r="V28" s="20" t="s">
        <v>108</v>
      </c>
      <c r="W28" s="2">
        <v>5</v>
      </c>
      <c r="X28" s="2">
        <v>6</v>
      </c>
    </row>
    <row r="29" spans="3:24" ht="15" customHeight="1">
      <c r="C29" s="15" t="s">
        <v>21</v>
      </c>
      <c r="E29" s="14">
        <f t="shared" si="3"/>
        <v>750</v>
      </c>
      <c r="F29" s="1">
        <f t="shared" si="3"/>
        <v>3380</v>
      </c>
      <c r="G29" s="2">
        <v>750</v>
      </c>
      <c r="H29" s="2">
        <v>3380</v>
      </c>
      <c r="I29" s="20" t="s">
        <v>108</v>
      </c>
      <c r="J29" s="20" t="s">
        <v>108</v>
      </c>
      <c r="K29" s="20">
        <v>9</v>
      </c>
      <c r="L29" s="20">
        <v>9</v>
      </c>
      <c r="O29" s="20" t="s">
        <v>72</v>
      </c>
      <c r="Q29" s="14">
        <f t="shared" si="4"/>
        <v>112</v>
      </c>
      <c r="R29" s="1">
        <f t="shared" si="4"/>
        <v>447</v>
      </c>
      <c r="S29" s="2">
        <v>112</v>
      </c>
      <c r="T29" s="2">
        <v>447</v>
      </c>
      <c r="U29" s="20" t="s">
        <v>108</v>
      </c>
      <c r="V29" s="20" t="s">
        <v>108</v>
      </c>
      <c r="W29" s="2">
        <v>0</v>
      </c>
      <c r="X29" s="2">
        <v>0</v>
      </c>
    </row>
    <row r="30" spans="5:24" ht="15" customHeight="1">
      <c r="E30" s="14"/>
      <c r="O30" s="20" t="s">
        <v>73</v>
      </c>
      <c r="Q30" s="14">
        <f t="shared" si="4"/>
        <v>237</v>
      </c>
      <c r="R30" s="1">
        <f t="shared" si="4"/>
        <v>1040</v>
      </c>
      <c r="S30" s="2">
        <v>237</v>
      </c>
      <c r="T30" s="2">
        <v>1040</v>
      </c>
      <c r="U30" s="20" t="s">
        <v>108</v>
      </c>
      <c r="V30" s="20" t="s">
        <v>108</v>
      </c>
      <c r="W30" s="2">
        <v>1</v>
      </c>
      <c r="X30" s="2">
        <v>1</v>
      </c>
    </row>
    <row r="31" spans="5:17" ht="15" customHeight="1">
      <c r="E31" s="14"/>
      <c r="Q31" s="14"/>
    </row>
    <row r="32" spans="3:24" ht="15" customHeight="1">
      <c r="C32" s="15" t="s">
        <v>22</v>
      </c>
      <c r="E32" s="14">
        <f>SUM(E34:E50)</f>
        <v>946</v>
      </c>
      <c r="F32" s="1">
        <f>SUM(F34:F50)</f>
        <v>4460</v>
      </c>
      <c r="G32" s="1">
        <f>SUM(G34:G50)</f>
        <v>946</v>
      </c>
      <c r="H32" s="1">
        <f>SUM(H34:H50)</f>
        <v>4460</v>
      </c>
      <c r="I32" s="20" t="s">
        <v>14</v>
      </c>
      <c r="J32" s="20" t="s">
        <v>14</v>
      </c>
      <c r="K32" s="1">
        <f>SUM(K34:K50)</f>
        <v>1</v>
      </c>
      <c r="L32" s="1">
        <f>SUM(L34:L50)</f>
        <v>2</v>
      </c>
      <c r="O32" s="20" t="s">
        <v>74</v>
      </c>
      <c r="Q32" s="14">
        <f t="shared" si="4"/>
        <v>141</v>
      </c>
      <c r="R32" s="1">
        <f t="shared" si="4"/>
        <v>574</v>
      </c>
      <c r="S32" s="2">
        <v>141</v>
      </c>
      <c r="T32" s="2">
        <v>574</v>
      </c>
      <c r="U32" s="20" t="s">
        <v>108</v>
      </c>
      <c r="V32" s="20" t="s">
        <v>108</v>
      </c>
      <c r="W32" s="2">
        <v>1</v>
      </c>
      <c r="X32" s="2">
        <v>1</v>
      </c>
    </row>
    <row r="33" spans="3:24" ht="15" customHeight="1">
      <c r="C33" s="3"/>
      <c r="E33" s="14"/>
      <c r="O33" s="20" t="s">
        <v>75</v>
      </c>
      <c r="Q33" s="14">
        <f t="shared" si="4"/>
        <v>73</v>
      </c>
      <c r="R33" s="1">
        <f t="shared" si="4"/>
        <v>286</v>
      </c>
      <c r="S33" s="2">
        <v>73</v>
      </c>
      <c r="T33" s="2">
        <v>286</v>
      </c>
      <c r="U33" s="20" t="s">
        <v>108</v>
      </c>
      <c r="V33" s="20" t="s">
        <v>108</v>
      </c>
      <c r="W33" s="2">
        <v>1</v>
      </c>
      <c r="X33" s="2">
        <v>1</v>
      </c>
    </row>
    <row r="34" spans="3:24" ht="15" customHeight="1">
      <c r="C34" s="22" t="s">
        <v>23</v>
      </c>
      <c r="E34" s="23" t="s">
        <v>108</v>
      </c>
      <c r="F34" s="20" t="s">
        <v>108</v>
      </c>
      <c r="G34" s="20" t="s">
        <v>108</v>
      </c>
      <c r="H34" s="20" t="s">
        <v>108</v>
      </c>
      <c r="I34" s="20" t="s">
        <v>108</v>
      </c>
      <c r="J34" s="20" t="s">
        <v>108</v>
      </c>
      <c r="K34" s="20" t="s">
        <v>108</v>
      </c>
      <c r="L34" s="20" t="s">
        <v>108</v>
      </c>
      <c r="O34" s="20" t="s">
        <v>76</v>
      </c>
      <c r="Q34" s="14">
        <f t="shared" si="4"/>
        <v>165</v>
      </c>
      <c r="R34" s="1">
        <f t="shared" si="4"/>
        <v>751</v>
      </c>
      <c r="S34" s="2">
        <v>165</v>
      </c>
      <c r="T34" s="2">
        <v>751</v>
      </c>
      <c r="U34" s="20" t="s">
        <v>108</v>
      </c>
      <c r="V34" s="20" t="s">
        <v>108</v>
      </c>
      <c r="W34" s="20">
        <v>0</v>
      </c>
      <c r="X34" s="20">
        <v>0</v>
      </c>
    </row>
    <row r="35" spans="3:24" ht="15" customHeight="1">
      <c r="C35" s="22" t="s">
        <v>24</v>
      </c>
      <c r="E35" s="23" t="s">
        <v>108</v>
      </c>
      <c r="F35" s="20" t="s">
        <v>108</v>
      </c>
      <c r="G35" s="20" t="s">
        <v>108</v>
      </c>
      <c r="H35" s="20" t="s">
        <v>108</v>
      </c>
      <c r="I35" s="20" t="s">
        <v>108</v>
      </c>
      <c r="J35" s="20" t="s">
        <v>108</v>
      </c>
      <c r="K35" s="20" t="s">
        <v>108</v>
      </c>
      <c r="L35" s="20" t="s">
        <v>108</v>
      </c>
      <c r="O35" s="20" t="s">
        <v>77</v>
      </c>
      <c r="Q35" s="14">
        <f t="shared" si="4"/>
        <v>89</v>
      </c>
      <c r="R35" s="1">
        <f t="shared" si="4"/>
        <v>385</v>
      </c>
      <c r="S35" s="2">
        <v>89</v>
      </c>
      <c r="T35" s="2">
        <v>385</v>
      </c>
      <c r="U35" s="20" t="s">
        <v>108</v>
      </c>
      <c r="V35" s="20" t="s">
        <v>108</v>
      </c>
      <c r="W35" s="20">
        <v>0</v>
      </c>
      <c r="X35" s="20">
        <v>0</v>
      </c>
    </row>
    <row r="36" spans="3:24" ht="15" customHeight="1">
      <c r="C36" s="18" t="s">
        <v>25</v>
      </c>
      <c r="E36" s="23" t="s">
        <v>108</v>
      </c>
      <c r="F36" s="20" t="s">
        <v>108</v>
      </c>
      <c r="G36" s="20" t="s">
        <v>108</v>
      </c>
      <c r="H36" s="20" t="s">
        <v>108</v>
      </c>
      <c r="I36" s="20" t="s">
        <v>108</v>
      </c>
      <c r="J36" s="20" t="s">
        <v>108</v>
      </c>
      <c r="K36" s="20" t="s">
        <v>108</v>
      </c>
      <c r="L36" s="20" t="s">
        <v>108</v>
      </c>
      <c r="O36" s="20" t="s">
        <v>78</v>
      </c>
      <c r="Q36" s="14">
        <f t="shared" si="4"/>
        <v>50</v>
      </c>
      <c r="R36" s="1">
        <f t="shared" si="4"/>
        <v>212</v>
      </c>
      <c r="S36" s="2">
        <v>50</v>
      </c>
      <c r="T36" s="2">
        <v>212</v>
      </c>
      <c r="U36" s="20" t="s">
        <v>108</v>
      </c>
      <c r="V36" s="20" t="s">
        <v>108</v>
      </c>
      <c r="W36" s="20" t="s">
        <v>108</v>
      </c>
      <c r="X36" s="20" t="s">
        <v>108</v>
      </c>
    </row>
    <row r="37" spans="3:17" ht="15" customHeight="1">
      <c r="C37" s="18" t="s">
        <v>26</v>
      </c>
      <c r="E37" s="14">
        <f aca="true" t="shared" si="5" ref="E37:F50">SUM(G37,I37)</f>
        <v>4</v>
      </c>
      <c r="F37" s="1">
        <f t="shared" si="5"/>
        <v>16</v>
      </c>
      <c r="G37" s="2">
        <v>4</v>
      </c>
      <c r="H37" s="2">
        <v>16</v>
      </c>
      <c r="I37" s="20" t="s">
        <v>108</v>
      </c>
      <c r="J37" s="20" t="s">
        <v>108</v>
      </c>
      <c r="K37" s="20" t="s">
        <v>108</v>
      </c>
      <c r="L37" s="20" t="s">
        <v>108</v>
      </c>
      <c r="Q37" s="14"/>
    </row>
    <row r="38" spans="3:24" ht="15" customHeight="1">
      <c r="C38" s="18" t="s">
        <v>27</v>
      </c>
      <c r="E38" s="14">
        <f t="shared" si="5"/>
        <v>0</v>
      </c>
      <c r="F38" s="1">
        <f t="shared" si="5"/>
        <v>0</v>
      </c>
      <c r="G38" s="2">
        <v>0</v>
      </c>
      <c r="H38" s="2">
        <v>0</v>
      </c>
      <c r="I38" s="20" t="s">
        <v>108</v>
      </c>
      <c r="J38" s="20" t="s">
        <v>108</v>
      </c>
      <c r="K38" s="20">
        <v>0</v>
      </c>
      <c r="L38" s="20">
        <v>0</v>
      </c>
      <c r="O38" s="20" t="s">
        <v>79</v>
      </c>
      <c r="Q38" s="14">
        <f t="shared" si="4"/>
        <v>209</v>
      </c>
      <c r="R38" s="1">
        <f t="shared" si="4"/>
        <v>959</v>
      </c>
      <c r="S38" s="2">
        <v>209</v>
      </c>
      <c r="T38" s="2">
        <v>959</v>
      </c>
      <c r="U38" s="20" t="s">
        <v>108</v>
      </c>
      <c r="V38" s="20" t="s">
        <v>108</v>
      </c>
      <c r="W38" s="2">
        <v>2</v>
      </c>
      <c r="X38" s="2">
        <v>0</v>
      </c>
    </row>
    <row r="39" spans="3:24" ht="15" customHeight="1">
      <c r="C39" s="3"/>
      <c r="E39" s="14"/>
      <c r="K39" s="20"/>
      <c r="O39" s="20" t="s">
        <v>80</v>
      </c>
      <c r="Q39" s="14">
        <f t="shared" si="4"/>
        <v>200</v>
      </c>
      <c r="R39" s="1">
        <f t="shared" si="4"/>
        <v>914</v>
      </c>
      <c r="S39" s="2">
        <v>200</v>
      </c>
      <c r="T39" s="2">
        <v>914</v>
      </c>
      <c r="U39" s="20" t="s">
        <v>108</v>
      </c>
      <c r="V39" s="20" t="s">
        <v>108</v>
      </c>
      <c r="W39" s="20" t="s">
        <v>108</v>
      </c>
      <c r="X39" s="20" t="s">
        <v>108</v>
      </c>
    </row>
    <row r="40" spans="3:24" ht="15" customHeight="1">
      <c r="C40" s="18" t="s">
        <v>28</v>
      </c>
      <c r="E40" s="14">
        <f t="shared" si="5"/>
        <v>62</v>
      </c>
      <c r="F40" s="1">
        <f t="shared" si="5"/>
        <v>302</v>
      </c>
      <c r="G40" s="2">
        <v>62</v>
      </c>
      <c r="H40" s="2">
        <v>302</v>
      </c>
      <c r="I40" s="20" t="s">
        <v>108</v>
      </c>
      <c r="J40" s="20" t="s">
        <v>108</v>
      </c>
      <c r="K40" s="20" t="s">
        <v>108</v>
      </c>
      <c r="L40" s="20" t="s">
        <v>108</v>
      </c>
      <c r="O40" s="20" t="s">
        <v>81</v>
      </c>
      <c r="Q40" s="14">
        <f t="shared" si="4"/>
        <v>193</v>
      </c>
      <c r="R40" s="1">
        <f t="shared" si="4"/>
        <v>886</v>
      </c>
      <c r="S40" s="2">
        <v>193</v>
      </c>
      <c r="T40" s="2">
        <v>886</v>
      </c>
      <c r="U40" s="20" t="s">
        <v>108</v>
      </c>
      <c r="V40" s="20" t="s">
        <v>108</v>
      </c>
      <c r="W40" s="2">
        <v>0</v>
      </c>
      <c r="X40" s="2">
        <v>0</v>
      </c>
    </row>
    <row r="41" spans="3:17" ht="15" customHeight="1">
      <c r="C41" s="18" t="s">
        <v>29</v>
      </c>
      <c r="E41" s="14">
        <f t="shared" si="5"/>
        <v>46</v>
      </c>
      <c r="F41" s="1">
        <f t="shared" si="5"/>
        <v>220</v>
      </c>
      <c r="G41" s="2">
        <v>46</v>
      </c>
      <c r="H41" s="2">
        <v>220</v>
      </c>
      <c r="I41" s="20" t="s">
        <v>108</v>
      </c>
      <c r="J41" s="20" t="s">
        <v>108</v>
      </c>
      <c r="K41" s="20" t="s">
        <v>108</v>
      </c>
      <c r="L41" s="20" t="s">
        <v>108</v>
      </c>
      <c r="Q41" s="14"/>
    </row>
    <row r="42" spans="3:17" ht="15" customHeight="1">
      <c r="C42" s="18" t="s">
        <v>30</v>
      </c>
      <c r="E42" s="14">
        <f t="shared" si="5"/>
        <v>32</v>
      </c>
      <c r="F42" s="1">
        <f t="shared" si="5"/>
        <v>154</v>
      </c>
      <c r="G42" s="2">
        <v>32</v>
      </c>
      <c r="H42" s="2">
        <v>154</v>
      </c>
      <c r="I42" s="20" t="s">
        <v>108</v>
      </c>
      <c r="J42" s="20" t="s">
        <v>108</v>
      </c>
      <c r="K42" s="20" t="s">
        <v>108</v>
      </c>
      <c r="L42" s="20" t="s">
        <v>108</v>
      </c>
      <c r="Q42" s="14"/>
    </row>
    <row r="43" spans="3:24" ht="15" customHeight="1">
      <c r="C43" s="18" t="s">
        <v>31</v>
      </c>
      <c r="E43" s="14">
        <f t="shared" si="5"/>
        <v>143</v>
      </c>
      <c r="F43" s="1">
        <f t="shared" si="5"/>
        <v>678</v>
      </c>
      <c r="G43" s="2">
        <v>143</v>
      </c>
      <c r="H43" s="2">
        <v>678</v>
      </c>
      <c r="I43" s="20" t="s">
        <v>108</v>
      </c>
      <c r="J43" s="20" t="s">
        <v>108</v>
      </c>
      <c r="K43" s="20">
        <v>0</v>
      </c>
      <c r="L43" s="20">
        <v>0</v>
      </c>
      <c r="N43" s="26" t="s">
        <v>82</v>
      </c>
      <c r="O43" s="27"/>
      <c r="Q43" s="14">
        <f>SUM(Q45:Q55)</f>
        <v>672</v>
      </c>
      <c r="R43" s="1">
        <f>SUM(R45:R55)</f>
        <v>2678</v>
      </c>
      <c r="S43" s="1">
        <f aca="true" t="shared" si="6" ref="S43:X43">SUM(S45:S55)</f>
        <v>668</v>
      </c>
      <c r="T43" s="1">
        <f t="shared" si="6"/>
        <v>2674</v>
      </c>
      <c r="U43" s="1">
        <f t="shared" si="6"/>
        <v>4</v>
      </c>
      <c r="V43" s="1">
        <f t="shared" si="6"/>
        <v>5</v>
      </c>
      <c r="W43" s="1">
        <f t="shared" si="6"/>
        <v>414</v>
      </c>
      <c r="X43" s="1">
        <f t="shared" si="6"/>
        <v>478</v>
      </c>
    </row>
    <row r="44" spans="3:17" ht="15" customHeight="1">
      <c r="C44" s="18" t="s">
        <v>32</v>
      </c>
      <c r="E44" s="14">
        <f t="shared" si="5"/>
        <v>278</v>
      </c>
      <c r="F44" s="1">
        <f t="shared" si="5"/>
        <v>1320</v>
      </c>
      <c r="G44" s="2">
        <v>278</v>
      </c>
      <c r="H44" s="2">
        <v>1320</v>
      </c>
      <c r="I44" s="20" t="s">
        <v>108</v>
      </c>
      <c r="J44" s="20" t="s">
        <v>108</v>
      </c>
      <c r="K44" s="20" t="s">
        <v>108</v>
      </c>
      <c r="L44" s="20" t="s">
        <v>108</v>
      </c>
      <c r="Q44" s="14"/>
    </row>
    <row r="45" spans="5:24" ht="15" customHeight="1">
      <c r="E45" s="14"/>
      <c r="O45" s="20" t="s">
        <v>83</v>
      </c>
      <c r="Q45" s="14">
        <f aca="true" t="shared" si="7" ref="Q45:R47">SUM(S45,U45)</f>
        <v>102</v>
      </c>
      <c r="R45" s="1">
        <f t="shared" si="7"/>
        <v>392</v>
      </c>
      <c r="S45" s="2">
        <v>99</v>
      </c>
      <c r="T45" s="2">
        <v>388</v>
      </c>
      <c r="U45" s="2">
        <v>3</v>
      </c>
      <c r="V45" s="2">
        <v>4</v>
      </c>
      <c r="W45" s="2">
        <v>186</v>
      </c>
      <c r="X45" s="2">
        <v>191</v>
      </c>
    </row>
    <row r="46" spans="3:24" ht="15" customHeight="1">
      <c r="C46" s="18" t="s">
        <v>33</v>
      </c>
      <c r="E46" s="14">
        <f t="shared" si="5"/>
        <v>237</v>
      </c>
      <c r="F46" s="1">
        <f t="shared" si="5"/>
        <v>1110</v>
      </c>
      <c r="G46" s="2">
        <v>237</v>
      </c>
      <c r="H46" s="2">
        <v>1110</v>
      </c>
      <c r="I46" s="20" t="s">
        <v>108</v>
      </c>
      <c r="J46" s="20" t="s">
        <v>108</v>
      </c>
      <c r="K46" s="2">
        <v>0</v>
      </c>
      <c r="L46" s="2">
        <v>0</v>
      </c>
      <c r="O46" s="20" t="s">
        <v>84</v>
      </c>
      <c r="Q46" s="14">
        <f t="shared" si="7"/>
        <v>85</v>
      </c>
      <c r="R46" s="1">
        <f t="shared" si="7"/>
        <v>331</v>
      </c>
      <c r="S46" s="2">
        <v>85</v>
      </c>
      <c r="T46" s="2">
        <v>331</v>
      </c>
      <c r="U46" s="20" t="s">
        <v>108</v>
      </c>
      <c r="V46" s="20" t="s">
        <v>108</v>
      </c>
      <c r="W46" s="20" t="s">
        <v>108</v>
      </c>
      <c r="X46" s="20" t="s">
        <v>108</v>
      </c>
    </row>
    <row r="47" spans="3:24" ht="15" customHeight="1">
      <c r="C47" s="18" t="s">
        <v>34</v>
      </c>
      <c r="E47" s="14">
        <f t="shared" si="5"/>
        <v>1</v>
      </c>
      <c r="F47" s="1">
        <f t="shared" si="5"/>
        <v>4</v>
      </c>
      <c r="G47" s="2">
        <v>1</v>
      </c>
      <c r="H47" s="2">
        <v>4</v>
      </c>
      <c r="I47" s="20" t="s">
        <v>108</v>
      </c>
      <c r="J47" s="20" t="s">
        <v>108</v>
      </c>
      <c r="K47" s="20" t="s">
        <v>108</v>
      </c>
      <c r="L47" s="20" t="s">
        <v>108</v>
      </c>
      <c r="O47" s="20" t="s">
        <v>85</v>
      </c>
      <c r="Q47" s="14">
        <f t="shared" si="7"/>
        <v>103</v>
      </c>
      <c r="R47" s="1">
        <f t="shared" si="7"/>
        <v>394</v>
      </c>
      <c r="S47" s="2">
        <v>103</v>
      </c>
      <c r="T47" s="2">
        <v>394</v>
      </c>
      <c r="U47" s="2">
        <v>0</v>
      </c>
      <c r="V47" s="2">
        <v>0</v>
      </c>
      <c r="W47" s="2">
        <v>209</v>
      </c>
      <c r="X47" s="2">
        <v>258</v>
      </c>
    </row>
    <row r="48" spans="3:24" ht="15" customHeight="1">
      <c r="C48" s="18" t="s">
        <v>35</v>
      </c>
      <c r="E48" s="14">
        <f t="shared" si="5"/>
        <v>3</v>
      </c>
      <c r="F48" s="1">
        <f t="shared" si="5"/>
        <v>11</v>
      </c>
      <c r="G48" s="2">
        <v>3</v>
      </c>
      <c r="H48" s="2">
        <v>11</v>
      </c>
      <c r="I48" s="20" t="s">
        <v>108</v>
      </c>
      <c r="J48" s="20" t="s">
        <v>108</v>
      </c>
      <c r="K48" s="20" t="s">
        <v>108</v>
      </c>
      <c r="L48" s="20" t="s">
        <v>108</v>
      </c>
      <c r="O48" s="20" t="s">
        <v>86</v>
      </c>
      <c r="Q48" s="14">
        <f>SUM(S48,U48)</f>
        <v>371</v>
      </c>
      <c r="R48" s="1">
        <v>1520</v>
      </c>
      <c r="S48" s="2">
        <v>370</v>
      </c>
      <c r="T48" s="2">
        <v>1520</v>
      </c>
      <c r="U48" s="2">
        <v>1</v>
      </c>
      <c r="V48" s="2">
        <v>1</v>
      </c>
      <c r="W48" s="2">
        <v>19</v>
      </c>
      <c r="X48" s="2">
        <v>29</v>
      </c>
    </row>
    <row r="49" spans="3:24" ht="15" customHeight="1">
      <c r="C49" s="18" t="s">
        <v>36</v>
      </c>
      <c r="E49" s="14">
        <f t="shared" si="5"/>
        <v>120</v>
      </c>
      <c r="F49" s="1">
        <f t="shared" si="5"/>
        <v>557</v>
      </c>
      <c r="G49" s="2">
        <v>120</v>
      </c>
      <c r="H49" s="2">
        <v>557</v>
      </c>
      <c r="I49" s="20" t="s">
        <v>108</v>
      </c>
      <c r="J49" s="20" t="s">
        <v>108</v>
      </c>
      <c r="K49" s="2">
        <v>1</v>
      </c>
      <c r="L49" s="2">
        <v>2</v>
      </c>
      <c r="O49" s="20" t="s">
        <v>87</v>
      </c>
      <c r="Q49" s="23" t="s">
        <v>108</v>
      </c>
      <c r="R49" s="20" t="s">
        <v>108</v>
      </c>
      <c r="S49" s="20" t="s">
        <v>108</v>
      </c>
      <c r="T49" s="20" t="s">
        <v>108</v>
      </c>
      <c r="U49" s="20" t="s">
        <v>108</v>
      </c>
      <c r="V49" s="20" t="s">
        <v>108</v>
      </c>
      <c r="W49" s="20" t="s">
        <v>108</v>
      </c>
      <c r="X49" s="20" t="s">
        <v>108</v>
      </c>
    </row>
    <row r="50" spans="3:17" ht="15" customHeight="1">
      <c r="C50" s="18" t="s">
        <v>37</v>
      </c>
      <c r="E50" s="14">
        <f t="shared" si="5"/>
        <v>20</v>
      </c>
      <c r="F50" s="1">
        <f t="shared" si="5"/>
        <v>88</v>
      </c>
      <c r="G50" s="2">
        <v>20</v>
      </c>
      <c r="H50" s="2">
        <v>88</v>
      </c>
      <c r="I50" s="20" t="s">
        <v>108</v>
      </c>
      <c r="J50" s="20" t="s">
        <v>108</v>
      </c>
      <c r="K50" s="20" t="s">
        <v>108</v>
      </c>
      <c r="L50" s="20" t="s">
        <v>108</v>
      </c>
      <c r="Q50" s="14"/>
    </row>
    <row r="51" spans="5:24" ht="15" customHeight="1">
      <c r="E51" s="14"/>
      <c r="O51" s="20" t="s">
        <v>88</v>
      </c>
      <c r="Q51" s="23" t="s">
        <v>108</v>
      </c>
      <c r="R51" s="20" t="s">
        <v>108</v>
      </c>
      <c r="S51" s="20" t="s">
        <v>108</v>
      </c>
      <c r="T51" s="20" t="s">
        <v>108</v>
      </c>
      <c r="U51" s="20" t="s">
        <v>108</v>
      </c>
      <c r="V51" s="20" t="s">
        <v>108</v>
      </c>
      <c r="W51" s="20" t="s">
        <v>108</v>
      </c>
      <c r="X51" s="20" t="s">
        <v>108</v>
      </c>
    </row>
    <row r="52" spans="5:24" ht="15" customHeight="1">
      <c r="E52" s="14"/>
      <c r="O52" s="20" t="s">
        <v>89</v>
      </c>
      <c r="Q52" s="14">
        <f aca="true" t="shared" si="8" ref="Q52:R54">SUM(S52,U52)</f>
        <v>9</v>
      </c>
      <c r="R52" s="1">
        <f t="shared" si="8"/>
        <v>33</v>
      </c>
      <c r="S52" s="2">
        <v>9</v>
      </c>
      <c r="T52" s="2">
        <v>33</v>
      </c>
      <c r="U52" s="20" t="s">
        <v>108</v>
      </c>
      <c r="V52" s="20" t="s">
        <v>108</v>
      </c>
      <c r="W52" s="20" t="s">
        <v>108</v>
      </c>
      <c r="X52" s="20" t="s">
        <v>108</v>
      </c>
    </row>
    <row r="53" spans="3:24" ht="15" customHeight="1">
      <c r="C53" s="15" t="s">
        <v>38</v>
      </c>
      <c r="E53" s="14">
        <f>SUM(E55:E57)</f>
        <v>920</v>
      </c>
      <c r="F53" s="1">
        <f>SUM(F55:F57)</f>
        <v>4520</v>
      </c>
      <c r="G53" s="1">
        <f>SUM(G55:G57)</f>
        <v>920</v>
      </c>
      <c r="H53" s="1">
        <f>SUM(H55:H57)</f>
        <v>4520</v>
      </c>
      <c r="I53" s="20" t="s">
        <v>14</v>
      </c>
      <c r="J53" s="20" t="s">
        <v>14</v>
      </c>
      <c r="K53" s="1">
        <f>SUM(K55:K57)</f>
        <v>101</v>
      </c>
      <c r="L53" s="1">
        <f>SUM(L55:L57)</f>
        <v>95</v>
      </c>
      <c r="O53" s="20" t="s">
        <v>90</v>
      </c>
      <c r="Q53" s="14">
        <f t="shared" si="8"/>
        <v>1</v>
      </c>
      <c r="R53" s="1">
        <f t="shared" si="8"/>
        <v>4</v>
      </c>
      <c r="S53" s="2">
        <v>1</v>
      </c>
      <c r="T53" s="2">
        <v>4</v>
      </c>
      <c r="U53" s="20" t="s">
        <v>108</v>
      </c>
      <c r="V53" s="20" t="s">
        <v>108</v>
      </c>
      <c r="W53" s="20" t="s">
        <v>108</v>
      </c>
      <c r="X53" s="20" t="s">
        <v>108</v>
      </c>
    </row>
    <row r="54" spans="5:24" ht="15" customHeight="1">
      <c r="E54" s="14"/>
      <c r="O54" s="20" t="s">
        <v>91</v>
      </c>
      <c r="Q54" s="14">
        <f t="shared" si="8"/>
        <v>1</v>
      </c>
      <c r="R54" s="1">
        <f t="shared" si="8"/>
        <v>4</v>
      </c>
      <c r="S54" s="2">
        <v>1</v>
      </c>
      <c r="T54" s="2">
        <v>4</v>
      </c>
      <c r="U54" s="20" t="s">
        <v>108</v>
      </c>
      <c r="V54" s="20" t="s">
        <v>108</v>
      </c>
      <c r="W54" s="2">
        <v>0</v>
      </c>
      <c r="X54" s="2">
        <v>0</v>
      </c>
    </row>
    <row r="55" spans="3:24" ht="15" customHeight="1">
      <c r="C55" s="20" t="s">
        <v>39</v>
      </c>
      <c r="E55" s="14">
        <f aca="true" t="shared" si="9" ref="E55:F57">SUM(G55,I55)</f>
        <v>364</v>
      </c>
      <c r="F55" s="1">
        <f t="shared" si="9"/>
        <v>1820</v>
      </c>
      <c r="G55" s="2">
        <v>364</v>
      </c>
      <c r="H55" s="2">
        <v>1820</v>
      </c>
      <c r="I55" s="20" t="s">
        <v>108</v>
      </c>
      <c r="J55" s="20" t="s">
        <v>108</v>
      </c>
      <c r="K55" s="2">
        <v>3</v>
      </c>
      <c r="L55" s="2">
        <v>4</v>
      </c>
      <c r="O55" s="20" t="s">
        <v>92</v>
      </c>
      <c r="Q55" s="23" t="s">
        <v>108</v>
      </c>
      <c r="R55" s="20" t="s">
        <v>108</v>
      </c>
      <c r="S55" s="20" t="s">
        <v>108</v>
      </c>
      <c r="T55" s="20" t="s">
        <v>108</v>
      </c>
      <c r="U55" s="20" t="s">
        <v>108</v>
      </c>
      <c r="V55" s="20" t="s">
        <v>108</v>
      </c>
      <c r="W55" s="20" t="s">
        <v>108</v>
      </c>
      <c r="X55" s="20" t="s">
        <v>108</v>
      </c>
    </row>
    <row r="56" spans="3:17" ht="15" customHeight="1">
      <c r="C56" s="20" t="s">
        <v>40</v>
      </c>
      <c r="E56" s="14">
        <f t="shared" si="9"/>
        <v>170</v>
      </c>
      <c r="F56" s="1">
        <f t="shared" si="9"/>
        <v>830</v>
      </c>
      <c r="G56" s="2">
        <v>170</v>
      </c>
      <c r="H56" s="2">
        <v>830</v>
      </c>
      <c r="I56" s="20" t="s">
        <v>108</v>
      </c>
      <c r="J56" s="20" t="s">
        <v>108</v>
      </c>
      <c r="K56" s="2">
        <v>8</v>
      </c>
      <c r="L56" s="2">
        <v>8</v>
      </c>
      <c r="Q56" s="14"/>
    </row>
    <row r="57" spans="3:18" ht="15" customHeight="1">
      <c r="C57" s="20" t="s">
        <v>41</v>
      </c>
      <c r="E57" s="14">
        <f t="shared" si="9"/>
        <v>386</v>
      </c>
      <c r="F57" s="1">
        <f t="shared" si="9"/>
        <v>1870</v>
      </c>
      <c r="G57" s="2">
        <v>386</v>
      </c>
      <c r="H57" s="2">
        <v>1870</v>
      </c>
      <c r="I57" s="20" t="s">
        <v>108</v>
      </c>
      <c r="J57" s="20" t="s">
        <v>108</v>
      </c>
      <c r="K57" s="2">
        <v>90</v>
      </c>
      <c r="L57" s="2">
        <v>83</v>
      </c>
      <c r="Q57" s="14"/>
      <c r="R57" s="1"/>
    </row>
    <row r="58" spans="5:24" ht="15" customHeight="1">
      <c r="E58" s="14"/>
      <c r="N58" s="26" t="s">
        <v>93</v>
      </c>
      <c r="O58" s="27"/>
      <c r="Q58" s="14">
        <f>SUM(Q60:Q63)</f>
        <v>1466</v>
      </c>
      <c r="R58" s="1">
        <f>SUM(R60:R63)</f>
        <v>6440</v>
      </c>
      <c r="S58" s="1">
        <f aca="true" t="shared" si="10" ref="S58:X58">SUM(S60:S63)</f>
        <v>1466</v>
      </c>
      <c r="T58" s="1">
        <f t="shared" si="10"/>
        <v>6440</v>
      </c>
      <c r="U58" s="20" t="s">
        <v>108</v>
      </c>
      <c r="V58" s="20" t="s">
        <v>108</v>
      </c>
      <c r="W58" s="1">
        <f t="shared" si="10"/>
        <v>29</v>
      </c>
      <c r="X58" s="1">
        <f t="shared" si="10"/>
        <v>40</v>
      </c>
    </row>
    <row r="59" spans="5:17" ht="15" customHeight="1">
      <c r="E59" s="14"/>
      <c r="O59" s="15"/>
      <c r="Q59" s="14"/>
    </row>
    <row r="60" spans="3:24" ht="15" customHeight="1">
      <c r="C60" s="15" t="s">
        <v>42</v>
      </c>
      <c r="E60" s="14">
        <f aca="true" t="shared" si="11" ref="E60:L60">SUM(E62:E65)</f>
        <v>1207</v>
      </c>
      <c r="F60" s="1">
        <f t="shared" si="11"/>
        <v>6014</v>
      </c>
      <c r="G60" s="1">
        <f t="shared" si="11"/>
        <v>1207</v>
      </c>
      <c r="H60" s="1">
        <f t="shared" si="11"/>
        <v>6014</v>
      </c>
      <c r="I60" s="20" t="s">
        <v>108</v>
      </c>
      <c r="J60" s="20" t="s">
        <v>108</v>
      </c>
      <c r="K60" s="1">
        <f t="shared" si="11"/>
        <v>265</v>
      </c>
      <c r="L60" s="1">
        <f t="shared" si="11"/>
        <v>424</v>
      </c>
      <c r="O60" s="20" t="s">
        <v>94</v>
      </c>
      <c r="Q60" s="14">
        <f aca="true" t="shared" si="12" ref="Q60:R63">SUM(S60,U60)</f>
        <v>385</v>
      </c>
      <c r="R60" s="1">
        <f t="shared" si="12"/>
        <v>1730</v>
      </c>
      <c r="S60" s="2">
        <v>385</v>
      </c>
      <c r="T60" s="2">
        <v>1730</v>
      </c>
      <c r="U60" s="20" t="s">
        <v>108</v>
      </c>
      <c r="V60" s="20" t="s">
        <v>108</v>
      </c>
      <c r="W60" s="2">
        <v>13</v>
      </c>
      <c r="X60" s="2">
        <v>20</v>
      </c>
    </row>
    <row r="61" spans="5:24" ht="15" customHeight="1">
      <c r="E61" s="14"/>
      <c r="O61" s="20" t="s">
        <v>95</v>
      </c>
      <c r="Q61" s="14">
        <f t="shared" si="12"/>
        <v>308</v>
      </c>
      <c r="R61" s="1">
        <f t="shared" si="12"/>
        <v>1330</v>
      </c>
      <c r="S61" s="2">
        <v>308</v>
      </c>
      <c r="T61" s="2">
        <v>1330</v>
      </c>
      <c r="U61" s="20" t="s">
        <v>108</v>
      </c>
      <c r="V61" s="20" t="s">
        <v>108</v>
      </c>
      <c r="W61" s="2">
        <v>2</v>
      </c>
      <c r="X61" s="2">
        <v>2</v>
      </c>
    </row>
    <row r="62" spans="3:24" ht="15" customHeight="1">
      <c r="C62" s="20" t="s">
        <v>43</v>
      </c>
      <c r="E62" s="14">
        <f aca="true" t="shared" si="13" ref="E62:F65">SUM(G62,I62)</f>
        <v>581</v>
      </c>
      <c r="F62" s="1">
        <f t="shared" si="13"/>
        <v>3020</v>
      </c>
      <c r="G62" s="2">
        <v>581</v>
      </c>
      <c r="H62" s="2">
        <v>3020</v>
      </c>
      <c r="I62" s="20" t="s">
        <v>108</v>
      </c>
      <c r="J62" s="20" t="s">
        <v>108</v>
      </c>
      <c r="K62" s="2">
        <v>253</v>
      </c>
      <c r="L62" s="2">
        <v>409</v>
      </c>
      <c r="O62" s="20" t="s">
        <v>96</v>
      </c>
      <c r="Q62" s="14">
        <f t="shared" si="12"/>
        <v>518</v>
      </c>
      <c r="R62" s="1">
        <f t="shared" si="12"/>
        <v>2280</v>
      </c>
      <c r="S62" s="2">
        <v>518</v>
      </c>
      <c r="T62" s="2">
        <v>2280</v>
      </c>
      <c r="U62" s="20" t="s">
        <v>108</v>
      </c>
      <c r="V62" s="20" t="s">
        <v>108</v>
      </c>
      <c r="W62" s="2">
        <v>11</v>
      </c>
      <c r="X62" s="2">
        <v>13</v>
      </c>
    </row>
    <row r="63" spans="3:24" ht="15" customHeight="1">
      <c r="C63" s="20" t="s">
        <v>44</v>
      </c>
      <c r="E63" s="14">
        <f t="shared" si="13"/>
        <v>92</v>
      </c>
      <c r="F63" s="1">
        <f t="shared" si="13"/>
        <v>409</v>
      </c>
      <c r="G63" s="2">
        <v>92</v>
      </c>
      <c r="H63" s="2">
        <v>409</v>
      </c>
      <c r="I63" s="20" t="s">
        <v>108</v>
      </c>
      <c r="J63" s="20" t="s">
        <v>108</v>
      </c>
      <c r="K63" s="20" t="s">
        <v>108</v>
      </c>
      <c r="L63" s="20" t="s">
        <v>108</v>
      </c>
      <c r="O63" s="20" t="s">
        <v>97</v>
      </c>
      <c r="Q63" s="14">
        <f t="shared" si="12"/>
        <v>255</v>
      </c>
      <c r="R63" s="1">
        <f t="shared" si="12"/>
        <v>1100</v>
      </c>
      <c r="S63" s="2">
        <v>255</v>
      </c>
      <c r="T63" s="2">
        <v>1100</v>
      </c>
      <c r="U63" s="20" t="s">
        <v>108</v>
      </c>
      <c r="V63" s="20" t="s">
        <v>108</v>
      </c>
      <c r="W63" s="2">
        <v>3</v>
      </c>
      <c r="X63" s="2">
        <v>5</v>
      </c>
    </row>
    <row r="64" spans="3:17" ht="15" customHeight="1">
      <c r="C64" s="20" t="s">
        <v>45</v>
      </c>
      <c r="E64" s="14">
        <f t="shared" si="13"/>
        <v>349</v>
      </c>
      <c r="F64" s="1">
        <f t="shared" si="13"/>
        <v>1730</v>
      </c>
      <c r="G64" s="2">
        <v>349</v>
      </c>
      <c r="H64" s="2">
        <v>1730</v>
      </c>
      <c r="I64" s="20" t="s">
        <v>108</v>
      </c>
      <c r="J64" s="20" t="s">
        <v>108</v>
      </c>
      <c r="K64" s="2">
        <v>9</v>
      </c>
      <c r="L64" s="2">
        <v>12</v>
      </c>
      <c r="Q64" s="14"/>
    </row>
    <row r="65" spans="3:17" ht="15" customHeight="1">
      <c r="C65" s="20" t="s">
        <v>46</v>
      </c>
      <c r="E65" s="14">
        <f t="shared" si="13"/>
        <v>185</v>
      </c>
      <c r="F65" s="1">
        <f t="shared" si="13"/>
        <v>855</v>
      </c>
      <c r="G65" s="2">
        <v>185</v>
      </c>
      <c r="H65" s="2">
        <v>855</v>
      </c>
      <c r="I65" s="20" t="s">
        <v>108</v>
      </c>
      <c r="J65" s="20" t="s">
        <v>108</v>
      </c>
      <c r="K65" s="2">
        <v>3</v>
      </c>
      <c r="L65" s="2">
        <v>3</v>
      </c>
      <c r="Q65" s="14"/>
    </row>
    <row r="66" spans="5:24" ht="15" customHeight="1">
      <c r="E66" s="14"/>
      <c r="N66" s="26" t="s">
        <v>98</v>
      </c>
      <c r="O66" s="27"/>
      <c r="Q66" s="14">
        <f>SUM(Q68:Q74)</f>
        <v>414</v>
      </c>
      <c r="R66" s="1">
        <f>SUM(R68:R74)</f>
        <v>1511</v>
      </c>
      <c r="S66" s="1">
        <f>SUM(S68:S74)</f>
        <v>414</v>
      </c>
      <c r="T66" s="1">
        <f>SUM(T68:T74)</f>
        <v>1511</v>
      </c>
      <c r="U66" s="20" t="s">
        <v>14</v>
      </c>
      <c r="V66" s="20" t="s">
        <v>14</v>
      </c>
      <c r="W66" s="1">
        <f>SUM(W68:W74)</f>
        <v>29</v>
      </c>
      <c r="X66" s="1">
        <f>SUM(X68:X74)</f>
        <v>34</v>
      </c>
    </row>
    <row r="67" spans="3:17" ht="15" customHeight="1">
      <c r="C67" s="15" t="s">
        <v>47</v>
      </c>
      <c r="E67" s="14">
        <f>SUM(E69:E73,Q9:Q21)</f>
        <v>2926</v>
      </c>
      <c r="F67" s="1">
        <f>SUM(F69:F73,R9:R21)</f>
        <v>14816</v>
      </c>
      <c r="G67" s="1">
        <f aca="true" t="shared" si="14" ref="G67:L67">SUM(G69:G73,S9:S21)</f>
        <v>2911</v>
      </c>
      <c r="H67" s="1">
        <f t="shared" si="14"/>
        <v>14792</v>
      </c>
      <c r="I67" s="1">
        <f t="shared" si="14"/>
        <v>15</v>
      </c>
      <c r="J67" s="1">
        <f t="shared" si="14"/>
        <v>33</v>
      </c>
      <c r="K67" s="1">
        <f t="shared" si="14"/>
        <v>131</v>
      </c>
      <c r="L67" s="1">
        <f t="shared" si="14"/>
        <v>180</v>
      </c>
      <c r="Q67" s="14"/>
    </row>
    <row r="68" spans="5:24" ht="15" customHeight="1">
      <c r="E68" s="14"/>
      <c r="O68" s="20" t="s">
        <v>99</v>
      </c>
      <c r="Q68" s="14">
        <f aca="true" t="shared" si="15" ref="Q68:R74">SUM(S68,U68)</f>
        <v>154</v>
      </c>
      <c r="R68" s="1">
        <f t="shared" si="15"/>
        <v>567</v>
      </c>
      <c r="S68" s="2">
        <v>154</v>
      </c>
      <c r="T68" s="2">
        <v>567</v>
      </c>
      <c r="U68" s="20" t="s">
        <v>108</v>
      </c>
      <c r="V68" s="20" t="s">
        <v>108</v>
      </c>
      <c r="W68" s="2">
        <v>29</v>
      </c>
      <c r="X68" s="2">
        <v>33</v>
      </c>
    </row>
    <row r="69" spans="3:24" ht="15" customHeight="1">
      <c r="C69" s="20" t="s">
        <v>48</v>
      </c>
      <c r="E69" s="14">
        <f aca="true" t="shared" si="16" ref="E69:F73">SUM(G69,I69)</f>
        <v>169</v>
      </c>
      <c r="F69" s="1">
        <f t="shared" si="16"/>
        <v>836</v>
      </c>
      <c r="G69" s="2">
        <v>162</v>
      </c>
      <c r="H69" s="2">
        <v>820</v>
      </c>
      <c r="I69" s="2">
        <v>7</v>
      </c>
      <c r="J69" s="2">
        <v>16</v>
      </c>
      <c r="K69" s="2">
        <v>1</v>
      </c>
      <c r="L69" s="2">
        <v>1</v>
      </c>
      <c r="O69" s="20" t="s">
        <v>100</v>
      </c>
      <c r="Q69" s="14">
        <f t="shared" si="15"/>
        <v>43</v>
      </c>
      <c r="R69" s="1">
        <f t="shared" si="15"/>
        <v>149</v>
      </c>
      <c r="S69" s="2">
        <v>43</v>
      </c>
      <c r="T69" s="2">
        <v>149</v>
      </c>
      <c r="U69" s="20" t="s">
        <v>108</v>
      </c>
      <c r="V69" s="20" t="s">
        <v>108</v>
      </c>
      <c r="W69" s="20" t="s">
        <v>108</v>
      </c>
      <c r="X69" s="20" t="s">
        <v>108</v>
      </c>
    </row>
    <row r="70" spans="3:24" ht="15" customHeight="1">
      <c r="C70" s="20" t="s">
        <v>49</v>
      </c>
      <c r="E70" s="14">
        <f t="shared" si="16"/>
        <v>351</v>
      </c>
      <c r="F70" s="2">
        <v>1760</v>
      </c>
      <c r="G70" s="2">
        <v>348</v>
      </c>
      <c r="H70" s="2">
        <v>1760</v>
      </c>
      <c r="I70" s="2">
        <v>3</v>
      </c>
      <c r="J70" s="2">
        <v>7</v>
      </c>
      <c r="K70" s="2">
        <v>41</v>
      </c>
      <c r="L70" s="2">
        <v>50</v>
      </c>
      <c r="O70" s="20" t="s">
        <v>101</v>
      </c>
      <c r="Q70" s="14">
        <f t="shared" si="15"/>
        <v>45</v>
      </c>
      <c r="R70" s="1">
        <f t="shared" si="15"/>
        <v>161</v>
      </c>
      <c r="S70" s="2">
        <v>45</v>
      </c>
      <c r="T70" s="2">
        <v>161</v>
      </c>
      <c r="U70" s="20" t="s">
        <v>108</v>
      </c>
      <c r="V70" s="20" t="s">
        <v>108</v>
      </c>
      <c r="W70" s="2">
        <v>0</v>
      </c>
      <c r="X70" s="2">
        <v>0</v>
      </c>
    </row>
    <row r="71" spans="3:24" ht="15" customHeight="1">
      <c r="C71" s="20" t="s">
        <v>50</v>
      </c>
      <c r="E71" s="14">
        <f t="shared" si="16"/>
        <v>250</v>
      </c>
      <c r="F71" s="2">
        <v>1370</v>
      </c>
      <c r="G71" s="2">
        <v>249</v>
      </c>
      <c r="H71" s="2">
        <v>1370</v>
      </c>
      <c r="I71" s="2">
        <v>1</v>
      </c>
      <c r="J71" s="2">
        <v>2</v>
      </c>
      <c r="K71" s="2">
        <v>14</v>
      </c>
      <c r="L71" s="2">
        <v>14</v>
      </c>
      <c r="O71" s="20" t="s">
        <v>102</v>
      </c>
      <c r="Q71" s="14">
        <f t="shared" si="15"/>
        <v>49</v>
      </c>
      <c r="R71" s="1">
        <f t="shared" si="15"/>
        <v>186</v>
      </c>
      <c r="S71" s="2">
        <v>49</v>
      </c>
      <c r="T71" s="2">
        <v>186</v>
      </c>
      <c r="U71" s="20" t="s">
        <v>108</v>
      </c>
      <c r="V71" s="20" t="s">
        <v>108</v>
      </c>
      <c r="W71" s="2">
        <v>0</v>
      </c>
      <c r="X71" s="2">
        <v>1</v>
      </c>
    </row>
    <row r="72" spans="3:24" ht="15" customHeight="1">
      <c r="C72" s="20" t="s">
        <v>51</v>
      </c>
      <c r="E72" s="14">
        <f t="shared" si="16"/>
        <v>432</v>
      </c>
      <c r="F72" s="1">
        <f t="shared" si="16"/>
        <v>2390</v>
      </c>
      <c r="G72" s="2">
        <v>432</v>
      </c>
      <c r="H72" s="2">
        <v>2390</v>
      </c>
      <c r="I72" s="2">
        <v>0</v>
      </c>
      <c r="J72" s="2">
        <v>0</v>
      </c>
      <c r="K72" s="2">
        <v>62</v>
      </c>
      <c r="L72" s="2">
        <v>103</v>
      </c>
      <c r="O72" s="20" t="s">
        <v>103</v>
      </c>
      <c r="Q72" s="14">
        <f t="shared" si="15"/>
        <v>117</v>
      </c>
      <c r="R72" s="1">
        <f t="shared" si="15"/>
        <v>426</v>
      </c>
      <c r="S72" s="2">
        <v>117</v>
      </c>
      <c r="T72" s="2">
        <v>426</v>
      </c>
      <c r="U72" s="20" t="s">
        <v>108</v>
      </c>
      <c r="V72" s="20" t="s">
        <v>108</v>
      </c>
      <c r="W72" s="20" t="s">
        <v>108</v>
      </c>
      <c r="X72" s="20" t="s">
        <v>108</v>
      </c>
    </row>
    <row r="73" spans="3:17" ht="15" customHeight="1">
      <c r="C73" s="18" t="s">
        <v>52</v>
      </c>
      <c r="E73" s="14">
        <f t="shared" si="16"/>
        <v>136</v>
      </c>
      <c r="F73" s="1">
        <f t="shared" si="16"/>
        <v>726</v>
      </c>
      <c r="G73" s="2">
        <v>136</v>
      </c>
      <c r="H73" s="2">
        <v>726</v>
      </c>
      <c r="I73" s="2">
        <v>0</v>
      </c>
      <c r="J73" s="2">
        <v>0</v>
      </c>
      <c r="K73" s="2">
        <v>7</v>
      </c>
      <c r="L73" s="2">
        <v>9</v>
      </c>
      <c r="Q73" s="14"/>
    </row>
    <row r="74" spans="2:24" ht="15" customHeight="1" thickBot="1">
      <c r="B74" s="7"/>
      <c r="C74" s="7"/>
      <c r="D74" s="7"/>
      <c r="E74" s="24"/>
      <c r="F74" s="7"/>
      <c r="G74" s="7"/>
      <c r="H74" s="7"/>
      <c r="I74" s="7"/>
      <c r="J74" s="7"/>
      <c r="K74" s="7"/>
      <c r="L74" s="7"/>
      <c r="N74" s="7"/>
      <c r="O74" s="25" t="s">
        <v>104</v>
      </c>
      <c r="P74" s="7"/>
      <c r="Q74" s="24">
        <f t="shared" si="15"/>
        <v>6</v>
      </c>
      <c r="R74" s="7">
        <f t="shared" si="15"/>
        <v>22</v>
      </c>
      <c r="S74" s="7">
        <v>6</v>
      </c>
      <c r="T74" s="7">
        <v>22</v>
      </c>
      <c r="U74" s="25" t="s">
        <v>108</v>
      </c>
      <c r="V74" s="25" t="s">
        <v>108</v>
      </c>
      <c r="W74" s="25" t="s">
        <v>108</v>
      </c>
      <c r="X74" s="25" t="s">
        <v>108</v>
      </c>
    </row>
    <row r="75" ht="15" customHeight="1">
      <c r="C75" s="2" t="s">
        <v>53</v>
      </c>
    </row>
    <row r="79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mergeCells count="5">
    <mergeCell ref="N66:O66"/>
    <mergeCell ref="N5:O5"/>
    <mergeCell ref="N24:O24"/>
    <mergeCell ref="N43:O43"/>
    <mergeCell ref="N58:O5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8" max="65535" man="1"/>
  </rowBreaks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2000-04-26T04:47:55Z</cp:lastPrinted>
  <dcterms:modified xsi:type="dcterms:W3CDTF">2000-04-26T04:48:45Z</dcterms:modified>
  <cp:category/>
  <cp:version/>
  <cp:contentType/>
  <cp:contentStatus/>
</cp:coreProperties>
</file>