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01" activeTab="0"/>
  </bookViews>
  <sheets>
    <sheet name="Sheet1" sheetId="1" r:id="rId1"/>
    <sheet name="Sheet2" sheetId="2" r:id="rId2"/>
  </sheets>
  <definedNames>
    <definedName name="_xlnm.Print_Area" localSheetId="0">'Sheet1'!$A$1:$X$79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<sst xmlns="http://schemas.openxmlformats.org/spreadsheetml/2006/main" count="352" uniqueCount="225">
  <si>
    <t xml:space="preserve">     104    農林水産業   6</t>
  </si>
  <si>
    <t xml:space="preserve">                         ４９        経            営            耕</t>
  </si>
  <si>
    <t xml:space="preserve">    面積表示は１畝を１ａ、１町を１haとみなす。</t>
  </si>
  <si>
    <t>耕                                          地    （ａ）</t>
  </si>
  <si>
    <t xml:space="preserve"> 1)</t>
  </si>
  <si>
    <t>市町村</t>
  </si>
  <si>
    <t>保有山林</t>
  </si>
  <si>
    <t>計</t>
  </si>
  <si>
    <t>田</t>
  </si>
  <si>
    <t>畑</t>
  </si>
  <si>
    <t>樹園地</t>
  </si>
  <si>
    <t>＃果樹園</t>
  </si>
  <si>
    <t>＃茶園</t>
  </si>
  <si>
    <t>＃桑園</t>
  </si>
  <si>
    <t>（ha）</t>
  </si>
  <si>
    <t>昭和60(組替)年</t>
  </si>
  <si>
    <t>-</t>
  </si>
  <si>
    <t xml:space="preserve"> 平  成  2 年</t>
  </si>
  <si>
    <t>平成2年</t>
  </si>
  <si>
    <t xml:space="preserve">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</si>
  <si>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</si>
  <si>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</si>
  <si>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</si>
  <si>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</si>
  <si>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</si>
  <si>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</si>
  <si>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</si>
  <si>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</si>
  <si>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</si>
  <si>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</si>
  <si>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</si>
  <si>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</si>
  <si>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</si>
  <si>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</si>
  <si>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</si>
  <si>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</si>
  <si>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</si>
  <si>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</si>
  <si>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</si>
  <si>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</si>
  <si>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</si>
  <si>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</si>
  <si>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</si>
  <si>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</si>
  <si>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</si>
  <si>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</si>
  <si>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</si>
  <si>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</si>
  <si>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</si>
  <si>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</si>
  <si>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</si>
  <si>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</si>
  <si>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</si>
  <si>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</si>
  <si>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</si>
  <si>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</si>
  <si>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</si>
  <si>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</si>
  <si>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</si>
  <si>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</si>
  <si>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</si>
  <si>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</si>
  <si>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</si>
  <si>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資料  県統計課「1995年農業センサス結果報告書」</t>
  </si>
  <si>
    <t>6  農林水産業     105</t>
  </si>
  <si>
    <t>（平成７年）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</si>
  <si>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</si>
  <si>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</si>
  <si>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</si>
  <si>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</si>
  <si>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</si>
  <si>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</si>
  <si>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</si>
  <si>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</si>
  <si>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</si>
  <si>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</si>
  <si>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</si>
  <si>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</si>
  <si>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</si>
  <si>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</si>
  <si>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</si>
  <si>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</si>
  <si>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</si>
  <si>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</si>
  <si>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</si>
  <si>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</si>
  <si>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</si>
  <si>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</si>
  <si>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</si>
  <si>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</si>
  <si>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</si>
  <si>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</si>
  <si>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</si>
  <si>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</si>
  <si>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</si>
  <si>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</si>
  <si>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</si>
  <si>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</si>
  <si>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</si>
  <si>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</si>
  <si>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</si>
  <si>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</si>
  <si>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</si>
  <si>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</si>
  <si>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</si>
  <si>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</si>
  <si>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</si>
  <si>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</si>
  <si>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</si>
  <si>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</si>
  <si>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</si>
  <si>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</si>
  <si>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</si>
  <si>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                                                                                      6  農林水産業     105</t>
  </si>
  <si>
    <t xml:space="preserve">          地                面                積    （平成７年）</t>
  </si>
  <si>
    <t xml:space="preserve">                             耕                                          地    （ａ）</t>
  </si>
  <si>
    <t xml:space="preserve">  市  町  村</t>
  </si>
  <si>
    <t xml:space="preserve"> 保有山林</t>
  </si>
  <si>
    <t xml:space="preserve">       計</t>
  </si>
  <si>
    <t xml:space="preserve">       田</t>
  </si>
  <si>
    <t xml:space="preserve"> 樹    園    地</t>
  </si>
  <si>
    <t xml:space="preserve"> ＃果樹園</t>
  </si>
  <si>
    <t xml:space="preserve"> ＃茶      園</t>
  </si>
  <si>
    <t xml:space="preserve"> ＃桑      園</t>
  </si>
  <si>
    <t xml:space="preserve">       畑</t>
  </si>
  <si>
    <t xml:space="preserve">   （ha）</t>
  </si>
  <si>
    <t xml:space="preserve">    小浜町</t>
  </si>
  <si>
    <t xml:space="preserve">       　45 397        　14 318        　 2 250      　 2 156          　62          　 -        　28 829        　 243</t>
  </si>
  <si>
    <t xml:space="preserve">    南串山町</t>
  </si>
  <si>
    <t xml:space="preserve">       　68 252        　 9 986              61            61          　 -          　 -        　58 205        　 134</t>
  </si>
  <si>
    <t xml:space="preserve">    加津佐町</t>
  </si>
  <si>
    <t xml:space="preserve">       　65 487        　23 316        　 6 735      　 6 735          　 -          　 -        　35 436        　 187</t>
  </si>
  <si>
    <t xml:space="preserve">    口之津町</t>
  </si>
  <si>
    <t xml:space="preserve">       　17 671        　 5 519        　 1 832      　 1 812          　 -          　 -        　10 320          　45</t>
  </si>
  <si>
    <t xml:space="preserve">    南有馬町</t>
  </si>
  <si>
    <t xml:space="preserve">       　56 880        　30 710        　 8 791      　 8 729          　 5          　 -        　17 379        　 196</t>
  </si>
  <si>
    <t xml:space="preserve">    北有馬町</t>
  </si>
  <si>
    <t xml:space="preserve">       　56 121        　30 750        　10 010      　 9 510          　 -        　 500        　15 361        　 409</t>
  </si>
  <si>
    <t xml:space="preserve">    西有家町</t>
  </si>
  <si>
    <t xml:space="preserve">       　46 627        　25 639        　 8 438      　 7 843          　 -        　 593        　12 550        　 282</t>
  </si>
  <si>
    <t xml:space="preserve">    有家町</t>
  </si>
  <si>
    <t xml:space="preserve">       　72 948        　22 007        　14 187      　13 770          　42        　 370        　36 754        　 263</t>
  </si>
  <si>
    <t xml:space="preserve">    布津町</t>
  </si>
  <si>
    <t xml:space="preserve">       　36 902        　 6 316        　 2 368      　 2 295          　 -          　 -        　28 218          　71</t>
  </si>
  <si>
    <t xml:space="preserve">    深江町</t>
  </si>
  <si>
    <t xml:space="preserve">       　35 553        　 9 436        　 2 490      　 2 490          　 -          　 -        　23 627          　88</t>
  </si>
  <si>
    <t xml:space="preserve">  北松浦郡</t>
  </si>
  <si>
    <t xml:space="preserve">     　 427 800      　 264 495        　20 970      　11 649         8 578        　 130      　 142 335         3 392</t>
  </si>
  <si>
    <t xml:space="preserve">    大島村</t>
  </si>
  <si>
    <t xml:space="preserve">       　30 229        　18 344               -             -          　 -          　 -        　11 885          　97</t>
  </si>
  <si>
    <t xml:space="preserve">    生月町</t>
  </si>
  <si>
    <t xml:space="preserve">       　30 442        　21 601               6             6          　 -          　 -        　 8 835        　 134</t>
  </si>
  <si>
    <t xml:space="preserve">    小値賀町</t>
  </si>
  <si>
    <t xml:space="preserve">       　37 619        　14 292             457           312          　 -        　 130        　22 870          　28</t>
  </si>
  <si>
    <t xml:space="preserve">    宇久町</t>
  </si>
  <si>
    <t xml:space="preserve">       　39 100        　14 527             914           914          　 -          　 -        　23 659          　65</t>
  </si>
  <si>
    <t xml:space="preserve">    田平町</t>
  </si>
  <si>
    <t xml:space="preserve">       　60 083        　32 652        　 1 912      　 1 677          　13          　 -        　25 519        　 348</t>
  </si>
  <si>
    <t xml:space="preserve">    福島町</t>
  </si>
  <si>
    <t xml:space="preserve">       　28 334        　17 813        　 3 340      　 3 339          　 -          　 -        　 7 181        　 200</t>
  </si>
  <si>
    <t xml:space="preserve">    鷹島町</t>
  </si>
  <si>
    <t xml:space="preserve">       　26 315        　 9 972             778           778          　 -          　 -        　15 565        　 114</t>
  </si>
  <si>
    <t xml:space="preserve">    江迎町</t>
  </si>
  <si>
    <t xml:space="preserve">       　34 731        　26 031             345           325          　12          　 -        　 8 355        　 477</t>
  </si>
  <si>
    <t xml:space="preserve">    鹿町町</t>
  </si>
  <si>
    <t xml:space="preserve">       　15 984        　11 416             935           907          　28          　 -        　 3 633        　 291</t>
  </si>
  <si>
    <t xml:space="preserve">    小佐々町</t>
  </si>
  <si>
    <t xml:space="preserve">       　 9 520        　 6 531             570           432          　28          　 -        　 2 419        　 267</t>
  </si>
  <si>
    <t xml:space="preserve">    佐々町</t>
  </si>
  <si>
    <t xml:space="preserve">       　42 105        　32 765        　 3 872      　 2 040         1 832          　 -        　 5 468        　 444</t>
  </si>
  <si>
    <t xml:space="preserve">    吉井町</t>
  </si>
  <si>
    <t xml:space="preserve">       　32 020        　27 230        　 1 094           771          　68          　 -        　 3 696        　 434</t>
  </si>
  <si>
    <t xml:space="preserve">    世知原町</t>
  </si>
  <si>
    <t xml:space="preserve">       　41 318        　31 321        　 6 747           148         6 597          　 -        　 3 250        　 494</t>
  </si>
  <si>
    <t xml:space="preserve">  南松浦郡</t>
  </si>
  <si>
    <t xml:space="preserve">     　 224 654        　89 570        　13 729      　 4 663          　71         8 902      　 121 355         1 730</t>
  </si>
  <si>
    <t xml:space="preserve">    富江町</t>
  </si>
  <si>
    <t xml:space="preserve">       　49 397        　11 732        　 4 851           264          　70         4 517        　32 814        　 103</t>
  </si>
  <si>
    <t xml:space="preserve">    玉之浦町</t>
  </si>
  <si>
    <t xml:space="preserve">       　15 202        　10 507             685           155          　 -        　 530        　 4 010        　 190</t>
  </si>
  <si>
    <t xml:space="preserve">    三井楽町</t>
  </si>
  <si>
    <t xml:space="preserve">       　75 255        　14 060        　 3 560            90          　 -         3 470        　57 635        　 116</t>
  </si>
  <si>
    <t xml:space="preserve">    岐宿町</t>
  </si>
  <si>
    <t xml:space="preserve">       　67 459        　50 501             594           214          　 -        　 380        　16 364        　 565</t>
  </si>
  <si>
    <t xml:space="preserve">    奈留町</t>
  </si>
  <si>
    <t xml:space="preserve">            586               -              65            65          　 -          　 -             521          　 2</t>
  </si>
  <si>
    <t xml:space="preserve">    若松町</t>
  </si>
  <si>
    <t xml:space="preserve">       　 2 011              47             635           635          　 -          　 -        　 1 329          　97</t>
  </si>
  <si>
    <t xml:space="preserve">    上五島町</t>
  </si>
  <si>
    <t xml:space="preserve">       　 5 408        　 1 878        　 1 223      　 1 222          　 -          　 -        　 2 307        　 352</t>
  </si>
  <si>
    <t xml:space="preserve">    新魚目町</t>
  </si>
  <si>
    <t xml:space="preserve">       　 3 449             283             395           305          　 -          　 -        　 2 771          　83</t>
  </si>
  <si>
    <t xml:space="preserve">    有川町</t>
  </si>
  <si>
    <t xml:space="preserve">       　 4 413             553        　 1 425      　 1 417          　 1          　 5        　 2 435        　 199</t>
  </si>
  <si>
    <t xml:space="preserve">    奈良尾町</t>
  </si>
  <si>
    <t xml:space="preserve">       　 1 474               9             296           296          　 -          　 -        　 1 169          　22</t>
  </si>
  <si>
    <t xml:space="preserve">  壱岐郡</t>
  </si>
  <si>
    <t xml:space="preserve">     　 308 180      　 205 836        　 4 596      　 4 535          　60          　 -        　97 748         1 207</t>
  </si>
  <si>
    <t xml:space="preserve">    郷ノ浦町</t>
  </si>
  <si>
    <t xml:space="preserve">       　89 885        　53 144             943           942          　 -          　 -        　35 798        　 290</t>
  </si>
  <si>
    <t xml:space="preserve">    勝本町</t>
  </si>
  <si>
    <t xml:space="preserve">       　63 985        　43 808             890           849          　41          　 -        　19 287        　 337</t>
  </si>
  <si>
    <t xml:space="preserve">    芦辺町</t>
  </si>
  <si>
    <t xml:space="preserve">     　 101 966        　70 809        　 1 406      　 1 390          　16          　 -        　29 751        　 460</t>
  </si>
  <si>
    <t xml:space="preserve">    石田町</t>
  </si>
  <si>
    <t xml:space="preserve">       　52 344        　38 075        　 1 357      　 1 354          　 3          　 -        　12 912        　 120</t>
  </si>
  <si>
    <t xml:space="preserve">  対馬島</t>
  </si>
  <si>
    <t xml:space="preserve">       　82 777        　49 190        　 4 408      　 4 068        　 234          　 4        　29 179        13 682</t>
  </si>
  <si>
    <t xml:space="preserve">    厳原町</t>
  </si>
  <si>
    <t xml:space="preserve">       　25 037        　17 497        　 1 904      　 1 872          　 2          　 -        　 5 636         3 122</t>
  </si>
  <si>
    <t xml:space="preserve">    美津島町</t>
  </si>
  <si>
    <t xml:space="preserve">       　11 196        　 6 099             540           430        　 110          　 -        　 4 557         1 892</t>
  </si>
  <si>
    <t xml:space="preserve">    豊玉町</t>
  </si>
  <si>
    <t xml:space="preserve">       　 8 998        　 4 968             317           292          　10          　 -        　 3 713         1 354</t>
  </si>
  <si>
    <t xml:space="preserve">    峰    町</t>
  </si>
  <si>
    <t xml:space="preserve">       　10 412        　 6 086             205           180          　21          　 -        　 4 121         1 080</t>
  </si>
  <si>
    <t xml:space="preserve">    上県町</t>
  </si>
  <si>
    <t xml:space="preserve">       　22 756        　13 578             754           653          　88          　 -        　 8 424         3 201</t>
  </si>
  <si>
    <t xml:space="preserve">    上対馬町</t>
  </si>
  <si>
    <t xml:space="preserve">       　 4 378             962             688           641          　 3          　 4        　 2 728         3 033</t>
  </si>
  <si>
    <t xml:space="preserve">      1)農家が、保有する山林のみ。なお、保有山林の総数については、第73表（ 129ページ）参照。</t>
  </si>
  <si>
    <t>耕                                    地    （ａ）</t>
  </si>
  <si>
    <t>地            面            積</t>
  </si>
  <si>
    <t xml:space="preserve">    第45表(91ページ)の注参照。  （各年 2月 1日現在）</t>
  </si>
  <si>
    <t>市  町  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</si>
</sst>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0" fontId="6" fillId="0" borderId="0" xfId="0" applyFont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centerContinuous"/>
    </xf>
    <xf numFmtId="181" fontId="5" fillId="0" borderId="1" xfId="15" applyFont="1" applyBorder="1" applyAlignment="1">
      <alignment horizontal="centerContinuous"/>
    </xf>
    <xf numFmtId="181" fontId="5" fillId="0" borderId="8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8" xfId="15" applyFont="1" applyBorder="1" applyAlignment="1">
      <alignment horizontal="right"/>
    </xf>
    <xf numFmtId="181" fontId="5" fillId="0" borderId="6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5" fillId="0" borderId="12" xfId="15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6" fillId="0" borderId="0" xfId="0" applyFont="1" applyAlignment="1">
      <alignment/>
    </xf>
    <xf numFmtId="181" fontId="5" fillId="0" borderId="0" xfId="15" applyFont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7" customWidth="1"/>
    <col min="2" max="2" width="19.75390625" style="7" customWidth="1"/>
    <col min="3" max="3" width="0.875" style="7" customWidth="1"/>
    <col min="4" max="7" width="15.25390625" style="7" customWidth="1"/>
    <col min="8" max="11" width="15.00390625" style="7" customWidth="1"/>
    <col min="12" max="12" width="5.00390625" style="7" customWidth="1"/>
    <col min="13" max="13" width="4.75390625" style="7" customWidth="1"/>
    <col min="14" max="14" width="11.125" style="7" customWidth="1"/>
    <col min="15" max="15" width="9.125" style="7" customWidth="1"/>
    <col min="16" max="16" width="1.75390625" style="7" customWidth="1"/>
    <col min="17" max="24" width="14.75390625" style="7" customWidth="1"/>
    <col min="25" max="16384" width="8.625" style="7" customWidth="1"/>
  </cols>
  <sheetData>
    <row r="1" spans="2:24" ht="14.25" customHeight="1">
      <c r="B1" s="7" t="s">
        <v>0</v>
      </c>
      <c r="O1" s="8"/>
      <c r="S1" s="9"/>
      <c r="W1" s="10" t="s">
        <v>64</v>
      </c>
      <c r="X1" s="10"/>
    </row>
    <row r="2" spans="2:22" ht="24">
      <c r="B2" s="11" t="s">
        <v>1</v>
      </c>
      <c r="O2" s="11" t="s">
        <v>222</v>
      </c>
      <c r="U2" s="12" t="s">
        <v>65</v>
      </c>
      <c r="V2" s="13"/>
    </row>
    <row r="3" ht="14.25" customHeight="1">
      <c r="B3" s="7" t="s">
        <v>223</v>
      </c>
    </row>
    <row r="4" spans="1:24" ht="14.25" customHeight="1" thickBot="1">
      <c r="A4" s="14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4:24" ht="14.25" customHeight="1">
      <c r="D5" s="15" t="s">
        <v>3</v>
      </c>
      <c r="E5" s="16"/>
      <c r="F5" s="16"/>
      <c r="G5" s="16"/>
      <c r="H5" s="16"/>
      <c r="I5" s="16"/>
      <c r="J5" s="16"/>
      <c r="K5" s="17" t="s">
        <v>4</v>
      </c>
      <c r="Q5" s="15" t="s">
        <v>221</v>
      </c>
      <c r="R5" s="16"/>
      <c r="S5" s="16"/>
      <c r="T5" s="16"/>
      <c r="U5" s="16"/>
      <c r="V5" s="16"/>
      <c r="W5" s="16"/>
      <c r="X5" s="17" t="s">
        <v>4</v>
      </c>
    </row>
    <row r="6" spans="2:24" ht="14.25" customHeight="1">
      <c r="B6" s="18" t="s">
        <v>5</v>
      </c>
      <c r="D6" s="30" t="s">
        <v>7</v>
      </c>
      <c r="E6" s="30" t="s">
        <v>8</v>
      </c>
      <c r="F6" s="30" t="s">
        <v>9</v>
      </c>
      <c r="G6" s="32" t="s">
        <v>10</v>
      </c>
      <c r="H6" s="19"/>
      <c r="I6" s="19"/>
      <c r="J6" s="19"/>
      <c r="K6" s="20" t="s">
        <v>6</v>
      </c>
      <c r="N6" s="36" t="s">
        <v>224</v>
      </c>
      <c r="O6" s="37"/>
      <c r="Q6" s="30" t="s">
        <v>7</v>
      </c>
      <c r="R6" s="30" t="s">
        <v>8</v>
      </c>
      <c r="S6" s="30" t="s">
        <v>9</v>
      </c>
      <c r="T6" s="32" t="s">
        <v>10</v>
      </c>
      <c r="U6" s="19"/>
      <c r="V6" s="19"/>
      <c r="W6" s="19"/>
      <c r="X6" s="20" t="s">
        <v>6</v>
      </c>
    </row>
    <row r="7" spans="1:24" ht="14.25" customHeight="1">
      <c r="A7" s="19"/>
      <c r="B7" s="19"/>
      <c r="C7" s="19"/>
      <c r="D7" s="31"/>
      <c r="E7" s="31"/>
      <c r="F7" s="31"/>
      <c r="G7" s="33"/>
      <c r="H7" s="21" t="s">
        <v>11</v>
      </c>
      <c r="I7" s="21" t="s">
        <v>12</v>
      </c>
      <c r="J7" s="21" t="s">
        <v>13</v>
      </c>
      <c r="K7" s="21" t="s">
        <v>14</v>
      </c>
      <c r="N7" s="19"/>
      <c r="O7" s="19"/>
      <c r="P7" s="19"/>
      <c r="Q7" s="31"/>
      <c r="R7" s="31"/>
      <c r="S7" s="31"/>
      <c r="T7" s="33"/>
      <c r="U7" s="21" t="s">
        <v>11</v>
      </c>
      <c r="V7" s="21" t="s">
        <v>12</v>
      </c>
      <c r="W7" s="21" t="s">
        <v>13</v>
      </c>
      <c r="X7" s="21" t="s">
        <v>14</v>
      </c>
    </row>
    <row r="8" spans="4:17" ht="14.25" customHeight="1">
      <c r="D8" s="17"/>
      <c r="Q8" s="17"/>
    </row>
    <row r="9" spans="1:24" ht="14.25" customHeight="1">
      <c r="A9" s="13"/>
      <c r="B9" s="22" t="s">
        <v>15</v>
      </c>
      <c r="D9" s="17">
        <f>SUM(E9:G9)</f>
        <v>5405358</v>
      </c>
      <c r="E9" s="7">
        <v>2447561</v>
      </c>
      <c r="F9" s="7">
        <v>1758059</v>
      </c>
      <c r="G9" s="7">
        <v>1199738</v>
      </c>
      <c r="H9" s="7">
        <v>1024344</v>
      </c>
      <c r="I9" s="7">
        <v>59284</v>
      </c>
      <c r="J9" s="7">
        <v>101373</v>
      </c>
      <c r="K9" s="12" t="s">
        <v>16</v>
      </c>
      <c r="O9" s="23" t="s">
        <v>66</v>
      </c>
      <c r="Q9" s="17">
        <f>SUM(R9:T9)</f>
        <v>45397</v>
      </c>
      <c r="R9" s="7">
        <v>14318</v>
      </c>
      <c r="S9" s="7">
        <v>28829</v>
      </c>
      <c r="T9" s="7">
        <v>2250</v>
      </c>
      <c r="U9" s="7">
        <v>2156</v>
      </c>
      <c r="V9" s="7">
        <v>62</v>
      </c>
      <c r="W9" s="12" t="s">
        <v>16</v>
      </c>
      <c r="X9" s="7">
        <v>243</v>
      </c>
    </row>
    <row r="10" spans="1:24" ht="14.25" customHeight="1">
      <c r="A10" s="7" t="s">
        <v>17</v>
      </c>
      <c r="B10" s="22" t="s">
        <v>18</v>
      </c>
      <c r="D10" s="17">
        <f>SUM(E10:G10)</f>
        <v>4741443</v>
      </c>
      <c r="E10" s="7">
        <v>2278119</v>
      </c>
      <c r="F10" s="7">
        <v>1576366</v>
      </c>
      <c r="G10" s="7">
        <v>886958</v>
      </c>
      <c r="H10" s="7">
        <v>768827</v>
      </c>
      <c r="I10" s="7">
        <v>58384</v>
      </c>
      <c r="J10" s="7">
        <v>51615</v>
      </c>
      <c r="K10" s="7">
        <v>49068</v>
      </c>
      <c r="O10" s="12" t="s">
        <v>67</v>
      </c>
      <c r="Q10" s="17">
        <f aca="true" t="shared" si="0" ref="Q10:Q19">SUM(R10:T10)</f>
        <v>68252</v>
      </c>
      <c r="R10" s="7">
        <v>9986</v>
      </c>
      <c r="S10" s="7">
        <v>58205</v>
      </c>
      <c r="T10" s="7">
        <v>61</v>
      </c>
      <c r="U10" s="7">
        <v>61</v>
      </c>
      <c r="V10" s="12" t="s">
        <v>16</v>
      </c>
      <c r="W10" s="12" t="s">
        <v>16</v>
      </c>
      <c r="X10" s="7">
        <v>134</v>
      </c>
    </row>
    <row r="11" spans="4:24" ht="14.25" customHeight="1">
      <c r="D11" s="17"/>
      <c r="E11" s="24"/>
      <c r="G11" s="24"/>
      <c r="O11" s="12" t="s">
        <v>68</v>
      </c>
      <c r="Q11" s="17">
        <f t="shared" si="0"/>
        <v>65487</v>
      </c>
      <c r="R11" s="7">
        <v>23316</v>
      </c>
      <c r="S11" s="7">
        <v>35436</v>
      </c>
      <c r="T11" s="7">
        <v>6735</v>
      </c>
      <c r="U11" s="7">
        <v>6735</v>
      </c>
      <c r="V11" s="12" t="s">
        <v>16</v>
      </c>
      <c r="W11" s="12" t="s">
        <v>16</v>
      </c>
      <c r="X11" s="7">
        <v>187</v>
      </c>
    </row>
    <row r="12" spans="2:24" ht="14.25" customHeight="1">
      <c r="B12" s="25" t="s">
        <v>19</v>
      </c>
      <c r="D12" s="17">
        <f aca="true" t="shared" si="1" ref="D12:K12">SUM(D14:D16)</f>
        <v>4140498</v>
      </c>
      <c r="E12" s="24">
        <f t="shared" si="1"/>
        <v>2058563</v>
      </c>
      <c r="F12" s="24">
        <f t="shared" si="1"/>
        <v>1371304</v>
      </c>
      <c r="G12" s="24">
        <f t="shared" si="1"/>
        <v>710631</v>
      </c>
      <c r="H12" s="24">
        <f t="shared" si="1"/>
        <v>629765</v>
      </c>
      <c r="I12" s="24">
        <f t="shared" si="1"/>
        <v>53478</v>
      </c>
      <c r="J12" s="24">
        <f t="shared" si="1"/>
        <v>17291</v>
      </c>
      <c r="K12" s="24">
        <f t="shared" si="1"/>
        <v>37687</v>
      </c>
      <c r="O12" s="12" t="s">
        <v>69</v>
      </c>
      <c r="Q12" s="17">
        <f t="shared" si="0"/>
        <v>17671</v>
      </c>
      <c r="R12" s="7">
        <v>5519</v>
      </c>
      <c r="S12" s="7">
        <v>10320</v>
      </c>
      <c r="T12" s="7">
        <v>1832</v>
      </c>
      <c r="U12" s="7">
        <v>1812</v>
      </c>
      <c r="V12" s="12" t="s">
        <v>16</v>
      </c>
      <c r="W12" s="12" t="s">
        <v>16</v>
      </c>
      <c r="X12" s="7">
        <v>45</v>
      </c>
    </row>
    <row r="13" spans="4:24" ht="14.25" customHeight="1">
      <c r="D13" s="17"/>
      <c r="O13" s="12" t="s">
        <v>70</v>
      </c>
      <c r="Q13" s="17">
        <f t="shared" si="0"/>
        <v>56880</v>
      </c>
      <c r="R13" s="7">
        <v>30710</v>
      </c>
      <c r="S13" s="7">
        <v>17379</v>
      </c>
      <c r="T13" s="7">
        <v>8791</v>
      </c>
      <c r="U13" s="7">
        <v>8729</v>
      </c>
      <c r="V13" s="7">
        <v>5</v>
      </c>
      <c r="W13" s="12" t="s">
        <v>16</v>
      </c>
      <c r="X13" s="7">
        <v>196</v>
      </c>
    </row>
    <row r="14" spans="2:17" ht="14.25" customHeight="1">
      <c r="B14" s="22" t="s">
        <v>20</v>
      </c>
      <c r="D14" s="17">
        <f>SUM(D19:D27)</f>
        <v>1265973</v>
      </c>
      <c r="E14" s="24">
        <f>SUM(E19:E27)</f>
        <v>689425</v>
      </c>
      <c r="F14" s="24">
        <f aca="true" t="shared" si="2" ref="F14:K14">SUM(F19:F27)</f>
        <v>376294</v>
      </c>
      <c r="G14" s="24">
        <f t="shared" si="2"/>
        <v>200254</v>
      </c>
      <c r="H14" s="24">
        <f t="shared" si="2"/>
        <v>182180</v>
      </c>
      <c r="I14" s="24">
        <f t="shared" si="2"/>
        <v>5000</v>
      </c>
      <c r="J14" s="24">
        <f t="shared" si="2"/>
        <v>6154</v>
      </c>
      <c r="K14" s="24">
        <f t="shared" si="2"/>
        <v>6833</v>
      </c>
      <c r="Q14" s="17"/>
    </row>
    <row r="15" spans="4:24" ht="14.25" customHeight="1">
      <c r="D15" s="17"/>
      <c r="O15" s="12" t="s">
        <v>71</v>
      </c>
      <c r="Q15" s="17">
        <f t="shared" si="0"/>
        <v>56121</v>
      </c>
      <c r="R15" s="7">
        <v>30750</v>
      </c>
      <c r="S15" s="7">
        <v>15361</v>
      </c>
      <c r="T15" s="7">
        <v>10010</v>
      </c>
      <c r="U15" s="7">
        <v>9510</v>
      </c>
      <c r="V15" s="12" t="s">
        <v>16</v>
      </c>
      <c r="W15" s="7">
        <v>500</v>
      </c>
      <c r="X15" s="7">
        <v>409</v>
      </c>
    </row>
    <row r="16" spans="2:24" ht="14.25" customHeight="1">
      <c r="B16" s="22" t="s">
        <v>21</v>
      </c>
      <c r="D16" s="17">
        <f aca="true" t="shared" si="3" ref="D16:J16">SUM(D30,,D51,D58,D66,Q22,Q41,Q56,Q64)</f>
        <v>2874525</v>
      </c>
      <c r="E16" s="24">
        <f t="shared" si="3"/>
        <v>1369138</v>
      </c>
      <c r="F16" s="24">
        <f t="shared" si="3"/>
        <v>995010</v>
      </c>
      <c r="G16" s="24">
        <f t="shared" si="3"/>
        <v>510377</v>
      </c>
      <c r="H16" s="24">
        <f t="shared" si="3"/>
        <v>447585</v>
      </c>
      <c r="I16" s="24">
        <f t="shared" si="3"/>
        <v>48478</v>
      </c>
      <c r="J16" s="24">
        <f t="shared" si="3"/>
        <v>11137</v>
      </c>
      <c r="K16" s="24">
        <v>30854</v>
      </c>
      <c r="O16" s="12" t="s">
        <v>72</v>
      </c>
      <c r="Q16" s="17">
        <f t="shared" si="0"/>
        <v>46627</v>
      </c>
      <c r="R16" s="7">
        <v>25639</v>
      </c>
      <c r="S16" s="7">
        <v>12550</v>
      </c>
      <c r="T16" s="7">
        <v>8438</v>
      </c>
      <c r="U16" s="7">
        <v>7843</v>
      </c>
      <c r="V16" s="12" t="s">
        <v>16</v>
      </c>
      <c r="W16" s="7">
        <v>593</v>
      </c>
      <c r="X16" s="7">
        <v>282</v>
      </c>
    </row>
    <row r="17" spans="4:24" ht="14.25" customHeight="1">
      <c r="D17" s="17"/>
      <c r="O17" s="12" t="s">
        <v>73</v>
      </c>
      <c r="Q17" s="17">
        <f t="shared" si="0"/>
        <v>72948</v>
      </c>
      <c r="R17" s="7">
        <v>22007</v>
      </c>
      <c r="S17" s="7">
        <v>36754</v>
      </c>
      <c r="T17" s="7">
        <v>14187</v>
      </c>
      <c r="U17" s="7">
        <v>13770</v>
      </c>
      <c r="V17" s="7">
        <v>42</v>
      </c>
      <c r="W17" s="7">
        <v>370</v>
      </c>
      <c r="X17" s="7">
        <v>263</v>
      </c>
    </row>
    <row r="18" spans="4:24" ht="14.25" customHeight="1">
      <c r="D18" s="17"/>
      <c r="O18" s="12" t="s">
        <v>74</v>
      </c>
      <c r="Q18" s="17">
        <f t="shared" si="0"/>
        <v>36902</v>
      </c>
      <c r="R18" s="7">
        <v>6316</v>
      </c>
      <c r="S18" s="7">
        <v>28218</v>
      </c>
      <c r="T18" s="7">
        <v>2368</v>
      </c>
      <c r="U18" s="7">
        <v>2295</v>
      </c>
      <c r="V18" s="12" t="s">
        <v>16</v>
      </c>
      <c r="W18" s="12" t="s">
        <v>16</v>
      </c>
      <c r="X18" s="7">
        <v>71</v>
      </c>
    </row>
    <row r="19" spans="2:24" ht="14.25" customHeight="1">
      <c r="B19" s="22" t="s">
        <v>22</v>
      </c>
      <c r="D19" s="17">
        <f>SUM(E19:G19)</f>
        <v>125069</v>
      </c>
      <c r="E19" s="7">
        <v>16181</v>
      </c>
      <c r="F19" s="7">
        <v>32824</v>
      </c>
      <c r="G19" s="7">
        <v>76064</v>
      </c>
      <c r="H19" s="7">
        <v>70413</v>
      </c>
      <c r="I19" s="7">
        <v>1</v>
      </c>
      <c r="J19" s="12" t="s">
        <v>16</v>
      </c>
      <c r="K19" s="7">
        <v>1429</v>
      </c>
      <c r="O19" s="12" t="s">
        <v>75</v>
      </c>
      <c r="Q19" s="17">
        <f t="shared" si="0"/>
        <v>35553</v>
      </c>
      <c r="R19" s="7">
        <v>9436</v>
      </c>
      <c r="S19" s="7">
        <v>23627</v>
      </c>
      <c r="T19" s="7">
        <v>2490</v>
      </c>
      <c r="U19" s="7">
        <v>2490</v>
      </c>
      <c r="V19" s="12" t="s">
        <v>16</v>
      </c>
      <c r="W19" s="12" t="s">
        <v>16</v>
      </c>
      <c r="X19" s="7">
        <v>88</v>
      </c>
    </row>
    <row r="20" spans="2:17" ht="14.25" customHeight="1">
      <c r="B20" s="22" t="s">
        <v>23</v>
      </c>
      <c r="D20" s="17">
        <f aca="true" t="shared" si="4" ref="D20:D27">SUM(E20:G20)</f>
        <v>229432</v>
      </c>
      <c r="E20" s="7">
        <v>144574</v>
      </c>
      <c r="F20" s="7">
        <v>34950</v>
      </c>
      <c r="G20" s="7">
        <v>49908</v>
      </c>
      <c r="H20" s="7">
        <v>49547</v>
      </c>
      <c r="I20" s="7">
        <v>291</v>
      </c>
      <c r="J20" s="12" t="s">
        <v>16</v>
      </c>
      <c r="K20" s="7">
        <v>1124</v>
      </c>
      <c r="Q20" s="17"/>
    </row>
    <row r="21" spans="2:17" ht="14.25" customHeight="1">
      <c r="B21" s="22" t="s">
        <v>24</v>
      </c>
      <c r="D21" s="17">
        <f t="shared" si="4"/>
        <v>60504</v>
      </c>
      <c r="E21" s="7">
        <v>15892</v>
      </c>
      <c r="F21" s="7">
        <v>39189</v>
      </c>
      <c r="G21" s="7">
        <v>5423</v>
      </c>
      <c r="H21" s="7">
        <v>4910</v>
      </c>
      <c r="I21" s="7">
        <v>493</v>
      </c>
      <c r="J21" s="12" t="s">
        <v>16</v>
      </c>
      <c r="K21" s="7">
        <v>106</v>
      </c>
      <c r="Q21" s="17"/>
    </row>
    <row r="22" spans="2:24" ht="14.25" customHeight="1">
      <c r="B22" s="22" t="s">
        <v>25</v>
      </c>
      <c r="D22" s="17">
        <f t="shared" si="4"/>
        <v>221543</v>
      </c>
      <c r="E22" s="7">
        <v>161626</v>
      </c>
      <c r="F22" s="7">
        <v>42880</v>
      </c>
      <c r="G22" s="7">
        <v>17037</v>
      </c>
      <c r="H22" s="7">
        <v>16387</v>
      </c>
      <c r="I22" s="7">
        <v>65</v>
      </c>
      <c r="J22" s="7">
        <v>395</v>
      </c>
      <c r="K22" s="7">
        <v>814</v>
      </c>
      <c r="N22" s="34" t="s">
        <v>76</v>
      </c>
      <c r="O22" s="35"/>
      <c r="Q22" s="17">
        <f aca="true" t="shared" si="5" ref="Q22:W22">SUM(Q24:Q28,Q30:Q34,Q36:Q38)</f>
        <v>427800</v>
      </c>
      <c r="R22" s="24">
        <f t="shared" si="5"/>
        <v>264495</v>
      </c>
      <c r="S22" s="24">
        <f t="shared" si="5"/>
        <v>142335</v>
      </c>
      <c r="T22" s="24">
        <f t="shared" si="5"/>
        <v>20970</v>
      </c>
      <c r="U22" s="24">
        <f t="shared" si="5"/>
        <v>11649</v>
      </c>
      <c r="V22" s="24">
        <f t="shared" si="5"/>
        <v>8578</v>
      </c>
      <c r="W22" s="24">
        <f t="shared" si="5"/>
        <v>130</v>
      </c>
      <c r="X22" s="24">
        <v>3392</v>
      </c>
    </row>
    <row r="23" spans="2:17" ht="14.25" customHeight="1">
      <c r="B23" s="22" t="s">
        <v>26</v>
      </c>
      <c r="D23" s="17">
        <f t="shared" si="4"/>
        <v>153925</v>
      </c>
      <c r="E23" s="7">
        <v>86150</v>
      </c>
      <c r="F23" s="7">
        <v>36985</v>
      </c>
      <c r="G23" s="7">
        <v>30790</v>
      </c>
      <c r="H23" s="7">
        <v>28201</v>
      </c>
      <c r="I23" s="7">
        <v>1859</v>
      </c>
      <c r="J23" s="12" t="s">
        <v>16</v>
      </c>
      <c r="K23" s="7">
        <v>661</v>
      </c>
      <c r="Q23" s="17"/>
    </row>
    <row r="24" spans="4:24" ht="14.25" customHeight="1">
      <c r="D24" s="17"/>
      <c r="O24" s="12" t="s">
        <v>77</v>
      </c>
      <c r="Q24" s="17">
        <f>SUM(R24:T24)</f>
        <v>30229</v>
      </c>
      <c r="R24" s="7">
        <v>18344</v>
      </c>
      <c r="S24" s="7">
        <v>11885</v>
      </c>
      <c r="T24" s="12" t="s">
        <v>16</v>
      </c>
      <c r="U24" s="12" t="s">
        <v>16</v>
      </c>
      <c r="V24" s="12" t="s">
        <v>16</v>
      </c>
      <c r="W24" s="12" t="s">
        <v>16</v>
      </c>
      <c r="X24" s="7">
        <v>97</v>
      </c>
    </row>
    <row r="25" spans="2:24" ht="14.25" customHeight="1">
      <c r="B25" s="22" t="s">
        <v>27</v>
      </c>
      <c r="D25" s="17">
        <f t="shared" si="4"/>
        <v>170770</v>
      </c>
      <c r="E25" s="7">
        <v>39654</v>
      </c>
      <c r="F25" s="7">
        <v>124381</v>
      </c>
      <c r="G25" s="7">
        <v>6735</v>
      </c>
      <c r="H25" s="7">
        <v>1126</v>
      </c>
      <c r="I25" s="12" t="s">
        <v>16</v>
      </c>
      <c r="J25" s="7">
        <v>5584</v>
      </c>
      <c r="K25" s="7">
        <v>453</v>
      </c>
      <c r="O25" s="12" t="s">
        <v>78</v>
      </c>
      <c r="Q25" s="17">
        <f aca="true" t="shared" si="6" ref="Q25:Q38">SUM(R25:T25)</f>
        <v>30442</v>
      </c>
      <c r="R25" s="7">
        <v>21601</v>
      </c>
      <c r="S25" s="7">
        <v>8835</v>
      </c>
      <c r="T25" s="7">
        <v>6</v>
      </c>
      <c r="U25" s="7">
        <v>6</v>
      </c>
      <c r="V25" s="12" t="s">
        <v>16</v>
      </c>
      <c r="W25" s="12" t="s">
        <v>16</v>
      </c>
      <c r="X25" s="7">
        <v>134</v>
      </c>
    </row>
    <row r="26" spans="2:24" ht="14.25" customHeight="1">
      <c r="B26" s="22" t="s">
        <v>28</v>
      </c>
      <c r="D26" s="17">
        <f t="shared" si="4"/>
        <v>154982</v>
      </c>
      <c r="E26" s="7">
        <v>122150</v>
      </c>
      <c r="F26" s="7">
        <v>29766</v>
      </c>
      <c r="G26" s="7">
        <v>3066</v>
      </c>
      <c r="H26" s="7">
        <v>2661</v>
      </c>
      <c r="I26" s="7">
        <v>160</v>
      </c>
      <c r="J26" s="7">
        <v>175</v>
      </c>
      <c r="K26" s="7">
        <v>1357</v>
      </c>
      <c r="O26" s="12" t="s">
        <v>79</v>
      </c>
      <c r="Q26" s="17">
        <f t="shared" si="6"/>
        <v>37619</v>
      </c>
      <c r="R26" s="7">
        <v>14292</v>
      </c>
      <c r="S26" s="7">
        <v>22870</v>
      </c>
      <c r="T26" s="7">
        <v>457</v>
      </c>
      <c r="U26" s="7">
        <v>312</v>
      </c>
      <c r="V26" s="12" t="s">
        <v>16</v>
      </c>
      <c r="W26" s="7">
        <v>130</v>
      </c>
      <c r="X26" s="7">
        <v>28</v>
      </c>
    </row>
    <row r="27" spans="2:24" ht="14.25" customHeight="1">
      <c r="B27" s="22" t="s">
        <v>29</v>
      </c>
      <c r="D27" s="17">
        <f t="shared" si="4"/>
        <v>149748</v>
      </c>
      <c r="E27" s="7">
        <v>103198</v>
      </c>
      <c r="F27" s="7">
        <v>35319</v>
      </c>
      <c r="G27" s="7">
        <v>11231</v>
      </c>
      <c r="H27" s="7">
        <v>8935</v>
      </c>
      <c r="I27" s="7">
        <v>2131</v>
      </c>
      <c r="J27" s="12" t="s">
        <v>16</v>
      </c>
      <c r="K27" s="7">
        <v>889</v>
      </c>
      <c r="O27" s="12" t="s">
        <v>80</v>
      </c>
      <c r="Q27" s="17">
        <f t="shared" si="6"/>
        <v>39100</v>
      </c>
      <c r="R27" s="7">
        <v>14527</v>
      </c>
      <c r="S27" s="7">
        <v>23659</v>
      </c>
      <c r="T27" s="7">
        <v>914</v>
      </c>
      <c r="U27" s="7">
        <v>914</v>
      </c>
      <c r="V27" s="12" t="s">
        <v>16</v>
      </c>
      <c r="W27" s="12" t="s">
        <v>16</v>
      </c>
      <c r="X27" s="7">
        <v>65</v>
      </c>
    </row>
    <row r="28" spans="4:24" ht="14.25" customHeight="1">
      <c r="D28" s="17"/>
      <c r="O28" s="12" t="s">
        <v>81</v>
      </c>
      <c r="Q28" s="17">
        <f t="shared" si="6"/>
        <v>60083</v>
      </c>
      <c r="R28" s="7">
        <v>32652</v>
      </c>
      <c r="S28" s="7">
        <v>25519</v>
      </c>
      <c r="T28" s="7">
        <v>1912</v>
      </c>
      <c r="U28" s="7">
        <v>1677</v>
      </c>
      <c r="V28" s="7">
        <v>13</v>
      </c>
      <c r="W28" s="12" t="s">
        <v>16</v>
      </c>
      <c r="X28" s="7">
        <v>348</v>
      </c>
    </row>
    <row r="29" spans="4:17" ht="14.25" customHeight="1">
      <c r="D29" s="17"/>
      <c r="Q29" s="17"/>
    </row>
    <row r="30" spans="2:24" ht="14.25" customHeight="1">
      <c r="B30" s="22" t="s">
        <v>30</v>
      </c>
      <c r="D30" s="17">
        <f>SUM(E30:G30)</f>
        <v>460896</v>
      </c>
      <c r="E30" s="7">
        <v>102256</v>
      </c>
      <c r="F30" s="7">
        <v>67413</v>
      </c>
      <c r="G30" s="7">
        <v>291227</v>
      </c>
      <c r="H30" s="7">
        <v>289687</v>
      </c>
      <c r="I30" s="7">
        <v>203</v>
      </c>
      <c r="J30" s="7">
        <v>100</v>
      </c>
      <c r="K30" s="7">
        <v>3962</v>
      </c>
      <c r="O30" s="12" t="s">
        <v>82</v>
      </c>
      <c r="Q30" s="17">
        <f t="shared" si="6"/>
        <v>28334</v>
      </c>
      <c r="R30" s="7">
        <v>17813</v>
      </c>
      <c r="S30" s="7">
        <v>7181</v>
      </c>
      <c r="T30" s="7">
        <v>3340</v>
      </c>
      <c r="U30" s="7">
        <v>3339</v>
      </c>
      <c r="V30" s="12" t="s">
        <v>16</v>
      </c>
      <c r="W30" s="12" t="s">
        <v>16</v>
      </c>
      <c r="X30" s="7">
        <v>200</v>
      </c>
    </row>
    <row r="31" spans="2:24" ht="14.25" customHeight="1">
      <c r="B31" s="8"/>
      <c r="D31" s="17"/>
      <c r="O31" s="12" t="s">
        <v>83</v>
      </c>
      <c r="Q31" s="17">
        <f t="shared" si="6"/>
        <v>26315</v>
      </c>
      <c r="R31" s="7">
        <v>9972</v>
      </c>
      <c r="S31" s="7">
        <v>15565</v>
      </c>
      <c r="T31" s="7">
        <v>778</v>
      </c>
      <c r="U31" s="7">
        <v>778</v>
      </c>
      <c r="V31" s="12" t="s">
        <v>16</v>
      </c>
      <c r="W31" s="12" t="s">
        <v>16</v>
      </c>
      <c r="X31" s="7">
        <v>114</v>
      </c>
    </row>
    <row r="32" spans="2:24" ht="14.25" customHeight="1">
      <c r="B32" s="26" t="s">
        <v>31</v>
      </c>
      <c r="D32" s="17">
        <f>SUM(E32:G32)</f>
        <v>59</v>
      </c>
      <c r="E32" s="12" t="s">
        <v>16</v>
      </c>
      <c r="F32" s="7">
        <v>59</v>
      </c>
      <c r="G32" s="12" t="s">
        <v>16</v>
      </c>
      <c r="H32" s="12" t="s">
        <v>16</v>
      </c>
      <c r="I32" s="12" t="s">
        <v>16</v>
      </c>
      <c r="J32" s="12" t="s">
        <v>16</v>
      </c>
      <c r="K32" s="7">
        <v>1</v>
      </c>
      <c r="O32" s="12" t="s">
        <v>84</v>
      </c>
      <c r="Q32" s="17">
        <f t="shared" si="6"/>
        <v>34731</v>
      </c>
      <c r="R32" s="7">
        <v>26031</v>
      </c>
      <c r="S32" s="7">
        <v>8355</v>
      </c>
      <c r="T32" s="7">
        <v>345</v>
      </c>
      <c r="U32" s="7">
        <v>325</v>
      </c>
      <c r="V32" s="7">
        <v>12</v>
      </c>
      <c r="W32" s="12" t="s">
        <v>16</v>
      </c>
      <c r="X32" s="7">
        <v>477</v>
      </c>
    </row>
    <row r="33" spans="2:24" ht="14.25" customHeight="1">
      <c r="B33" s="26" t="s">
        <v>32</v>
      </c>
      <c r="D33" s="17">
        <f>SUM(E33:G33)</f>
        <v>711</v>
      </c>
      <c r="E33" s="12" t="s">
        <v>16</v>
      </c>
      <c r="F33" s="7">
        <v>624</v>
      </c>
      <c r="G33" s="7">
        <v>87</v>
      </c>
      <c r="H33" s="7">
        <v>87</v>
      </c>
      <c r="I33" s="12" t="s">
        <v>16</v>
      </c>
      <c r="J33" s="12" t="s">
        <v>16</v>
      </c>
      <c r="K33" s="7">
        <v>13</v>
      </c>
      <c r="O33" s="12" t="s">
        <v>85</v>
      </c>
      <c r="Q33" s="17">
        <f t="shared" si="6"/>
        <v>15984</v>
      </c>
      <c r="R33" s="7">
        <v>11416</v>
      </c>
      <c r="S33" s="7">
        <v>3633</v>
      </c>
      <c r="T33" s="7">
        <v>935</v>
      </c>
      <c r="U33" s="7">
        <v>907</v>
      </c>
      <c r="V33" s="7">
        <v>28</v>
      </c>
      <c r="W33" s="12" t="s">
        <v>16</v>
      </c>
      <c r="X33" s="7">
        <v>291</v>
      </c>
    </row>
    <row r="34" spans="2:24" ht="14.25" customHeight="1">
      <c r="B34" s="23" t="s">
        <v>33</v>
      </c>
      <c r="D34" s="27" t="s">
        <v>34</v>
      </c>
      <c r="E34" s="12" t="s">
        <v>34</v>
      </c>
      <c r="F34" s="12" t="s">
        <v>34</v>
      </c>
      <c r="G34" s="12" t="s">
        <v>34</v>
      </c>
      <c r="H34" s="12" t="s">
        <v>34</v>
      </c>
      <c r="I34" s="12" t="s">
        <v>34</v>
      </c>
      <c r="J34" s="12" t="s">
        <v>34</v>
      </c>
      <c r="K34" s="12" t="s">
        <v>34</v>
      </c>
      <c r="O34" s="12" t="s">
        <v>86</v>
      </c>
      <c r="Q34" s="17">
        <f t="shared" si="6"/>
        <v>9520</v>
      </c>
      <c r="R34" s="7">
        <v>6531</v>
      </c>
      <c r="S34" s="7">
        <v>2419</v>
      </c>
      <c r="T34" s="7">
        <v>570</v>
      </c>
      <c r="U34" s="7">
        <v>432</v>
      </c>
      <c r="V34" s="7">
        <v>28</v>
      </c>
      <c r="W34" s="12" t="s">
        <v>16</v>
      </c>
      <c r="X34" s="7">
        <v>267</v>
      </c>
    </row>
    <row r="35" spans="2:17" ht="14.25" customHeight="1">
      <c r="B35" s="23" t="s">
        <v>35</v>
      </c>
      <c r="D35" s="17">
        <f aca="true" t="shared" si="7" ref="D35:D48">SUM(E35:G35)</f>
        <v>6858</v>
      </c>
      <c r="E35" s="7">
        <v>645</v>
      </c>
      <c r="F35" s="7">
        <v>2665</v>
      </c>
      <c r="G35" s="7">
        <v>3548</v>
      </c>
      <c r="H35" s="7">
        <v>3497</v>
      </c>
      <c r="I35" s="12" t="s">
        <v>16</v>
      </c>
      <c r="J35" s="12" t="s">
        <v>16</v>
      </c>
      <c r="K35" s="7">
        <v>47</v>
      </c>
      <c r="Q35" s="17"/>
    </row>
    <row r="36" spans="2:24" ht="14.25" customHeight="1">
      <c r="B36" s="23" t="s">
        <v>36</v>
      </c>
      <c r="D36" s="17">
        <f t="shared" si="7"/>
        <v>15447</v>
      </c>
      <c r="E36" s="7">
        <v>114</v>
      </c>
      <c r="F36" s="7">
        <v>2228</v>
      </c>
      <c r="G36" s="7">
        <v>13105</v>
      </c>
      <c r="H36" s="7">
        <v>12948</v>
      </c>
      <c r="I36" s="12" t="s">
        <v>16</v>
      </c>
      <c r="J36" s="12" t="s">
        <v>16</v>
      </c>
      <c r="K36" s="7">
        <v>175</v>
      </c>
      <c r="O36" s="12" t="s">
        <v>87</v>
      </c>
      <c r="Q36" s="17">
        <f t="shared" si="6"/>
        <v>42105</v>
      </c>
      <c r="R36" s="7">
        <v>32765</v>
      </c>
      <c r="S36" s="7">
        <v>5468</v>
      </c>
      <c r="T36" s="7">
        <v>3872</v>
      </c>
      <c r="U36" s="7">
        <v>2040</v>
      </c>
      <c r="V36" s="7">
        <v>1832</v>
      </c>
      <c r="W36" s="12" t="s">
        <v>16</v>
      </c>
      <c r="X36" s="7">
        <v>444</v>
      </c>
    </row>
    <row r="37" spans="2:24" ht="14.25" customHeight="1">
      <c r="B37" s="8"/>
      <c r="D37" s="17"/>
      <c r="O37" s="12" t="s">
        <v>88</v>
      </c>
      <c r="Q37" s="17">
        <f t="shared" si="6"/>
        <v>32020</v>
      </c>
      <c r="R37" s="7">
        <v>27230</v>
      </c>
      <c r="S37" s="7">
        <v>3696</v>
      </c>
      <c r="T37" s="7">
        <v>1094</v>
      </c>
      <c r="U37" s="7">
        <v>771</v>
      </c>
      <c r="V37" s="7">
        <v>68</v>
      </c>
      <c r="W37" s="12" t="s">
        <v>16</v>
      </c>
      <c r="X37" s="7">
        <v>434</v>
      </c>
    </row>
    <row r="38" spans="2:24" ht="14.25" customHeight="1">
      <c r="B38" s="23" t="s">
        <v>37</v>
      </c>
      <c r="D38" s="17">
        <f t="shared" si="7"/>
        <v>80846</v>
      </c>
      <c r="E38" s="7">
        <v>8693</v>
      </c>
      <c r="F38" s="7">
        <v>2134</v>
      </c>
      <c r="G38" s="7">
        <v>70019</v>
      </c>
      <c r="H38" s="7">
        <v>69827</v>
      </c>
      <c r="I38" s="7">
        <v>63</v>
      </c>
      <c r="J38" s="12" t="s">
        <v>16</v>
      </c>
      <c r="K38" s="7">
        <v>712</v>
      </c>
      <c r="O38" s="12" t="s">
        <v>89</v>
      </c>
      <c r="Q38" s="17">
        <f t="shared" si="6"/>
        <v>41318</v>
      </c>
      <c r="R38" s="7">
        <v>31321</v>
      </c>
      <c r="S38" s="7">
        <v>3250</v>
      </c>
      <c r="T38" s="7">
        <v>6747</v>
      </c>
      <c r="U38" s="7">
        <v>148</v>
      </c>
      <c r="V38" s="7">
        <v>6597</v>
      </c>
      <c r="W38" s="12" t="s">
        <v>16</v>
      </c>
      <c r="X38" s="7">
        <v>494</v>
      </c>
    </row>
    <row r="39" spans="2:17" ht="14.25" customHeight="1">
      <c r="B39" s="23" t="s">
        <v>38</v>
      </c>
      <c r="D39" s="17">
        <f t="shared" si="7"/>
        <v>63073</v>
      </c>
      <c r="E39" s="7">
        <v>6376</v>
      </c>
      <c r="F39" s="7">
        <v>1305</v>
      </c>
      <c r="G39" s="7">
        <v>55392</v>
      </c>
      <c r="H39" s="7">
        <v>55337</v>
      </c>
      <c r="I39" s="12" t="s">
        <v>16</v>
      </c>
      <c r="J39" s="12" t="s">
        <v>16</v>
      </c>
      <c r="K39" s="7">
        <v>354</v>
      </c>
      <c r="Q39" s="17"/>
    </row>
    <row r="40" spans="2:17" ht="14.25" customHeight="1">
      <c r="B40" s="23" t="s">
        <v>39</v>
      </c>
      <c r="D40" s="17">
        <f t="shared" si="7"/>
        <v>27601</v>
      </c>
      <c r="E40" s="7">
        <v>4371</v>
      </c>
      <c r="F40" s="7">
        <v>2129</v>
      </c>
      <c r="G40" s="7">
        <v>21101</v>
      </c>
      <c r="H40" s="7">
        <v>21097</v>
      </c>
      <c r="I40" s="12" t="s">
        <v>16</v>
      </c>
      <c r="J40" s="12" t="s">
        <v>16</v>
      </c>
      <c r="K40" s="7">
        <v>152</v>
      </c>
      <c r="Q40" s="17"/>
    </row>
    <row r="41" spans="2:24" ht="14.25" customHeight="1">
      <c r="B41" s="23" t="s">
        <v>40</v>
      </c>
      <c r="D41" s="17">
        <f t="shared" si="7"/>
        <v>54103</v>
      </c>
      <c r="E41" s="7">
        <v>16777</v>
      </c>
      <c r="F41" s="7">
        <v>5764</v>
      </c>
      <c r="G41" s="7">
        <v>31562</v>
      </c>
      <c r="H41" s="7">
        <v>31272</v>
      </c>
      <c r="I41" s="12" t="s">
        <v>16</v>
      </c>
      <c r="J41" s="7">
        <v>100</v>
      </c>
      <c r="K41" s="7">
        <v>488</v>
      </c>
      <c r="N41" s="34" t="s">
        <v>90</v>
      </c>
      <c r="O41" s="35"/>
      <c r="Q41" s="17">
        <f aca="true" t="shared" si="8" ref="Q41:W41">SUM(Q43:Q53)</f>
        <v>224654</v>
      </c>
      <c r="R41" s="24">
        <f t="shared" si="8"/>
        <v>89570</v>
      </c>
      <c r="S41" s="24">
        <f t="shared" si="8"/>
        <v>121355</v>
      </c>
      <c r="T41" s="24">
        <f t="shared" si="8"/>
        <v>13729</v>
      </c>
      <c r="U41" s="24">
        <f t="shared" si="8"/>
        <v>4663</v>
      </c>
      <c r="V41" s="24">
        <f t="shared" si="8"/>
        <v>71</v>
      </c>
      <c r="W41" s="24">
        <f t="shared" si="8"/>
        <v>8902</v>
      </c>
      <c r="X41" s="24">
        <v>1730</v>
      </c>
    </row>
    <row r="42" spans="2:17" ht="14.25" customHeight="1">
      <c r="B42" s="23" t="s">
        <v>41</v>
      </c>
      <c r="D42" s="17">
        <f t="shared" si="7"/>
        <v>78244</v>
      </c>
      <c r="E42" s="7">
        <v>29115</v>
      </c>
      <c r="F42" s="7">
        <v>12353</v>
      </c>
      <c r="G42" s="7">
        <v>36776</v>
      </c>
      <c r="H42" s="7">
        <v>36586</v>
      </c>
      <c r="I42" s="12" t="s">
        <v>16</v>
      </c>
      <c r="J42" s="12" t="s">
        <v>16</v>
      </c>
      <c r="K42" s="7">
        <v>504</v>
      </c>
      <c r="Q42" s="17"/>
    </row>
    <row r="43" spans="4:24" ht="14.25" customHeight="1">
      <c r="D43" s="17"/>
      <c r="I43" s="12"/>
      <c r="J43" s="12"/>
      <c r="O43" s="12" t="s">
        <v>91</v>
      </c>
      <c r="Q43" s="17">
        <f>SUM(R43:T43)</f>
        <v>49397</v>
      </c>
      <c r="R43" s="7">
        <v>11732</v>
      </c>
      <c r="S43" s="7">
        <v>32814</v>
      </c>
      <c r="T43" s="7">
        <v>4851</v>
      </c>
      <c r="U43" s="7">
        <v>264</v>
      </c>
      <c r="V43" s="7">
        <v>70</v>
      </c>
      <c r="W43" s="7">
        <v>4517</v>
      </c>
      <c r="X43" s="7">
        <v>103</v>
      </c>
    </row>
    <row r="44" spans="2:24" ht="14.25" customHeight="1">
      <c r="B44" s="23" t="s">
        <v>42</v>
      </c>
      <c r="D44" s="17">
        <f t="shared" si="7"/>
        <v>96790</v>
      </c>
      <c r="E44" s="7">
        <v>23034</v>
      </c>
      <c r="F44" s="7">
        <v>27300</v>
      </c>
      <c r="G44" s="7">
        <v>46456</v>
      </c>
      <c r="H44" s="7">
        <v>46288</v>
      </c>
      <c r="I44" s="12" t="s">
        <v>16</v>
      </c>
      <c r="J44" s="12" t="s">
        <v>16</v>
      </c>
      <c r="K44" s="7">
        <v>651</v>
      </c>
      <c r="O44" s="12" t="s">
        <v>92</v>
      </c>
      <c r="Q44" s="17">
        <f aca="true" t="shared" si="9" ref="Q44:Q53">SUM(R44:T44)</f>
        <v>15202</v>
      </c>
      <c r="R44" s="7">
        <v>10507</v>
      </c>
      <c r="S44" s="7">
        <v>4010</v>
      </c>
      <c r="T44" s="7">
        <v>685</v>
      </c>
      <c r="U44" s="7">
        <v>155</v>
      </c>
      <c r="V44" s="12" t="s">
        <v>16</v>
      </c>
      <c r="W44" s="7">
        <v>530</v>
      </c>
      <c r="X44" s="7">
        <v>190</v>
      </c>
    </row>
    <row r="45" spans="2:24" ht="14.25" customHeight="1">
      <c r="B45" s="23" t="s">
        <v>43</v>
      </c>
      <c r="D45" s="17">
        <f t="shared" si="7"/>
        <v>2441</v>
      </c>
      <c r="E45" s="7">
        <v>104</v>
      </c>
      <c r="F45" s="7">
        <v>1434</v>
      </c>
      <c r="G45" s="7">
        <v>903</v>
      </c>
      <c r="H45" s="7">
        <v>897</v>
      </c>
      <c r="I45" s="12" t="s">
        <v>16</v>
      </c>
      <c r="J45" s="12" t="s">
        <v>16</v>
      </c>
      <c r="K45" s="7">
        <v>44</v>
      </c>
      <c r="O45" s="12" t="s">
        <v>93</v>
      </c>
      <c r="Q45" s="17">
        <f t="shared" si="9"/>
        <v>75255</v>
      </c>
      <c r="R45" s="7">
        <v>14060</v>
      </c>
      <c r="S45" s="7">
        <v>57635</v>
      </c>
      <c r="T45" s="7">
        <v>3560</v>
      </c>
      <c r="U45" s="7">
        <v>90</v>
      </c>
      <c r="V45" s="12" t="s">
        <v>16</v>
      </c>
      <c r="W45" s="7">
        <v>3470</v>
      </c>
      <c r="X45" s="7">
        <v>116</v>
      </c>
    </row>
    <row r="46" spans="2:24" ht="14.25" customHeight="1">
      <c r="B46" s="23" t="s">
        <v>44</v>
      </c>
      <c r="D46" s="17">
        <f t="shared" si="7"/>
        <v>892</v>
      </c>
      <c r="E46" s="7">
        <v>254</v>
      </c>
      <c r="F46" s="7">
        <v>579</v>
      </c>
      <c r="G46" s="7">
        <v>59</v>
      </c>
      <c r="H46" s="7">
        <v>59</v>
      </c>
      <c r="I46" s="12" t="s">
        <v>16</v>
      </c>
      <c r="J46" s="12" t="s">
        <v>16</v>
      </c>
      <c r="K46" s="7">
        <v>23</v>
      </c>
      <c r="O46" s="12" t="s">
        <v>94</v>
      </c>
      <c r="Q46" s="17">
        <f t="shared" si="9"/>
        <v>67459</v>
      </c>
      <c r="R46" s="7">
        <v>50501</v>
      </c>
      <c r="S46" s="7">
        <v>16364</v>
      </c>
      <c r="T46" s="7">
        <v>594</v>
      </c>
      <c r="U46" s="7">
        <v>214</v>
      </c>
      <c r="V46" s="12" t="s">
        <v>16</v>
      </c>
      <c r="W46" s="7">
        <v>380</v>
      </c>
      <c r="X46" s="7">
        <v>565</v>
      </c>
    </row>
    <row r="47" spans="2:24" ht="14.25" customHeight="1">
      <c r="B47" s="23" t="s">
        <v>45</v>
      </c>
      <c r="D47" s="17">
        <f t="shared" si="7"/>
        <v>26856</v>
      </c>
      <c r="E47" s="7">
        <v>10253</v>
      </c>
      <c r="F47" s="7">
        <v>5904</v>
      </c>
      <c r="G47" s="7">
        <v>10699</v>
      </c>
      <c r="H47" s="7">
        <v>10646</v>
      </c>
      <c r="I47" s="7">
        <v>35</v>
      </c>
      <c r="J47" s="12" t="s">
        <v>16</v>
      </c>
      <c r="K47" s="7">
        <v>508</v>
      </c>
      <c r="O47" s="12" t="s">
        <v>95</v>
      </c>
      <c r="Q47" s="17">
        <f t="shared" si="9"/>
        <v>586</v>
      </c>
      <c r="R47" s="12" t="s">
        <v>16</v>
      </c>
      <c r="S47" s="7">
        <v>521</v>
      </c>
      <c r="T47" s="7">
        <v>65</v>
      </c>
      <c r="U47" s="7">
        <v>65</v>
      </c>
      <c r="V47" s="12" t="s">
        <v>16</v>
      </c>
      <c r="W47" s="12" t="s">
        <v>16</v>
      </c>
      <c r="X47" s="7">
        <v>2</v>
      </c>
    </row>
    <row r="48" spans="2:17" ht="14.25" customHeight="1">
      <c r="B48" s="23" t="s">
        <v>46</v>
      </c>
      <c r="D48" s="17">
        <f t="shared" si="7"/>
        <v>6975</v>
      </c>
      <c r="E48" s="7">
        <v>2520</v>
      </c>
      <c r="F48" s="7">
        <v>2935</v>
      </c>
      <c r="G48" s="7">
        <v>1520</v>
      </c>
      <c r="H48" s="7">
        <v>1146</v>
      </c>
      <c r="I48" s="7">
        <v>105</v>
      </c>
      <c r="J48" s="12" t="s">
        <v>16</v>
      </c>
      <c r="K48" s="7">
        <v>291</v>
      </c>
      <c r="Q48" s="17"/>
    </row>
    <row r="49" spans="4:24" ht="14.25" customHeight="1">
      <c r="D49" s="17"/>
      <c r="O49" s="12" t="s">
        <v>96</v>
      </c>
      <c r="Q49" s="17">
        <f t="shared" si="9"/>
        <v>2011</v>
      </c>
      <c r="R49" s="7">
        <v>47</v>
      </c>
      <c r="S49" s="7">
        <v>1329</v>
      </c>
      <c r="T49" s="7">
        <v>635</v>
      </c>
      <c r="U49" s="7">
        <v>635</v>
      </c>
      <c r="V49" s="12" t="s">
        <v>16</v>
      </c>
      <c r="W49" s="12" t="s">
        <v>16</v>
      </c>
      <c r="X49" s="7">
        <v>97</v>
      </c>
    </row>
    <row r="50" spans="4:24" ht="14.25" customHeight="1">
      <c r="D50" s="17"/>
      <c r="O50" s="12" t="s">
        <v>97</v>
      </c>
      <c r="Q50" s="17">
        <f t="shared" si="9"/>
        <v>5408</v>
      </c>
      <c r="R50" s="7">
        <v>1878</v>
      </c>
      <c r="S50" s="7">
        <v>2307</v>
      </c>
      <c r="T50" s="7">
        <v>1223</v>
      </c>
      <c r="U50" s="7">
        <v>1222</v>
      </c>
      <c r="V50" s="12" t="s">
        <v>16</v>
      </c>
      <c r="W50" s="12" t="s">
        <v>16</v>
      </c>
      <c r="X50" s="7">
        <v>352</v>
      </c>
    </row>
    <row r="51" spans="2:24" ht="14.25" customHeight="1">
      <c r="B51" s="22" t="s">
        <v>47</v>
      </c>
      <c r="D51" s="17">
        <f aca="true" t="shared" si="10" ref="D51:I51">SUM(D53:D55)</f>
        <v>206004</v>
      </c>
      <c r="E51" s="24">
        <f t="shared" si="10"/>
        <v>129799</v>
      </c>
      <c r="F51" s="24">
        <f t="shared" si="10"/>
        <v>16560</v>
      </c>
      <c r="G51" s="24">
        <f t="shared" si="10"/>
        <v>59645</v>
      </c>
      <c r="H51" s="24">
        <f t="shared" si="10"/>
        <v>22344</v>
      </c>
      <c r="I51" s="24">
        <f t="shared" si="10"/>
        <v>37041</v>
      </c>
      <c r="J51" s="12" t="s">
        <v>16</v>
      </c>
      <c r="K51" s="24">
        <f>SUM(K53:K55)</f>
        <v>2863</v>
      </c>
      <c r="O51" s="12" t="s">
        <v>98</v>
      </c>
      <c r="Q51" s="17">
        <f t="shared" si="9"/>
        <v>3449</v>
      </c>
      <c r="R51" s="7">
        <v>283</v>
      </c>
      <c r="S51" s="7">
        <v>2771</v>
      </c>
      <c r="T51" s="7">
        <v>395</v>
      </c>
      <c r="U51" s="7">
        <v>305</v>
      </c>
      <c r="V51" s="12" t="s">
        <v>16</v>
      </c>
      <c r="W51" s="12" t="s">
        <v>16</v>
      </c>
      <c r="X51" s="7">
        <v>83</v>
      </c>
    </row>
    <row r="52" spans="4:24" ht="14.25" customHeight="1">
      <c r="D52" s="17"/>
      <c r="J52" s="12"/>
      <c r="O52" s="12" t="s">
        <v>99</v>
      </c>
      <c r="Q52" s="17">
        <f t="shared" si="9"/>
        <v>4413</v>
      </c>
      <c r="R52" s="7">
        <v>553</v>
      </c>
      <c r="S52" s="7">
        <v>2435</v>
      </c>
      <c r="T52" s="7">
        <v>1425</v>
      </c>
      <c r="U52" s="7">
        <v>1417</v>
      </c>
      <c r="V52" s="7">
        <v>1</v>
      </c>
      <c r="W52" s="7">
        <v>5</v>
      </c>
      <c r="X52" s="7">
        <v>199</v>
      </c>
    </row>
    <row r="53" spans="2:24" ht="14.25" customHeight="1">
      <c r="B53" s="12" t="s">
        <v>48</v>
      </c>
      <c r="D53" s="17">
        <f>SUM(E53:G53)</f>
        <v>98509</v>
      </c>
      <c r="E53" s="7">
        <v>49804</v>
      </c>
      <c r="F53" s="7">
        <v>4822</v>
      </c>
      <c r="G53" s="7">
        <v>43883</v>
      </c>
      <c r="H53" s="7">
        <v>11566</v>
      </c>
      <c r="I53" s="7">
        <v>32314</v>
      </c>
      <c r="J53" s="12" t="s">
        <v>16</v>
      </c>
      <c r="K53" s="7">
        <v>1004</v>
      </c>
      <c r="O53" s="12" t="s">
        <v>100</v>
      </c>
      <c r="Q53" s="17">
        <f t="shared" si="9"/>
        <v>1474</v>
      </c>
      <c r="R53" s="7">
        <v>9</v>
      </c>
      <c r="S53" s="7">
        <v>1169</v>
      </c>
      <c r="T53" s="7">
        <v>296</v>
      </c>
      <c r="U53" s="7">
        <v>296</v>
      </c>
      <c r="V53" s="12" t="s">
        <v>16</v>
      </c>
      <c r="W53" s="12" t="s">
        <v>16</v>
      </c>
      <c r="X53" s="7">
        <v>22</v>
      </c>
    </row>
    <row r="54" spans="2:17" ht="14.25" customHeight="1">
      <c r="B54" s="12" t="s">
        <v>49</v>
      </c>
      <c r="D54" s="17">
        <f>SUM(E54:G54)</f>
        <v>38361</v>
      </c>
      <c r="E54" s="7">
        <v>23770</v>
      </c>
      <c r="F54" s="7">
        <v>5387</v>
      </c>
      <c r="G54" s="7">
        <v>9204</v>
      </c>
      <c r="H54" s="7">
        <v>8617</v>
      </c>
      <c r="I54" s="7">
        <v>470</v>
      </c>
      <c r="J54" s="12" t="s">
        <v>16</v>
      </c>
      <c r="K54" s="7">
        <v>656</v>
      </c>
      <c r="Q54" s="17"/>
    </row>
    <row r="55" spans="2:17" ht="14.25" customHeight="1">
      <c r="B55" s="12" t="s">
        <v>50</v>
      </c>
      <c r="D55" s="17">
        <f>SUM(E55:G55)</f>
        <v>69134</v>
      </c>
      <c r="E55" s="7">
        <v>56225</v>
      </c>
      <c r="F55" s="7">
        <v>6351</v>
      </c>
      <c r="G55" s="7">
        <v>6558</v>
      </c>
      <c r="H55" s="7">
        <v>2161</v>
      </c>
      <c r="I55" s="7">
        <v>4257</v>
      </c>
      <c r="J55" s="12" t="s">
        <v>16</v>
      </c>
      <c r="K55" s="7">
        <v>1203</v>
      </c>
      <c r="Q55" s="17"/>
    </row>
    <row r="56" spans="4:24" ht="14.25" customHeight="1">
      <c r="D56" s="17"/>
      <c r="N56" s="34" t="s">
        <v>101</v>
      </c>
      <c r="O56" s="35"/>
      <c r="Q56" s="17">
        <f aca="true" t="shared" si="11" ref="Q56:V56">SUM(Q58:Q61)</f>
        <v>308180</v>
      </c>
      <c r="R56" s="24">
        <f t="shared" si="11"/>
        <v>205836</v>
      </c>
      <c r="S56" s="24">
        <f t="shared" si="11"/>
        <v>97748</v>
      </c>
      <c r="T56" s="24">
        <f t="shared" si="11"/>
        <v>4596</v>
      </c>
      <c r="U56" s="24">
        <f t="shared" si="11"/>
        <v>4535</v>
      </c>
      <c r="V56" s="24">
        <f t="shared" si="11"/>
        <v>60</v>
      </c>
      <c r="W56" s="12" t="s">
        <v>16</v>
      </c>
      <c r="X56" s="24">
        <f>SUM(X58:X61)</f>
        <v>1207</v>
      </c>
    </row>
    <row r="57" spans="4:17" ht="14.25" customHeight="1">
      <c r="D57" s="17"/>
      <c r="O57" s="22"/>
      <c r="Q57" s="17"/>
    </row>
    <row r="58" spans="2:24" ht="14.25" customHeight="1">
      <c r="B58" s="22" t="s">
        <v>51</v>
      </c>
      <c r="D58" s="17">
        <f aca="true" t="shared" si="12" ref="D58:K58">SUM(D60:D63)</f>
        <v>220444</v>
      </c>
      <c r="E58" s="24">
        <f t="shared" si="12"/>
        <v>141319</v>
      </c>
      <c r="F58" s="24">
        <f t="shared" si="12"/>
        <v>56911</v>
      </c>
      <c r="G58" s="24">
        <f t="shared" si="12"/>
        <v>22214</v>
      </c>
      <c r="H58" s="24">
        <f t="shared" si="12"/>
        <v>21793</v>
      </c>
      <c r="I58" s="24">
        <f t="shared" si="12"/>
        <v>179</v>
      </c>
      <c r="J58" s="24">
        <f t="shared" si="12"/>
        <v>138</v>
      </c>
      <c r="K58" s="24">
        <f t="shared" si="12"/>
        <v>1059</v>
      </c>
      <c r="O58" s="12" t="s">
        <v>102</v>
      </c>
      <c r="Q58" s="17">
        <f>SUM(R58:T58)</f>
        <v>89885</v>
      </c>
      <c r="R58" s="7">
        <v>53144</v>
      </c>
      <c r="S58" s="7">
        <v>35798</v>
      </c>
      <c r="T58" s="7">
        <v>943</v>
      </c>
      <c r="U58" s="7">
        <v>942</v>
      </c>
      <c r="V58" s="12" t="s">
        <v>16</v>
      </c>
      <c r="W58" s="12" t="s">
        <v>16</v>
      </c>
      <c r="X58" s="7">
        <v>290</v>
      </c>
    </row>
    <row r="59" spans="4:24" ht="14.25" customHeight="1">
      <c r="D59" s="17"/>
      <c r="O59" s="12" t="s">
        <v>103</v>
      </c>
      <c r="Q59" s="17">
        <f>SUM(R59:T59)</f>
        <v>63985</v>
      </c>
      <c r="R59" s="7">
        <v>43808</v>
      </c>
      <c r="S59" s="7">
        <v>19287</v>
      </c>
      <c r="T59" s="7">
        <v>890</v>
      </c>
      <c r="U59" s="7">
        <v>849</v>
      </c>
      <c r="V59" s="7">
        <v>41</v>
      </c>
      <c r="W59" s="12" t="s">
        <v>16</v>
      </c>
      <c r="X59" s="7">
        <v>337</v>
      </c>
    </row>
    <row r="60" spans="2:24" ht="14.25" customHeight="1">
      <c r="B60" s="12" t="s">
        <v>52</v>
      </c>
      <c r="D60" s="17">
        <f>SUM(E60:G60)</f>
        <v>70926</v>
      </c>
      <c r="E60" s="7">
        <v>63051</v>
      </c>
      <c r="F60" s="7">
        <v>6232</v>
      </c>
      <c r="G60" s="7">
        <v>1643</v>
      </c>
      <c r="H60" s="7">
        <v>1626</v>
      </c>
      <c r="I60" s="12" t="s">
        <v>16</v>
      </c>
      <c r="J60" s="12" t="s">
        <v>16</v>
      </c>
      <c r="K60" s="7">
        <v>145</v>
      </c>
      <c r="O60" s="12" t="s">
        <v>104</v>
      </c>
      <c r="Q60" s="17">
        <f>SUM(R60:T60)</f>
        <v>101966</v>
      </c>
      <c r="R60" s="7">
        <v>70809</v>
      </c>
      <c r="S60" s="7">
        <v>29751</v>
      </c>
      <c r="T60" s="7">
        <v>1406</v>
      </c>
      <c r="U60" s="7">
        <v>1390</v>
      </c>
      <c r="V60" s="7">
        <v>16</v>
      </c>
      <c r="W60" s="12" t="s">
        <v>16</v>
      </c>
      <c r="X60" s="7">
        <v>460</v>
      </c>
    </row>
    <row r="61" spans="2:24" ht="14.25" customHeight="1">
      <c r="B61" s="12" t="s">
        <v>53</v>
      </c>
      <c r="D61" s="17">
        <f>SUM(E61:G61)</f>
        <v>39646</v>
      </c>
      <c r="E61" s="7">
        <v>11189</v>
      </c>
      <c r="F61" s="7">
        <v>27976</v>
      </c>
      <c r="G61" s="7">
        <v>481</v>
      </c>
      <c r="H61" s="7">
        <v>481</v>
      </c>
      <c r="I61" s="12" t="s">
        <v>16</v>
      </c>
      <c r="J61" s="12" t="s">
        <v>16</v>
      </c>
      <c r="K61" s="7">
        <v>221</v>
      </c>
      <c r="O61" s="12" t="s">
        <v>105</v>
      </c>
      <c r="Q61" s="17">
        <f>SUM(R61:T61)</f>
        <v>52344</v>
      </c>
      <c r="R61" s="7">
        <v>38075</v>
      </c>
      <c r="S61" s="7">
        <v>12912</v>
      </c>
      <c r="T61" s="7">
        <v>1357</v>
      </c>
      <c r="U61" s="7">
        <v>1354</v>
      </c>
      <c r="V61" s="7">
        <v>3</v>
      </c>
      <c r="W61" s="12" t="s">
        <v>16</v>
      </c>
      <c r="X61" s="7">
        <v>120</v>
      </c>
    </row>
    <row r="62" spans="2:17" ht="14.25" customHeight="1">
      <c r="B62" s="12" t="s">
        <v>54</v>
      </c>
      <c r="D62" s="17">
        <f>SUM(E62:G62)</f>
        <v>65391</v>
      </c>
      <c r="E62" s="7">
        <v>44035</v>
      </c>
      <c r="F62" s="7">
        <v>11631</v>
      </c>
      <c r="G62" s="7">
        <v>9725</v>
      </c>
      <c r="H62" s="7">
        <v>9484</v>
      </c>
      <c r="I62" s="7">
        <v>164</v>
      </c>
      <c r="J62" s="12" t="s">
        <v>16</v>
      </c>
      <c r="K62" s="7">
        <v>315</v>
      </c>
      <c r="Q62" s="17"/>
    </row>
    <row r="63" spans="2:17" ht="14.25" customHeight="1">
      <c r="B63" s="12" t="s">
        <v>55</v>
      </c>
      <c r="D63" s="17">
        <f>SUM(E63:G63)</f>
        <v>44481</v>
      </c>
      <c r="E63" s="7">
        <v>23044</v>
      </c>
      <c r="F63" s="7">
        <v>11072</v>
      </c>
      <c r="G63" s="7">
        <v>10365</v>
      </c>
      <c r="H63" s="7">
        <v>10202</v>
      </c>
      <c r="I63" s="7">
        <v>15</v>
      </c>
      <c r="J63" s="7">
        <v>138</v>
      </c>
      <c r="K63" s="7">
        <v>378</v>
      </c>
      <c r="Q63" s="17"/>
    </row>
    <row r="64" spans="4:24" ht="14.25" customHeight="1">
      <c r="D64" s="17"/>
      <c r="N64" s="34" t="s">
        <v>106</v>
      </c>
      <c r="O64" s="35"/>
      <c r="Q64" s="17">
        <f>SUM(Q66:Q72)</f>
        <v>82777</v>
      </c>
      <c r="R64" s="24">
        <f aca="true" t="shared" si="13" ref="R64:X64">SUM(R66:R72)</f>
        <v>49190</v>
      </c>
      <c r="S64" s="24">
        <f t="shared" si="13"/>
        <v>29179</v>
      </c>
      <c r="T64" s="24">
        <f t="shared" si="13"/>
        <v>4408</v>
      </c>
      <c r="U64" s="24">
        <f t="shared" si="13"/>
        <v>4068</v>
      </c>
      <c r="V64" s="24">
        <f t="shared" si="13"/>
        <v>234</v>
      </c>
      <c r="W64" s="24">
        <f t="shared" si="13"/>
        <v>4</v>
      </c>
      <c r="X64" s="24">
        <f t="shared" si="13"/>
        <v>13682</v>
      </c>
    </row>
    <row r="65" spans="4:17" ht="14.25" customHeight="1">
      <c r="D65" s="17"/>
      <c r="Q65" s="17"/>
    </row>
    <row r="66" spans="2:24" ht="14.25" customHeight="1">
      <c r="B66" s="22" t="s">
        <v>56</v>
      </c>
      <c r="D66" s="17">
        <f aca="true" t="shared" si="14" ref="D66:J66">SUM(D68:D74,Q9:Q19)</f>
        <v>943770</v>
      </c>
      <c r="E66" s="24">
        <f t="shared" si="14"/>
        <v>386673</v>
      </c>
      <c r="F66" s="24">
        <f t="shared" si="14"/>
        <v>463509</v>
      </c>
      <c r="G66" s="24">
        <f t="shared" si="14"/>
        <v>93588</v>
      </c>
      <c r="H66" s="24">
        <f t="shared" si="14"/>
        <v>88846</v>
      </c>
      <c r="I66" s="24">
        <f t="shared" si="14"/>
        <v>2112</v>
      </c>
      <c r="J66" s="24">
        <f t="shared" si="14"/>
        <v>1863</v>
      </c>
      <c r="K66" s="24">
        <v>2958</v>
      </c>
      <c r="O66" s="12" t="s">
        <v>107</v>
      </c>
      <c r="Q66" s="17">
        <f aca="true" t="shared" si="15" ref="Q66:Q72">SUM(R66:T66)</f>
        <v>25037</v>
      </c>
      <c r="R66" s="7">
        <v>17497</v>
      </c>
      <c r="S66" s="7">
        <v>5636</v>
      </c>
      <c r="T66" s="7">
        <v>1904</v>
      </c>
      <c r="U66" s="7">
        <v>1872</v>
      </c>
      <c r="V66" s="7">
        <v>2</v>
      </c>
      <c r="W66" s="12" t="s">
        <v>16</v>
      </c>
      <c r="X66" s="7">
        <v>3122</v>
      </c>
    </row>
    <row r="67" spans="4:24" ht="14.25" customHeight="1">
      <c r="D67" s="17"/>
      <c r="O67" s="12" t="s">
        <v>108</v>
      </c>
      <c r="Q67" s="17">
        <f t="shared" si="15"/>
        <v>11196</v>
      </c>
      <c r="R67" s="7">
        <v>6099</v>
      </c>
      <c r="S67" s="7">
        <v>4557</v>
      </c>
      <c r="T67" s="7">
        <v>540</v>
      </c>
      <c r="U67" s="7">
        <v>430</v>
      </c>
      <c r="V67" s="7">
        <v>110</v>
      </c>
      <c r="W67" s="12" t="s">
        <v>16</v>
      </c>
      <c r="X67" s="7">
        <v>1892</v>
      </c>
    </row>
    <row r="68" spans="2:24" ht="14.25" customHeight="1">
      <c r="B68" s="12" t="s">
        <v>57</v>
      </c>
      <c r="D68" s="17">
        <f>SUM(E68:G68)</f>
        <v>89244</v>
      </c>
      <c r="E68" s="7">
        <v>22057</v>
      </c>
      <c r="F68" s="7">
        <v>61105</v>
      </c>
      <c r="G68" s="7">
        <v>6082</v>
      </c>
      <c r="H68" s="7">
        <v>5965</v>
      </c>
      <c r="I68" s="12" t="s">
        <v>16</v>
      </c>
      <c r="J68" s="12" t="s">
        <v>16</v>
      </c>
      <c r="K68" s="7">
        <v>83</v>
      </c>
      <c r="O68" s="12" t="s">
        <v>109</v>
      </c>
      <c r="Q68" s="17">
        <f t="shared" si="15"/>
        <v>8998</v>
      </c>
      <c r="R68" s="7">
        <v>4968</v>
      </c>
      <c r="S68" s="7">
        <v>3713</v>
      </c>
      <c r="T68" s="7">
        <v>317</v>
      </c>
      <c r="U68" s="7">
        <v>292</v>
      </c>
      <c r="V68" s="7">
        <v>10</v>
      </c>
      <c r="W68" s="12" t="s">
        <v>16</v>
      </c>
      <c r="X68" s="7">
        <v>1354</v>
      </c>
    </row>
    <row r="69" spans="2:24" ht="14.25" customHeight="1">
      <c r="B69" s="12" t="s">
        <v>58</v>
      </c>
      <c r="D69" s="17">
        <f>SUM(E69:G69)</f>
        <v>99395</v>
      </c>
      <c r="E69" s="7">
        <v>47352</v>
      </c>
      <c r="F69" s="7">
        <v>45213</v>
      </c>
      <c r="G69" s="7">
        <v>6830</v>
      </c>
      <c r="H69" s="7">
        <v>6599</v>
      </c>
      <c r="I69" s="12" t="s">
        <v>16</v>
      </c>
      <c r="J69" s="7">
        <v>110</v>
      </c>
      <c r="K69" s="7">
        <v>136</v>
      </c>
      <c r="O69" s="12" t="s">
        <v>110</v>
      </c>
      <c r="Q69" s="17">
        <f t="shared" si="15"/>
        <v>10412</v>
      </c>
      <c r="R69" s="7">
        <v>6086</v>
      </c>
      <c r="S69" s="7">
        <v>4121</v>
      </c>
      <c r="T69" s="7">
        <v>205</v>
      </c>
      <c r="U69" s="7">
        <v>180</v>
      </c>
      <c r="V69" s="7">
        <v>21</v>
      </c>
      <c r="W69" s="12" t="s">
        <v>16</v>
      </c>
      <c r="X69" s="7">
        <v>1080</v>
      </c>
    </row>
    <row r="70" spans="2:24" ht="14.25" customHeight="1">
      <c r="B70" s="12" t="s">
        <v>59</v>
      </c>
      <c r="D70" s="17">
        <f>SUM(E70:G70)</f>
        <v>64789</v>
      </c>
      <c r="E70" s="7">
        <v>33067</v>
      </c>
      <c r="F70" s="7">
        <v>19793</v>
      </c>
      <c r="G70" s="7">
        <v>11929</v>
      </c>
      <c r="H70" s="7">
        <v>10261</v>
      </c>
      <c r="I70" s="7">
        <v>1158</v>
      </c>
      <c r="J70" s="7">
        <v>290</v>
      </c>
      <c r="K70" s="7">
        <v>143</v>
      </c>
      <c r="O70" s="12" t="s">
        <v>111</v>
      </c>
      <c r="Q70" s="17">
        <f t="shared" si="15"/>
        <v>22756</v>
      </c>
      <c r="R70" s="7">
        <v>13578</v>
      </c>
      <c r="S70" s="7">
        <v>8424</v>
      </c>
      <c r="T70" s="7">
        <v>754</v>
      </c>
      <c r="U70" s="7">
        <v>653</v>
      </c>
      <c r="V70" s="7">
        <v>88</v>
      </c>
      <c r="W70" s="12" t="s">
        <v>16</v>
      </c>
      <c r="X70" s="7">
        <v>3201</v>
      </c>
    </row>
    <row r="71" spans="2:17" ht="14.25" customHeight="1">
      <c r="B71" s="12" t="s">
        <v>60</v>
      </c>
      <c r="D71" s="17">
        <f>SUM(E71:G71)</f>
        <v>99987</v>
      </c>
      <c r="E71" s="7">
        <v>60849</v>
      </c>
      <c r="F71" s="7">
        <v>34290</v>
      </c>
      <c r="G71" s="7">
        <v>4848</v>
      </c>
      <c r="H71" s="7">
        <v>4070</v>
      </c>
      <c r="I71" s="7">
        <v>695</v>
      </c>
      <c r="J71" s="12" t="s">
        <v>16</v>
      </c>
      <c r="K71" s="7">
        <v>260</v>
      </c>
      <c r="O71" s="13"/>
      <c r="Q71" s="17"/>
    </row>
    <row r="72" spans="2:24" ht="14.25" customHeight="1">
      <c r="B72" s="23" t="s">
        <v>61</v>
      </c>
      <c r="D72" s="17">
        <f>SUM(E72:G72)</f>
        <v>44673</v>
      </c>
      <c r="E72" s="7">
        <v>25220</v>
      </c>
      <c r="F72" s="7">
        <v>19068</v>
      </c>
      <c r="G72" s="7">
        <v>385</v>
      </c>
      <c r="H72" s="7">
        <v>348</v>
      </c>
      <c r="I72" s="12" t="s">
        <v>16</v>
      </c>
      <c r="J72" s="12" t="s">
        <v>16</v>
      </c>
      <c r="K72" s="7">
        <v>85</v>
      </c>
      <c r="O72" s="23" t="s">
        <v>112</v>
      </c>
      <c r="Q72" s="17">
        <f t="shared" si="15"/>
        <v>4378</v>
      </c>
      <c r="R72" s="7">
        <v>962</v>
      </c>
      <c r="S72" s="7">
        <v>2728</v>
      </c>
      <c r="T72" s="7">
        <v>688</v>
      </c>
      <c r="U72" s="7">
        <v>641</v>
      </c>
      <c r="V72" s="7">
        <v>3</v>
      </c>
      <c r="W72" s="7">
        <v>4</v>
      </c>
      <c r="X72" s="7">
        <v>3033</v>
      </c>
    </row>
    <row r="73" spans="4:17" ht="14.25" customHeight="1">
      <c r="D73" s="17"/>
      <c r="Q73" s="17"/>
    </row>
    <row r="74" spans="1:24" ht="14.25" customHeight="1" thickBot="1">
      <c r="A74" s="14"/>
      <c r="B74" s="28" t="s">
        <v>62</v>
      </c>
      <c r="C74" s="14"/>
      <c r="D74" s="29">
        <f>SUM(E74:G74)</f>
        <v>43844</v>
      </c>
      <c r="E74" s="14">
        <v>20131</v>
      </c>
      <c r="F74" s="14">
        <v>17361</v>
      </c>
      <c r="G74" s="14">
        <v>6352</v>
      </c>
      <c r="H74" s="14">
        <v>6202</v>
      </c>
      <c r="I74" s="14">
        <v>150</v>
      </c>
      <c r="J74" s="28" t="s">
        <v>16</v>
      </c>
      <c r="K74" s="14">
        <v>332</v>
      </c>
      <c r="N74" s="14"/>
      <c r="O74" s="14"/>
      <c r="P74" s="14"/>
      <c r="Q74" s="29"/>
      <c r="R74" s="14"/>
      <c r="S74" s="14"/>
      <c r="T74" s="14"/>
      <c r="U74" s="14"/>
      <c r="V74" s="14"/>
      <c r="W74" s="14"/>
      <c r="X74" s="14"/>
    </row>
    <row r="75" ht="14.25" customHeight="1">
      <c r="B75" s="7" t="s">
        <v>220</v>
      </c>
    </row>
    <row r="76" ht="14.25" customHeight="1">
      <c r="B76" s="7" t="s">
        <v>63</v>
      </c>
    </row>
    <row r="77" ht="14.25" customHeight="1"/>
    <row r="80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spans="1:11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4" ht="14.25" customHeight="1">
      <c r="A154" s="24"/>
      <c r="B154" s="24"/>
      <c r="C154" s="24"/>
      <c r="D154" s="24"/>
    </row>
  </sheetData>
  <mergeCells count="13">
    <mergeCell ref="N6:O6"/>
    <mergeCell ref="N22:O22"/>
    <mergeCell ref="N41:O41"/>
    <mergeCell ref="N56:O56"/>
    <mergeCell ref="N64:O64"/>
    <mergeCell ref="D6:D7"/>
    <mergeCell ref="E6:E7"/>
    <mergeCell ref="F6:F7"/>
    <mergeCell ref="G6:G7"/>
    <mergeCell ref="Q6:Q7"/>
    <mergeCell ref="R6:R7"/>
    <mergeCell ref="S6:S7"/>
    <mergeCell ref="T6:T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74"/>
  <sheetViews>
    <sheetView showGridLines="0" workbookViewId="0" topLeftCell="A1">
      <selection activeCell="A1" sqref="A1:L75"/>
    </sheetView>
  </sheetViews>
  <sheetFormatPr defaultColWidth="8.625" defaultRowHeight="12.75"/>
  <cols>
    <col min="1" max="1" width="5.75390625" style="0" customWidth="1"/>
    <col min="2" max="2" width="0.875" style="0" customWidth="1"/>
    <col min="3" max="3" width="12.00390625" style="0" customWidth="1"/>
    <col min="4" max="4" width="0.875" style="0" customWidth="1"/>
    <col min="5" max="7" width="17.00390625" style="0" customWidth="1"/>
    <col min="8" max="10" width="15.00390625" style="0" customWidth="1"/>
    <col min="11" max="11" width="17.00390625" style="0" customWidth="1"/>
    <col min="12" max="12" width="15.00390625" style="0" customWidth="1"/>
    <col min="13" max="13" width="6.00390625" style="0" customWidth="1"/>
  </cols>
  <sheetData>
    <row r="1" ht="12">
      <c r="C1" s="1" t="s">
        <v>113</v>
      </c>
    </row>
    <row r="2" ht="12">
      <c r="C2" s="1" t="s">
        <v>114</v>
      </c>
    </row>
    <row r="4" spans="4:12" ht="12">
      <c r="D4" s="2"/>
      <c r="E4" s="2"/>
      <c r="F4" s="2"/>
      <c r="G4" s="2"/>
      <c r="H4" s="2"/>
      <c r="I4" s="2"/>
      <c r="J4" s="2"/>
      <c r="K4" s="2"/>
      <c r="L4" s="2"/>
    </row>
    <row r="5" spans="5:12" ht="12">
      <c r="E5" s="3" t="s">
        <v>115</v>
      </c>
      <c r="F5" s="4"/>
      <c r="G5" s="4"/>
      <c r="H5" s="4"/>
      <c r="I5" s="4"/>
      <c r="J5" s="4"/>
      <c r="K5" s="4"/>
      <c r="L5" s="5" t="s">
        <v>4</v>
      </c>
    </row>
    <row r="6" spans="3:12" ht="12">
      <c r="C6" s="1" t="s">
        <v>116</v>
      </c>
      <c r="E6" s="5"/>
      <c r="F6" s="5"/>
      <c r="G6" s="5"/>
      <c r="H6" s="4"/>
      <c r="I6" s="4"/>
      <c r="J6" s="4"/>
      <c r="K6" s="5"/>
      <c r="L6" s="5" t="s">
        <v>117</v>
      </c>
    </row>
    <row r="7" spans="4:12" ht="12">
      <c r="D7" s="4"/>
      <c r="E7" s="3" t="s">
        <v>118</v>
      </c>
      <c r="F7" s="3" t="s">
        <v>119</v>
      </c>
      <c r="G7" s="3" t="s">
        <v>120</v>
      </c>
      <c r="H7" s="3" t="s">
        <v>121</v>
      </c>
      <c r="I7" s="3" t="s">
        <v>122</v>
      </c>
      <c r="J7" s="3" t="s">
        <v>123</v>
      </c>
      <c r="K7" s="3" t="s">
        <v>124</v>
      </c>
      <c r="L7" s="3" t="s">
        <v>125</v>
      </c>
    </row>
    <row r="8" ht="12">
      <c r="E8" s="5"/>
    </row>
    <row r="9" spans="3:5" ht="12">
      <c r="C9" s="1" t="s">
        <v>126</v>
      </c>
      <c r="E9" s="5" t="s">
        <v>127</v>
      </c>
    </row>
    <row r="10" spans="3:5" ht="12">
      <c r="C10" s="1" t="s">
        <v>128</v>
      </c>
      <c r="E10" s="5" t="s">
        <v>129</v>
      </c>
    </row>
    <row r="11" spans="3:5" ht="12">
      <c r="C11" s="1" t="s">
        <v>130</v>
      </c>
      <c r="E11" s="5" t="s">
        <v>131</v>
      </c>
    </row>
    <row r="12" spans="3:5" ht="12">
      <c r="C12" s="1" t="s">
        <v>132</v>
      </c>
      <c r="E12" s="5" t="s">
        <v>133</v>
      </c>
    </row>
    <row r="13" spans="3:5" ht="12">
      <c r="C13" s="1" t="s">
        <v>134</v>
      </c>
      <c r="E13" s="5" t="s">
        <v>135</v>
      </c>
    </row>
    <row r="14" ht="12">
      <c r="E14" s="5"/>
    </row>
    <row r="15" spans="3:5" ht="12">
      <c r="C15" s="1" t="s">
        <v>136</v>
      </c>
      <c r="E15" s="5" t="s">
        <v>137</v>
      </c>
    </row>
    <row r="16" spans="3:5" ht="12">
      <c r="C16" s="1" t="s">
        <v>138</v>
      </c>
      <c r="E16" s="5" t="s">
        <v>139</v>
      </c>
    </row>
    <row r="17" spans="3:5" ht="12">
      <c r="C17" s="1" t="s">
        <v>140</v>
      </c>
      <c r="E17" s="5" t="s">
        <v>141</v>
      </c>
    </row>
    <row r="18" spans="3:5" ht="12">
      <c r="C18" s="1" t="s">
        <v>142</v>
      </c>
      <c r="E18" s="5" t="s">
        <v>143</v>
      </c>
    </row>
    <row r="19" spans="3:5" ht="12">
      <c r="C19" s="1" t="s">
        <v>144</v>
      </c>
      <c r="E19" s="5" t="s">
        <v>145</v>
      </c>
    </row>
    <row r="20" ht="12">
      <c r="E20" s="5"/>
    </row>
    <row r="21" ht="12">
      <c r="E21" s="5"/>
    </row>
    <row r="22" spans="3:5" ht="12">
      <c r="C22" s="1" t="s">
        <v>146</v>
      </c>
      <c r="E22" s="5" t="s">
        <v>147</v>
      </c>
    </row>
    <row r="23" ht="12">
      <c r="E23" s="5"/>
    </row>
    <row r="24" spans="3:5" ht="12">
      <c r="C24" s="1" t="s">
        <v>148</v>
      </c>
      <c r="E24" s="5" t="s">
        <v>149</v>
      </c>
    </row>
    <row r="25" spans="3:5" ht="12">
      <c r="C25" s="1" t="s">
        <v>150</v>
      </c>
      <c r="E25" s="5" t="s">
        <v>151</v>
      </c>
    </row>
    <row r="26" spans="3:5" ht="12">
      <c r="C26" s="1" t="s">
        <v>152</v>
      </c>
      <c r="E26" s="5" t="s">
        <v>153</v>
      </c>
    </row>
    <row r="27" spans="3:5" ht="12">
      <c r="C27" s="1" t="s">
        <v>154</v>
      </c>
      <c r="E27" s="5" t="s">
        <v>155</v>
      </c>
    </row>
    <row r="28" spans="3:5" ht="12">
      <c r="C28" s="1" t="s">
        <v>156</v>
      </c>
      <c r="E28" s="5" t="s">
        <v>157</v>
      </c>
    </row>
    <row r="29" ht="12">
      <c r="E29" s="5"/>
    </row>
    <row r="30" spans="3:5" ht="12">
      <c r="C30" s="1" t="s">
        <v>158</v>
      </c>
      <c r="E30" s="5" t="s">
        <v>159</v>
      </c>
    </row>
    <row r="31" spans="3:5" ht="12">
      <c r="C31" s="1" t="s">
        <v>160</v>
      </c>
      <c r="E31" s="5" t="s">
        <v>161</v>
      </c>
    </row>
    <row r="32" spans="3:5" ht="12">
      <c r="C32" s="1" t="s">
        <v>162</v>
      </c>
      <c r="E32" s="5" t="s">
        <v>163</v>
      </c>
    </row>
    <row r="33" spans="3:5" ht="12">
      <c r="C33" s="1" t="s">
        <v>164</v>
      </c>
      <c r="E33" s="5" t="s">
        <v>165</v>
      </c>
    </row>
    <row r="34" spans="3:5" ht="12">
      <c r="C34" s="1" t="s">
        <v>166</v>
      </c>
      <c r="E34" s="5" t="s">
        <v>167</v>
      </c>
    </row>
    <row r="35" ht="12">
      <c r="E35" s="5"/>
    </row>
    <row r="36" spans="3:5" ht="12">
      <c r="C36" s="1" t="s">
        <v>168</v>
      </c>
      <c r="E36" s="5" t="s">
        <v>169</v>
      </c>
    </row>
    <row r="37" spans="3:5" ht="12">
      <c r="C37" s="1" t="s">
        <v>170</v>
      </c>
      <c r="E37" s="5" t="s">
        <v>171</v>
      </c>
    </row>
    <row r="38" spans="3:5" ht="12">
      <c r="C38" s="1" t="s">
        <v>172</v>
      </c>
      <c r="E38" s="5" t="s">
        <v>173</v>
      </c>
    </row>
    <row r="39" ht="12">
      <c r="E39" s="5"/>
    </row>
    <row r="40" ht="12">
      <c r="E40" s="5"/>
    </row>
    <row r="41" spans="3:5" ht="12">
      <c r="C41" s="1" t="s">
        <v>174</v>
      </c>
      <c r="E41" s="5" t="s">
        <v>175</v>
      </c>
    </row>
    <row r="42" ht="12">
      <c r="E42" s="5"/>
    </row>
    <row r="43" spans="3:5" ht="12">
      <c r="C43" s="1" t="s">
        <v>176</v>
      </c>
      <c r="E43" s="5" t="s">
        <v>177</v>
      </c>
    </row>
    <row r="44" spans="3:5" ht="12">
      <c r="C44" s="1" t="s">
        <v>178</v>
      </c>
      <c r="E44" s="5" t="s">
        <v>179</v>
      </c>
    </row>
    <row r="45" spans="3:5" ht="12">
      <c r="C45" s="1" t="s">
        <v>180</v>
      </c>
      <c r="E45" s="5" t="s">
        <v>181</v>
      </c>
    </row>
    <row r="46" spans="3:5" ht="12">
      <c r="C46" s="1" t="s">
        <v>182</v>
      </c>
      <c r="E46" s="5" t="s">
        <v>183</v>
      </c>
    </row>
    <row r="47" spans="3:5" ht="12">
      <c r="C47" s="1" t="s">
        <v>184</v>
      </c>
      <c r="E47" s="5" t="s">
        <v>185</v>
      </c>
    </row>
    <row r="48" ht="12">
      <c r="E48" s="5"/>
    </row>
    <row r="49" spans="3:5" ht="12">
      <c r="C49" s="1" t="s">
        <v>186</v>
      </c>
      <c r="E49" s="5" t="s">
        <v>187</v>
      </c>
    </row>
    <row r="50" spans="3:5" ht="12">
      <c r="C50" s="1" t="s">
        <v>188</v>
      </c>
      <c r="E50" s="5" t="s">
        <v>189</v>
      </c>
    </row>
    <row r="51" spans="3:5" ht="12">
      <c r="C51" s="1" t="s">
        <v>190</v>
      </c>
      <c r="E51" s="5" t="s">
        <v>191</v>
      </c>
    </row>
    <row r="52" spans="3:5" ht="12">
      <c r="C52" s="1" t="s">
        <v>192</v>
      </c>
      <c r="E52" s="5" t="s">
        <v>193</v>
      </c>
    </row>
    <row r="53" spans="3:5" ht="12">
      <c r="C53" s="1" t="s">
        <v>194</v>
      </c>
      <c r="E53" s="5" t="s">
        <v>195</v>
      </c>
    </row>
    <row r="54" ht="12">
      <c r="E54" s="5"/>
    </row>
    <row r="55" ht="12">
      <c r="E55" s="5"/>
    </row>
    <row r="56" spans="3:5" ht="12">
      <c r="C56" s="1" t="s">
        <v>196</v>
      </c>
      <c r="E56" s="5" t="s">
        <v>197</v>
      </c>
    </row>
    <row r="57" ht="12">
      <c r="E57" s="5"/>
    </row>
    <row r="58" spans="3:5" ht="12">
      <c r="C58" s="1" t="s">
        <v>198</v>
      </c>
      <c r="E58" s="5" t="s">
        <v>199</v>
      </c>
    </row>
    <row r="59" spans="3:5" ht="12">
      <c r="C59" s="1" t="s">
        <v>200</v>
      </c>
      <c r="E59" s="5" t="s">
        <v>201</v>
      </c>
    </row>
    <row r="60" spans="3:5" ht="12">
      <c r="C60" s="1" t="s">
        <v>202</v>
      </c>
      <c r="E60" s="5" t="s">
        <v>203</v>
      </c>
    </row>
    <row r="61" spans="3:5" ht="12">
      <c r="C61" s="1" t="s">
        <v>204</v>
      </c>
      <c r="E61" s="5" t="s">
        <v>205</v>
      </c>
    </row>
    <row r="62" ht="12">
      <c r="E62" s="5"/>
    </row>
    <row r="63" ht="12">
      <c r="E63" s="5"/>
    </row>
    <row r="64" spans="3:5" ht="12">
      <c r="C64" s="1" t="s">
        <v>206</v>
      </c>
      <c r="E64" s="5" t="s">
        <v>207</v>
      </c>
    </row>
    <row r="65" ht="12">
      <c r="E65" s="5"/>
    </row>
    <row r="66" spans="3:5" ht="12">
      <c r="C66" s="1" t="s">
        <v>208</v>
      </c>
      <c r="E66" s="5" t="s">
        <v>209</v>
      </c>
    </row>
    <row r="67" spans="3:5" ht="12">
      <c r="C67" s="1" t="s">
        <v>210</v>
      </c>
      <c r="E67" s="5" t="s">
        <v>211</v>
      </c>
    </row>
    <row r="68" spans="3:5" ht="12">
      <c r="C68" s="1" t="s">
        <v>212</v>
      </c>
      <c r="E68" s="5" t="s">
        <v>213</v>
      </c>
    </row>
    <row r="69" spans="3:5" ht="12">
      <c r="C69" s="1" t="s">
        <v>214</v>
      </c>
      <c r="E69" s="5" t="s">
        <v>215</v>
      </c>
    </row>
    <row r="70" spans="3:5" ht="12">
      <c r="C70" s="1" t="s">
        <v>216</v>
      </c>
      <c r="E70" s="5" t="s">
        <v>217</v>
      </c>
    </row>
    <row r="71" ht="12">
      <c r="E71" s="5"/>
    </row>
    <row r="72" spans="3:5" ht="12">
      <c r="C72" s="1" t="s">
        <v>218</v>
      </c>
      <c r="E72" s="5" t="s">
        <v>219</v>
      </c>
    </row>
    <row r="73" ht="12">
      <c r="E73" s="5"/>
    </row>
    <row r="74" spans="4:12" ht="12">
      <c r="D74" s="2"/>
      <c r="E74" s="6"/>
      <c r="F74" s="2"/>
      <c r="G74" s="2"/>
      <c r="H74" s="2"/>
      <c r="I74" s="2"/>
      <c r="J74" s="2"/>
      <c r="K74" s="2"/>
      <c r="L74" s="2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2000-08-24T02:23:15Z</cp:lastPrinted>
  <dcterms:modified xsi:type="dcterms:W3CDTF">2000-10-19T07:11:21Z</dcterms:modified>
  <cp:category/>
  <cp:version/>
  <cp:contentType/>
  <cp:contentStatus/>
</cp:coreProperties>
</file>