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<sst xmlns="http://schemas.openxmlformats.org/spreadsheetml/2006/main" count="519" uniqueCount="251">
  <si>
    <t xml:space="preserve">    92    農林水産業   6</t>
  </si>
  <si>
    <t xml:space="preserve">                            ４６      経        営        規        模</t>
  </si>
  <si>
    <t>自 給 的 農 家</t>
  </si>
  <si>
    <t>販                  売                  農                  家</t>
  </si>
  <si>
    <t>例 外 規 定</t>
  </si>
  <si>
    <t>市町村</t>
  </si>
  <si>
    <t>総農家数</t>
  </si>
  <si>
    <t>例外規定</t>
  </si>
  <si>
    <t>0.1～</t>
  </si>
  <si>
    <t>0.1ha</t>
  </si>
  <si>
    <t>0.3～</t>
  </si>
  <si>
    <t>0.5～</t>
  </si>
  <si>
    <t>1.0～</t>
  </si>
  <si>
    <t>1.5～</t>
  </si>
  <si>
    <t>2.0～</t>
  </si>
  <si>
    <t>2.5～</t>
  </si>
  <si>
    <t>3.0～</t>
  </si>
  <si>
    <t>5.0ha</t>
  </si>
  <si>
    <t>0.3ha</t>
  </si>
  <si>
    <t>未 満</t>
  </si>
  <si>
    <t>0.5ha</t>
  </si>
  <si>
    <t>1.0ha</t>
  </si>
  <si>
    <t>1.5ha</t>
  </si>
  <si>
    <t>2.0ha</t>
  </si>
  <si>
    <t>2.5ha</t>
  </si>
  <si>
    <t>3.0ha</t>
  </si>
  <si>
    <t>以 上</t>
  </si>
  <si>
    <t>平成2年</t>
  </si>
  <si>
    <t xml:space="preserve">     7</t>
  </si>
  <si>
    <t>市部</t>
  </si>
  <si>
    <t>郡部</t>
  </si>
  <si>
    <t>長崎市</t>
  </si>
  <si>
    <t>佐世保市</t>
  </si>
  <si>
    <t>-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</si>
  <si>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</si>
  <si>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</si>
  <si>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</si>
  <si>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</si>
  <si>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</si>
  <si>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</si>
  <si>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</si>
  <si>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</si>
  <si>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</si>
  <si>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</si>
  <si>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</si>
  <si>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</si>
  <si>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</si>
  <si>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</si>
  <si>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</si>
  <si>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</si>
  <si>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</si>
  <si>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</si>
  <si>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</si>
  <si>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</si>
  <si>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</si>
  <si>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</si>
  <si>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</si>
  <si>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</si>
  <si>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</si>
  <si>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</si>
  <si>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</si>
  <si>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</si>
  <si>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</si>
  <si>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</si>
  <si>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</si>
  <si>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</si>
  <si>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</si>
  <si>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</si>
  <si>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</si>
  <si>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</si>
  <si>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</si>
  <si>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</si>
  <si>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</si>
  <si>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</si>
  <si>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  資料  県統計課「1995年農業センサス結果報告書」</t>
  </si>
  <si>
    <t>6  農林水産業    93</t>
  </si>
  <si>
    <t>単位：戸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</si>
  <si>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</si>
  <si>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</si>
  <si>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</si>
  <si>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</si>
  <si>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</si>
  <si>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</si>
  <si>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</si>
  <si>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</si>
  <si>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</si>
  <si>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</si>
  <si>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</si>
  <si>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</si>
  <si>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</si>
  <si>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</si>
  <si>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</si>
  <si>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</si>
  <si>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</si>
  <si>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</si>
  <si>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</si>
  <si>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</si>
  <si>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</si>
  <si>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</si>
  <si>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</si>
  <si>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</si>
  <si>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</si>
  <si>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</si>
  <si>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</si>
  <si>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</si>
  <si>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</si>
  <si>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</si>
  <si>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</si>
  <si>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</si>
  <si>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</si>
  <si>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</si>
  <si>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</si>
  <si>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</si>
  <si>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</si>
  <si>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</si>
  <si>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</si>
  <si>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</si>
  <si>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</si>
  <si>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</si>
  <si>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</si>
  <si>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</si>
  <si>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</si>
  <si>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</si>
  <si>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                                                                                        6  農林水産業    93</t>
  </si>
  <si>
    <t xml:space="preserve">      別        農        家        数    （平成７年）</t>
  </si>
  <si>
    <t xml:space="preserve">                                                                                                                          単位：戸</t>
  </si>
  <si>
    <t xml:space="preserve">     自給的農家</t>
  </si>
  <si>
    <t xml:space="preserve">               販                売                農                家</t>
  </si>
  <si>
    <t xml:space="preserve">    市  町  村</t>
  </si>
  <si>
    <t xml:space="preserve"> 総農家数</t>
  </si>
  <si>
    <t xml:space="preserve"> 例外規定</t>
  </si>
  <si>
    <t xml:space="preserve">   0.1 ～</t>
  </si>
  <si>
    <t>例</t>
  </si>
  <si>
    <t>外</t>
  </si>
  <si>
    <t>規</t>
  </si>
  <si>
    <t>定</t>
  </si>
  <si>
    <t xml:space="preserve">  0.3～</t>
  </si>
  <si>
    <t xml:space="preserve">  0.5～</t>
  </si>
  <si>
    <t xml:space="preserve">  1.0～</t>
  </si>
  <si>
    <t xml:space="preserve">  1.5～</t>
  </si>
  <si>
    <t xml:space="preserve">  2.0～</t>
  </si>
  <si>
    <t xml:space="preserve">  2.5～</t>
  </si>
  <si>
    <t xml:space="preserve">  3.0～</t>
  </si>
  <si>
    <t xml:space="preserve">  5.0ha</t>
  </si>
  <si>
    <t xml:space="preserve">   0.3ha</t>
  </si>
  <si>
    <t xml:space="preserve">   0.1 ha</t>
  </si>
  <si>
    <t xml:space="preserve">  0.5ha</t>
  </si>
  <si>
    <t xml:space="preserve">  1.0ha</t>
  </si>
  <si>
    <t xml:space="preserve">  1.5ha</t>
  </si>
  <si>
    <t xml:space="preserve">  2.0ha</t>
  </si>
  <si>
    <t xml:space="preserve">  2.5ha</t>
  </si>
  <si>
    <t xml:space="preserve">  3.0ha</t>
  </si>
  <si>
    <t xml:space="preserve"> 以  上</t>
  </si>
  <si>
    <t>未</t>
  </si>
  <si>
    <t>満</t>
  </si>
  <si>
    <t>ha</t>
  </si>
  <si>
    <t xml:space="preserve">    南串山町</t>
  </si>
  <si>
    <t xml:space="preserve">     　 535      　 1      　75      　 3      　11    　39  　 113  　 110    　77    　51    　18    　36    　 1</t>
  </si>
  <si>
    <t xml:space="preserve">    加津佐町</t>
  </si>
  <si>
    <t xml:space="preserve">     　 542      　 1      　56      　 1      　 4    　44  　 144  　 110    　94    　48    　22    　16    　 2</t>
  </si>
  <si>
    <t xml:space="preserve">    口之津町</t>
  </si>
  <si>
    <t xml:space="preserve">     　 246      　 3      　53      　 -      　17    　54    　63    　34    　10    　 7    　 -    　 3    　 2</t>
  </si>
  <si>
    <t xml:space="preserve">    南有馬町</t>
  </si>
  <si>
    <t xml:space="preserve">     　 620      　 -      　96      　 3      　 5    　81  　 200  　 140    　51    　24    　 9    　10    　 1</t>
  </si>
  <si>
    <t xml:space="preserve">    北有馬町</t>
  </si>
  <si>
    <t xml:space="preserve">     　 660      　 1    　 115      　 1      　 4    　97  　 220  　 130    　51    　22    　11    　 8    　 -</t>
  </si>
  <si>
    <t xml:space="preserve">    西有家町</t>
  </si>
  <si>
    <t xml:space="preserve">     　 720      　 -    　 175      　 2      　 6  　 159  　 237    　97    　27    　 9    　 5    　 3    　 -</t>
  </si>
  <si>
    <t xml:space="preserve">    有家町</t>
  </si>
  <si>
    <t xml:space="preserve">     　 754      　 -    　 132      　 1      　 3  　 126  　 209  　 116    　88    　44    　21    　11    　 3</t>
  </si>
  <si>
    <t xml:space="preserve">    布津町</t>
  </si>
  <si>
    <t xml:space="preserve">     　 375      　 -      　72      　 2      　 5    　53    　89    　70    　38    　27    　12    　 5    　 2</t>
  </si>
  <si>
    <t xml:space="preserve">    深江町</t>
  </si>
  <si>
    <t xml:space="preserve">     　 356      　 -      　68      　 3      　 5    　46    　87    　67    　27    　34    　 9    　10    　 -</t>
  </si>
  <si>
    <t xml:space="preserve">  北松浦郡</t>
  </si>
  <si>
    <t xml:space="preserve">      4 345      　 1    　 657      　 6      　 4  　 661   1 327     816  　 427  　 228  　 105    　98    　15</t>
  </si>
  <si>
    <t xml:space="preserve">    大島村</t>
  </si>
  <si>
    <t xml:space="preserve">     　 188      　 -      　13      　 -      　 -    　13    　25    　42    　32    　37    　12    　11    　 3</t>
  </si>
  <si>
    <t xml:space="preserve">    生月町</t>
  </si>
  <si>
    <t xml:space="preserve">     　 449      　 -      　88      　 -      　 -    　90  　 181    　66    　16    　 3    　 3    　 2    　 -</t>
  </si>
  <si>
    <t xml:space="preserve">    小値賀町</t>
  </si>
  <si>
    <t xml:space="preserve">     　 395      　 -      　80      　 1      　 -    　49    　93  　 105    　36    　15    　 9    　 6    　 1</t>
  </si>
  <si>
    <t xml:space="preserve">    宇久町</t>
  </si>
  <si>
    <t xml:space="preserve">     　 372      　 1      　48      　 -      　 2    　49  　 118    　77    　37    　18    　 7    　12    　 3</t>
  </si>
  <si>
    <t xml:space="preserve">    田平町</t>
  </si>
  <si>
    <t xml:space="preserve">     　 628      　 -    　 100      　 -      　 1  　 101  　 190  　 115    　61    　35    　 9    　14    　 2</t>
  </si>
  <si>
    <t xml:space="preserve">    福島町</t>
  </si>
  <si>
    <t xml:space="preserve">     　 316      　 -      　52      　 -      　 -    　61  　 105    　47    　26    　13    　 4    　 6    　 2</t>
  </si>
  <si>
    <t xml:space="preserve">    鷹島町</t>
  </si>
  <si>
    <t xml:space="preserve">     　 233      　 -      　41      　 -      　 -    　46    　60    　15    　17    　19    　17    　18    　 -</t>
  </si>
  <si>
    <t xml:space="preserve">    江迎町</t>
  </si>
  <si>
    <t xml:space="preserve">     　 333      　 -      　34      　 -      　 -    　41  　 113    　75    　40    　16    　 4    　 9    　 1</t>
  </si>
  <si>
    <t xml:space="preserve">    鹿町町</t>
  </si>
  <si>
    <t xml:space="preserve">     　 235      　 -      　51      　 3      　 -    　49    　79    　39    　 6    　 4    　 2    　 2    　 -</t>
  </si>
  <si>
    <t xml:space="preserve">    小佐々町</t>
  </si>
  <si>
    <t xml:space="preserve">     　 156      　 -      　48      　 -      　 1    　38    　44    　15    　 6    　 3    　 -    　 1    　 -</t>
  </si>
  <si>
    <t xml:space="preserve">    佐々町</t>
  </si>
  <si>
    <t xml:space="preserve">     　 416      　 -      　55      　 -      　 -    　58  　 133    　86    　42    　23    　 9    　 8    　 2</t>
  </si>
  <si>
    <t xml:space="preserve">    吉井町</t>
  </si>
  <si>
    <t xml:space="preserve">     　 307      　 -      　38      　 2      　 -    　31    　94    　64    　48    　16    　13    　 1    　 -</t>
  </si>
  <si>
    <t xml:space="preserve">    世知原町</t>
  </si>
  <si>
    <t xml:space="preserve">     　 317      　 -      　 9      　 -      　 -    　35    　92    　70    　60    　26    　16    　 8    　 1</t>
  </si>
  <si>
    <t xml:space="preserve">  南松浦郡</t>
  </si>
  <si>
    <t xml:space="preserve">      2 172      　 -    　 960      　 6      　 4  　 249  　 330  　 184  　 108    　93    　54    　97    　87</t>
  </si>
  <si>
    <t xml:space="preserve">    富江町</t>
  </si>
  <si>
    <t xml:space="preserve">     　 325      　 -      　79      　 -      　 1    　33    　63    　44    　21    　21    　10    　27    　26</t>
  </si>
  <si>
    <t xml:space="preserve">    玉之浦町</t>
  </si>
  <si>
    <t xml:space="preserve">     　 182      　 -      　40      　 -      　 -    　41    　54    　21    　 7    　 8    　 5    　 5    　 1</t>
  </si>
  <si>
    <t xml:space="preserve">    三井楽町</t>
  </si>
  <si>
    <t xml:space="preserve">     　 253      　 -      　26      　 3      　 1    　23    　24    　28    　21    　22    　19    　33    　53</t>
  </si>
  <si>
    <t xml:space="preserve">    岐宿町</t>
  </si>
  <si>
    <t xml:space="preserve">     　 557      　 -      　58      　 2      　 -    　87  　 165    　89    　59    　40    　20    　31    　 6</t>
  </si>
  <si>
    <t xml:space="preserve">    奈留町</t>
  </si>
  <si>
    <t xml:space="preserve">       　35      　 -      　34      　 -      　 1    　 -    　 -    　 -    　 -    　 -    　 -    　 -    　 -</t>
  </si>
  <si>
    <t xml:space="preserve">    若松町</t>
  </si>
  <si>
    <t xml:space="preserve">     　 127      　 -    　 119      　 -      　 -    　 6    　 2    　 -    　 -    　 -    　 -    　 -    　 -</t>
  </si>
  <si>
    <t xml:space="preserve">    上五島町</t>
  </si>
  <si>
    <t xml:space="preserve">     　 212      　 -    　 174      　 -      　 1    　25      10    　 1    　 -    　 -    　 -    　 -    　 1</t>
  </si>
  <si>
    <t xml:space="preserve">    新魚目町</t>
  </si>
  <si>
    <t xml:space="preserve">     　 207      　 -    　 192      　 -      　 -    　11    　 3    　 -    　 -    　 1    　 -    　 -    　 -</t>
  </si>
  <si>
    <t xml:space="preserve">    有川町</t>
  </si>
  <si>
    <t xml:space="preserve">     　 204      　 -    　 180      　 -      　 -    　15    　 7    　 1    　 -    　 -    　 -    　 1    　 -</t>
  </si>
  <si>
    <t xml:space="preserve">    奈良尾町</t>
  </si>
  <si>
    <t xml:space="preserve">       　70      　 -      　58      　 1      　 -    　 8    　 2    　 -    　 -    　 1    　 -    　 -    　 -</t>
  </si>
  <si>
    <t xml:space="preserve">  壱岐郡</t>
  </si>
  <si>
    <t xml:space="preserve">      3 368      　 -    　 422      　 4      　12  　 509   1 181     693  　 330  　 128    　43    　44    　 2</t>
  </si>
  <si>
    <t xml:space="preserve">    郷ノ浦町</t>
  </si>
  <si>
    <t xml:space="preserve">      1 060      　 -    　 143      　 1      　 5  　 184  　 382  　 203    　96    　23    　12    　11    　 -</t>
  </si>
  <si>
    <t xml:space="preserve">    勝本町</t>
  </si>
  <si>
    <t xml:space="preserve">     　 710      　 -      　83      　 -      　 -  　 103  　 282  　 143    　57    　25    　 7    　 8    　 2</t>
  </si>
  <si>
    <t xml:space="preserve">    芦辺町</t>
  </si>
  <si>
    <t xml:space="preserve">      1 087      　 -    　 131      　 2      　 2  　 166  　 363  　 232  　 112    　51    　13    　15    　 -</t>
  </si>
  <si>
    <t xml:space="preserve">    石田町</t>
  </si>
  <si>
    <t xml:space="preserve">     　 511      　 -      　65      　 1      　 5    　56  　 154  　 115    　65    　29    　11    　10    　 -</t>
  </si>
  <si>
    <t xml:space="preserve">  対馬島</t>
  </si>
  <si>
    <t xml:space="preserve">      1 885      　 9    　 724      　32      　29  　 424  　 542    　95    　21    　 4    　 1    　 4    　 -</t>
  </si>
  <si>
    <t xml:space="preserve">    厳原町</t>
  </si>
  <si>
    <t xml:space="preserve">     　 531      　 1    　 135         4      　 4  　 168  　 197    　19    　 3    　 -    　 -    　 -    　 -</t>
  </si>
  <si>
    <t xml:space="preserve">    美津島町</t>
  </si>
  <si>
    <t xml:space="preserve">     　 213      　 -      　83      　 4      　 3    　28    　63    　25    　 5    　 2    　 -    　 -    　 -</t>
  </si>
  <si>
    <t xml:space="preserve">    豊玉町</t>
  </si>
  <si>
    <t xml:space="preserve">     　 200      　 -    　 101      　 2      　 2    　35    　42    　 8    　 6    　 2    　 -    　 2    　 -</t>
  </si>
  <si>
    <t xml:space="preserve">    峰町</t>
  </si>
  <si>
    <t xml:space="preserve">     　 216      　 1      　52      　 9      　 8    　54    　73    　15    　 3    　 -    　 1    　 -    　 -</t>
  </si>
  <si>
    <t xml:space="preserve">    上県町</t>
  </si>
  <si>
    <t xml:space="preserve">     　 568      　 2    　 275      　 6      　 2  　 107  　 144    　27    　 3    　 -    　 -    　 2    　 -</t>
  </si>
  <si>
    <t xml:space="preserve">    上対馬町</t>
  </si>
  <si>
    <t xml:space="preserve">     　 157      　 5      　78      　 7      　10    　32    　23    　 1    　 1    　 -    　 -    　 -    　 -</t>
  </si>
  <si>
    <t xml:space="preserve"> （平成７年）</t>
  </si>
  <si>
    <t xml:space="preserve">  別        農        家       数</t>
  </si>
  <si>
    <t xml:space="preserve">  第45表(91ページ)の注参照。  （各年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</si>
</sst>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181" fontId="5" fillId="0" borderId="11" xfId="15" applyFont="1" applyBorder="1" applyAlignment="1">
      <alignment horizontal="centerContinuous"/>
    </xf>
    <xf numFmtId="181" fontId="5" fillId="0" borderId="1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10" xfId="15" applyFont="1" applyBorder="1" applyAlignment="1">
      <alignment horizontal="distributed"/>
    </xf>
    <xf numFmtId="181" fontId="5" fillId="0" borderId="10" xfId="15" applyFont="1" applyBorder="1" applyAlignment="1">
      <alignment/>
    </xf>
    <xf numFmtId="181" fontId="5" fillId="0" borderId="12" xfId="15" applyFont="1" applyBorder="1" applyAlignment="1">
      <alignment/>
    </xf>
    <xf numFmtId="181" fontId="5" fillId="0" borderId="10" xfId="15" applyFont="1" applyBorder="1" applyAlignment="1">
      <alignment horizontal="center"/>
    </xf>
    <xf numFmtId="181" fontId="5" fillId="0" borderId="1" xfId="15" applyFont="1" applyBorder="1" applyAlignment="1">
      <alignment/>
    </xf>
    <xf numFmtId="181" fontId="5" fillId="0" borderId="11" xfId="15" applyFont="1" applyBorder="1" applyAlignment="1">
      <alignment/>
    </xf>
    <xf numFmtId="181" fontId="5" fillId="0" borderId="11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0" xfId="15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1" fontId="5" fillId="0" borderId="6" xfId="15" applyFont="1" applyBorder="1" applyAlignment="1">
      <alignment horizontal="right"/>
    </xf>
    <xf numFmtId="181" fontId="5" fillId="0" borderId="13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6" xfId="15" applyFont="1" applyBorder="1" applyAlignment="1">
      <alignment horizontal="centerContinuous"/>
    </xf>
    <xf numFmtId="181" fontId="5" fillId="0" borderId="0" xfId="15" applyFont="1" applyAlignment="1">
      <alignment/>
    </xf>
    <xf numFmtId="181" fontId="5" fillId="0" borderId="14" xfId="15" applyFont="1" applyBorder="1" applyAlignment="1">
      <alignment/>
    </xf>
    <xf numFmtId="181" fontId="5" fillId="0" borderId="0" xfId="15" applyFont="1" applyAlignment="1">
      <alignment horizontal="distributed"/>
    </xf>
    <xf numFmtId="0" fontId="0" fillId="0" borderId="0" xfId="0" applyAlignment="1">
      <alignment/>
    </xf>
    <xf numFmtId="181" fontId="5" fillId="0" borderId="0" xfId="15" applyFont="1" applyAlignment="1">
      <alignment horizontal="distributed"/>
    </xf>
    <xf numFmtId="0" fontId="0" fillId="0" borderId="0" xfId="0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7" customWidth="1"/>
    <col min="2" max="2" width="19.75390625" style="7" customWidth="1"/>
    <col min="3" max="3" width="0.875" style="7" customWidth="1"/>
    <col min="4" max="4" width="13.125" style="7" customWidth="1"/>
    <col min="5" max="5" width="11.125" style="7" customWidth="1"/>
    <col min="6" max="6" width="10.75390625" style="7" customWidth="1"/>
    <col min="7" max="8" width="9.75390625" style="7" customWidth="1"/>
    <col min="9" max="16" width="9.00390625" style="7" customWidth="1"/>
    <col min="17" max="17" width="4.75390625" style="7" customWidth="1"/>
    <col min="18" max="18" width="4.875" style="7" customWidth="1"/>
    <col min="19" max="19" width="10.875" style="7" customWidth="1"/>
    <col min="20" max="20" width="9.125" style="7" customWidth="1"/>
    <col min="21" max="21" width="2.375" style="7" customWidth="1"/>
    <col min="22" max="22" width="10.75390625" style="7" customWidth="1"/>
    <col min="23" max="23" width="11.125" style="7" customWidth="1"/>
    <col min="24" max="24" width="9.125" style="7" customWidth="1"/>
    <col min="25" max="26" width="11.125" style="7" customWidth="1"/>
    <col min="27" max="30" width="9.125" style="7" customWidth="1"/>
    <col min="31" max="32" width="8.375" style="7" customWidth="1"/>
    <col min="33" max="34" width="9.125" style="7" customWidth="1"/>
    <col min="35" max="16384" width="8.625" style="7" customWidth="1"/>
  </cols>
  <sheetData>
    <row r="1" spans="2:34" ht="15" customHeight="1">
      <c r="B1" s="7" t="s">
        <v>0</v>
      </c>
      <c r="T1" s="31"/>
      <c r="AF1" s="35" t="s">
        <v>75</v>
      </c>
      <c r="AG1" s="35"/>
      <c r="AH1" s="35"/>
    </row>
    <row r="2" spans="2:29" ht="24">
      <c r="B2" s="8" t="s">
        <v>1</v>
      </c>
      <c r="T2" s="8" t="s">
        <v>249</v>
      </c>
      <c r="Z2" s="32"/>
      <c r="AC2" s="7" t="s">
        <v>248</v>
      </c>
    </row>
    <row r="3" spans="1:34" ht="15" customHeight="1" thickBot="1">
      <c r="A3" s="9"/>
      <c r="B3" s="9" t="s">
        <v>250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36" t="s">
        <v>76</v>
      </c>
      <c r="AH3" s="36"/>
    </row>
    <row r="4" spans="1:34" ht="15" customHeight="1">
      <c r="A4" s="10"/>
      <c r="B4" s="10"/>
      <c r="C4" s="10"/>
      <c r="D4" s="11"/>
      <c r="E4" s="12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S4" s="10"/>
      <c r="T4" s="10"/>
      <c r="U4" s="10"/>
      <c r="V4" s="11"/>
      <c r="W4" s="12"/>
      <c r="X4" s="13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4:34" ht="15" customHeight="1">
      <c r="D5" s="14"/>
      <c r="E5" s="15" t="s">
        <v>2</v>
      </c>
      <c r="F5" s="16"/>
      <c r="G5" s="15" t="s">
        <v>3</v>
      </c>
      <c r="H5" s="16"/>
      <c r="I5" s="16"/>
      <c r="J5" s="16"/>
      <c r="K5" s="16"/>
      <c r="L5" s="16"/>
      <c r="M5" s="16"/>
      <c r="N5" s="16"/>
      <c r="O5" s="16"/>
      <c r="P5" s="16"/>
      <c r="V5" s="14"/>
      <c r="W5" s="15" t="s">
        <v>2</v>
      </c>
      <c r="X5" s="16"/>
      <c r="Y5" s="15" t="s">
        <v>3</v>
      </c>
      <c r="Z5" s="16"/>
      <c r="AA5" s="16"/>
      <c r="AB5" s="16"/>
      <c r="AC5" s="16"/>
      <c r="AD5" s="16"/>
      <c r="AE5" s="16"/>
      <c r="AF5" s="16"/>
      <c r="AG5" s="16"/>
      <c r="AH5" s="16"/>
    </row>
    <row r="6" spans="2:34" ht="15" customHeight="1">
      <c r="B6" s="17" t="s">
        <v>5</v>
      </c>
      <c r="D6" s="18" t="s">
        <v>6</v>
      </c>
      <c r="E6" s="14"/>
      <c r="F6" s="19"/>
      <c r="G6" s="15" t="s">
        <v>4</v>
      </c>
      <c r="H6" s="16"/>
      <c r="I6" s="14"/>
      <c r="J6" s="14"/>
      <c r="K6" s="14"/>
      <c r="L6" s="14"/>
      <c r="M6" s="14"/>
      <c r="N6" s="14"/>
      <c r="O6" s="14"/>
      <c r="P6" s="14"/>
      <c r="S6" s="41" t="s">
        <v>5</v>
      </c>
      <c r="T6" s="42"/>
      <c r="V6" s="18" t="s">
        <v>6</v>
      </c>
      <c r="W6" s="14"/>
      <c r="X6" s="19"/>
      <c r="Y6" s="15" t="s">
        <v>4</v>
      </c>
      <c r="Z6" s="16"/>
      <c r="AA6" s="14"/>
      <c r="AB6" s="14"/>
      <c r="AC6" s="14"/>
      <c r="AD6" s="14"/>
      <c r="AE6" s="14"/>
      <c r="AF6" s="14"/>
      <c r="AG6" s="14"/>
      <c r="AH6" s="14"/>
    </row>
    <row r="7" spans="3:34" ht="15" customHeight="1">
      <c r="C7" s="17"/>
      <c r="D7" s="20"/>
      <c r="E7" s="18" t="s">
        <v>7</v>
      </c>
      <c r="F7" s="21" t="s">
        <v>8</v>
      </c>
      <c r="G7" s="21" t="s">
        <v>9</v>
      </c>
      <c r="H7" s="21" t="s">
        <v>8</v>
      </c>
      <c r="I7" s="21" t="s">
        <v>10</v>
      </c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21" t="s">
        <v>16</v>
      </c>
      <c r="P7" s="21" t="s">
        <v>17</v>
      </c>
      <c r="U7" s="17"/>
      <c r="V7" s="20"/>
      <c r="W7" s="18" t="s">
        <v>7</v>
      </c>
      <c r="X7" s="21" t="s">
        <v>8</v>
      </c>
      <c r="Y7" s="21" t="s">
        <v>9</v>
      </c>
      <c r="Z7" s="21" t="s">
        <v>8</v>
      </c>
      <c r="AA7" s="21" t="s">
        <v>10</v>
      </c>
      <c r="AB7" s="21" t="s">
        <v>11</v>
      </c>
      <c r="AC7" s="21" t="s">
        <v>12</v>
      </c>
      <c r="AD7" s="21" t="s">
        <v>13</v>
      </c>
      <c r="AE7" s="21" t="s">
        <v>14</v>
      </c>
      <c r="AF7" s="21" t="s">
        <v>15</v>
      </c>
      <c r="AG7" s="21" t="s">
        <v>16</v>
      </c>
      <c r="AH7" s="21" t="s">
        <v>17</v>
      </c>
    </row>
    <row r="8" spans="1:34" ht="15" customHeight="1">
      <c r="A8" s="22"/>
      <c r="B8" s="22"/>
      <c r="C8" s="22"/>
      <c r="D8" s="23"/>
      <c r="E8" s="23"/>
      <c r="F8" s="24" t="s">
        <v>18</v>
      </c>
      <c r="G8" s="24" t="s">
        <v>19</v>
      </c>
      <c r="H8" s="24" t="s">
        <v>18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4" t="s">
        <v>25</v>
      </c>
      <c r="O8" s="24" t="s">
        <v>17</v>
      </c>
      <c r="P8" s="24" t="s">
        <v>26</v>
      </c>
      <c r="S8" s="22"/>
      <c r="T8" s="22"/>
      <c r="U8" s="22"/>
      <c r="V8" s="23"/>
      <c r="W8" s="23"/>
      <c r="X8" s="24" t="s">
        <v>18</v>
      </c>
      <c r="Y8" s="24" t="s">
        <v>19</v>
      </c>
      <c r="Z8" s="24" t="s">
        <v>18</v>
      </c>
      <c r="AA8" s="24" t="s">
        <v>20</v>
      </c>
      <c r="AB8" s="24" t="s">
        <v>21</v>
      </c>
      <c r="AC8" s="24" t="s">
        <v>22</v>
      </c>
      <c r="AD8" s="24" t="s">
        <v>23</v>
      </c>
      <c r="AE8" s="24" t="s">
        <v>24</v>
      </c>
      <c r="AF8" s="24" t="s">
        <v>25</v>
      </c>
      <c r="AG8" s="24" t="s">
        <v>17</v>
      </c>
      <c r="AH8" s="24" t="s">
        <v>26</v>
      </c>
    </row>
    <row r="9" spans="2:22" ht="15" customHeight="1">
      <c r="B9" s="25" t="s">
        <v>27</v>
      </c>
      <c r="D9" s="14">
        <v>55367</v>
      </c>
      <c r="E9" s="7">
        <v>48</v>
      </c>
      <c r="F9" s="7">
        <v>12169</v>
      </c>
      <c r="G9" s="7">
        <v>238</v>
      </c>
      <c r="H9" s="7">
        <v>467</v>
      </c>
      <c r="I9" s="7">
        <v>8595</v>
      </c>
      <c r="J9" s="7">
        <v>15985</v>
      </c>
      <c r="K9" s="7">
        <v>9069</v>
      </c>
      <c r="L9" s="7">
        <v>4612</v>
      </c>
      <c r="M9" s="7">
        <v>2181</v>
      </c>
      <c r="N9" s="7">
        <v>941</v>
      </c>
      <c r="O9" s="7">
        <v>904</v>
      </c>
      <c r="P9" s="7">
        <v>160</v>
      </c>
      <c r="V9" s="14"/>
    </row>
    <row r="10" spans="2:34" ht="15" customHeight="1">
      <c r="B10" s="25"/>
      <c r="D10" s="14"/>
      <c r="T10" s="27" t="s">
        <v>77</v>
      </c>
      <c r="V10" s="14">
        <f>SUM(W10:AH10)</f>
        <v>535</v>
      </c>
      <c r="W10" s="7">
        <v>1</v>
      </c>
      <c r="X10" s="7">
        <v>75</v>
      </c>
      <c r="Y10" s="7">
        <v>3</v>
      </c>
      <c r="Z10" s="7">
        <v>11</v>
      </c>
      <c r="AA10" s="7">
        <v>39</v>
      </c>
      <c r="AB10" s="7">
        <v>113</v>
      </c>
      <c r="AC10" s="7">
        <v>110</v>
      </c>
      <c r="AD10" s="7">
        <v>77</v>
      </c>
      <c r="AE10" s="7">
        <v>51</v>
      </c>
      <c r="AF10" s="7">
        <v>18</v>
      </c>
      <c r="AG10" s="7">
        <v>36</v>
      </c>
      <c r="AH10" s="7">
        <v>1</v>
      </c>
    </row>
    <row r="11" spans="2:34" ht="15" customHeight="1">
      <c r="B11" s="26" t="s">
        <v>28</v>
      </c>
      <c r="D11" s="14">
        <f>SUM(D13:D15)</f>
        <v>48497</v>
      </c>
      <c r="E11" s="10">
        <f>SUM(E13:E15)</f>
        <v>30</v>
      </c>
      <c r="F11" s="10">
        <f aca="true" t="shared" si="0" ref="F11:P11">SUM(F13:F15)</f>
        <v>10838</v>
      </c>
      <c r="G11" s="10">
        <f t="shared" si="0"/>
        <v>212</v>
      </c>
      <c r="H11" s="10">
        <f t="shared" si="0"/>
        <v>385</v>
      </c>
      <c r="I11" s="10">
        <f t="shared" si="0"/>
        <v>7966</v>
      </c>
      <c r="J11" s="10">
        <f t="shared" si="0"/>
        <v>14068</v>
      </c>
      <c r="K11" s="10">
        <f t="shared" si="0"/>
        <v>7537</v>
      </c>
      <c r="L11" s="10">
        <f t="shared" si="0"/>
        <v>3649</v>
      </c>
      <c r="M11" s="10">
        <f t="shared" si="0"/>
        <v>1829</v>
      </c>
      <c r="N11" s="10">
        <f t="shared" si="0"/>
        <v>858</v>
      </c>
      <c r="O11" s="10">
        <f t="shared" si="0"/>
        <v>906</v>
      </c>
      <c r="P11" s="10">
        <f t="shared" si="0"/>
        <v>219</v>
      </c>
      <c r="T11" s="27" t="s">
        <v>78</v>
      </c>
      <c r="V11" s="14">
        <f aca="true" t="shared" si="1" ref="V11:V19">SUM(W11:AH11)</f>
        <v>542</v>
      </c>
      <c r="W11" s="7">
        <v>1</v>
      </c>
      <c r="X11" s="7">
        <v>56</v>
      </c>
      <c r="Y11" s="7">
        <v>1</v>
      </c>
      <c r="Z11" s="7">
        <v>4</v>
      </c>
      <c r="AA11" s="7">
        <v>44</v>
      </c>
      <c r="AB11" s="7">
        <v>144</v>
      </c>
      <c r="AC11" s="7">
        <v>110</v>
      </c>
      <c r="AD11" s="7">
        <v>94</v>
      </c>
      <c r="AE11" s="7">
        <v>48</v>
      </c>
      <c r="AF11" s="7">
        <v>22</v>
      </c>
      <c r="AG11" s="7">
        <v>16</v>
      </c>
      <c r="AH11" s="7">
        <v>2</v>
      </c>
    </row>
    <row r="12" spans="4:34" ht="15" customHeight="1">
      <c r="D12" s="14"/>
      <c r="T12" s="27" t="s">
        <v>79</v>
      </c>
      <c r="V12" s="14">
        <f t="shared" si="1"/>
        <v>246</v>
      </c>
      <c r="W12" s="7">
        <v>3</v>
      </c>
      <c r="X12" s="7">
        <v>53</v>
      </c>
      <c r="Y12" s="27" t="s">
        <v>33</v>
      </c>
      <c r="Z12" s="7">
        <v>17</v>
      </c>
      <c r="AA12" s="7">
        <v>54</v>
      </c>
      <c r="AB12" s="7">
        <v>63</v>
      </c>
      <c r="AC12" s="7">
        <v>34</v>
      </c>
      <c r="AD12" s="7">
        <v>10</v>
      </c>
      <c r="AE12" s="7">
        <v>7</v>
      </c>
      <c r="AF12" s="27" t="s">
        <v>33</v>
      </c>
      <c r="AG12" s="7">
        <v>3</v>
      </c>
      <c r="AH12" s="7">
        <v>2</v>
      </c>
    </row>
    <row r="13" spans="2:34" ht="15" customHeight="1">
      <c r="B13" s="25" t="s">
        <v>29</v>
      </c>
      <c r="D13" s="14">
        <f>SUM(D18:D26)</f>
        <v>15579</v>
      </c>
      <c r="E13" s="10">
        <f aca="true" t="shared" si="2" ref="E13:P13">SUM(E18:E26)</f>
        <v>3</v>
      </c>
      <c r="F13" s="10">
        <f t="shared" si="2"/>
        <v>3681</v>
      </c>
      <c r="G13" s="10">
        <f t="shared" si="2"/>
        <v>48</v>
      </c>
      <c r="H13" s="10">
        <f t="shared" si="2"/>
        <v>134</v>
      </c>
      <c r="I13" s="10">
        <f t="shared" si="2"/>
        <v>2758</v>
      </c>
      <c r="J13" s="10">
        <f t="shared" si="2"/>
        <v>4546</v>
      </c>
      <c r="K13" s="10">
        <f t="shared" si="2"/>
        <v>2265</v>
      </c>
      <c r="L13" s="10">
        <f t="shared" si="2"/>
        <v>1033</v>
      </c>
      <c r="M13" s="10">
        <f t="shared" si="2"/>
        <v>505</v>
      </c>
      <c r="N13" s="10">
        <f t="shared" si="2"/>
        <v>272</v>
      </c>
      <c r="O13" s="10">
        <f t="shared" si="2"/>
        <v>267</v>
      </c>
      <c r="P13" s="10">
        <f t="shared" si="2"/>
        <v>67</v>
      </c>
      <c r="Q13" s="10"/>
      <c r="T13" s="27" t="s">
        <v>80</v>
      </c>
      <c r="V13" s="14">
        <f t="shared" si="1"/>
        <v>620</v>
      </c>
      <c r="W13" s="27" t="s">
        <v>33</v>
      </c>
      <c r="X13" s="7">
        <v>96</v>
      </c>
      <c r="Y13" s="7">
        <v>3</v>
      </c>
      <c r="Z13" s="7">
        <v>5</v>
      </c>
      <c r="AA13" s="7">
        <v>81</v>
      </c>
      <c r="AB13" s="7">
        <v>200</v>
      </c>
      <c r="AC13" s="7">
        <v>140</v>
      </c>
      <c r="AD13" s="7">
        <v>51</v>
      </c>
      <c r="AE13" s="7">
        <v>24</v>
      </c>
      <c r="AF13" s="7">
        <v>9</v>
      </c>
      <c r="AG13" s="7">
        <v>10</v>
      </c>
      <c r="AH13" s="7">
        <v>1</v>
      </c>
    </row>
    <row r="14" spans="4:34" ht="15" customHeight="1">
      <c r="D14" s="14"/>
      <c r="T14" s="27" t="s">
        <v>81</v>
      </c>
      <c r="V14" s="14">
        <f t="shared" si="1"/>
        <v>660</v>
      </c>
      <c r="W14" s="7">
        <v>1</v>
      </c>
      <c r="X14" s="7">
        <v>115</v>
      </c>
      <c r="Y14" s="7">
        <v>1</v>
      </c>
      <c r="Z14" s="7">
        <v>4</v>
      </c>
      <c r="AA14" s="7">
        <v>97</v>
      </c>
      <c r="AB14" s="7">
        <v>220</v>
      </c>
      <c r="AC14" s="7">
        <v>130</v>
      </c>
      <c r="AD14" s="7">
        <v>51</v>
      </c>
      <c r="AE14" s="7">
        <v>22</v>
      </c>
      <c r="AF14" s="7">
        <v>11</v>
      </c>
      <c r="AG14" s="7">
        <v>8</v>
      </c>
      <c r="AH14" s="27" t="s">
        <v>33</v>
      </c>
    </row>
    <row r="15" spans="2:22" ht="15" customHeight="1">
      <c r="B15" s="25" t="s">
        <v>30</v>
      </c>
      <c r="D15" s="14">
        <f aca="true" t="shared" si="3" ref="D15:P15">SUM(D29,D50,D57,D65,V22,V41,V56,V64)</f>
        <v>32918</v>
      </c>
      <c r="E15" s="10">
        <f t="shared" si="3"/>
        <v>27</v>
      </c>
      <c r="F15" s="10">
        <f t="shared" si="3"/>
        <v>7157</v>
      </c>
      <c r="G15" s="10">
        <f t="shared" si="3"/>
        <v>164</v>
      </c>
      <c r="H15" s="10">
        <f t="shared" si="3"/>
        <v>251</v>
      </c>
      <c r="I15" s="10">
        <f t="shared" si="3"/>
        <v>5208</v>
      </c>
      <c r="J15" s="10">
        <f t="shared" si="3"/>
        <v>9522</v>
      </c>
      <c r="K15" s="10">
        <f t="shared" si="3"/>
        <v>5272</v>
      </c>
      <c r="L15" s="10">
        <f t="shared" si="3"/>
        <v>2616</v>
      </c>
      <c r="M15" s="10">
        <f t="shared" si="3"/>
        <v>1324</v>
      </c>
      <c r="N15" s="10">
        <f t="shared" si="3"/>
        <v>586</v>
      </c>
      <c r="O15" s="10">
        <f t="shared" si="3"/>
        <v>639</v>
      </c>
      <c r="P15" s="10">
        <f t="shared" si="3"/>
        <v>152</v>
      </c>
      <c r="V15" s="14"/>
    </row>
    <row r="16" spans="2:34" ht="15" customHeight="1">
      <c r="B16" s="25"/>
      <c r="D16" s="1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T16" s="27" t="s">
        <v>82</v>
      </c>
      <c r="V16" s="14">
        <f t="shared" si="1"/>
        <v>720</v>
      </c>
      <c r="W16" s="27" t="s">
        <v>33</v>
      </c>
      <c r="X16" s="7">
        <v>175</v>
      </c>
      <c r="Y16" s="7">
        <v>2</v>
      </c>
      <c r="Z16" s="7">
        <v>6</v>
      </c>
      <c r="AA16" s="7">
        <v>159</v>
      </c>
      <c r="AB16" s="7">
        <v>237</v>
      </c>
      <c r="AC16" s="7">
        <v>97</v>
      </c>
      <c r="AD16" s="7">
        <v>27</v>
      </c>
      <c r="AE16" s="7">
        <v>9</v>
      </c>
      <c r="AF16" s="7">
        <v>5</v>
      </c>
      <c r="AG16" s="7">
        <v>3</v>
      </c>
      <c r="AH16" s="27" t="s">
        <v>33</v>
      </c>
    </row>
    <row r="17" spans="4:34" ht="15" customHeight="1">
      <c r="D17" s="14"/>
      <c r="T17" s="27" t="s">
        <v>83</v>
      </c>
      <c r="V17" s="14">
        <f t="shared" si="1"/>
        <v>754</v>
      </c>
      <c r="W17" s="27" t="s">
        <v>33</v>
      </c>
      <c r="X17" s="7">
        <v>132</v>
      </c>
      <c r="Y17" s="7">
        <v>1</v>
      </c>
      <c r="Z17" s="7">
        <v>3</v>
      </c>
      <c r="AA17" s="7">
        <v>126</v>
      </c>
      <c r="AB17" s="7">
        <v>209</v>
      </c>
      <c r="AC17" s="7">
        <v>116</v>
      </c>
      <c r="AD17" s="7">
        <v>88</v>
      </c>
      <c r="AE17" s="7">
        <v>44</v>
      </c>
      <c r="AF17" s="7">
        <v>21</v>
      </c>
      <c r="AG17" s="7">
        <v>11</v>
      </c>
      <c r="AH17" s="7">
        <v>3</v>
      </c>
    </row>
    <row r="18" spans="2:34" ht="15" customHeight="1">
      <c r="B18" s="25" t="s">
        <v>31</v>
      </c>
      <c r="D18" s="14">
        <f>SUM(E18:P18)</f>
        <v>2758</v>
      </c>
      <c r="E18" s="7">
        <v>3</v>
      </c>
      <c r="F18" s="7">
        <v>1142</v>
      </c>
      <c r="G18" s="7">
        <v>12</v>
      </c>
      <c r="H18" s="7">
        <v>77</v>
      </c>
      <c r="I18" s="7">
        <v>558</v>
      </c>
      <c r="J18" s="7">
        <v>711</v>
      </c>
      <c r="K18" s="7">
        <v>187</v>
      </c>
      <c r="L18" s="7">
        <v>37</v>
      </c>
      <c r="M18" s="7">
        <v>16</v>
      </c>
      <c r="N18" s="7">
        <v>4</v>
      </c>
      <c r="O18" s="7">
        <v>8</v>
      </c>
      <c r="P18" s="7">
        <v>3</v>
      </c>
      <c r="T18" s="27" t="s">
        <v>84</v>
      </c>
      <c r="V18" s="14">
        <f t="shared" si="1"/>
        <v>375</v>
      </c>
      <c r="W18" s="27" t="s">
        <v>33</v>
      </c>
      <c r="X18" s="7">
        <v>72</v>
      </c>
      <c r="Y18" s="7">
        <v>2</v>
      </c>
      <c r="Z18" s="7">
        <v>5</v>
      </c>
      <c r="AA18" s="7">
        <v>53</v>
      </c>
      <c r="AB18" s="7">
        <v>89</v>
      </c>
      <c r="AC18" s="7">
        <v>70</v>
      </c>
      <c r="AD18" s="7">
        <v>38</v>
      </c>
      <c r="AE18" s="7">
        <v>27</v>
      </c>
      <c r="AF18" s="7">
        <v>12</v>
      </c>
      <c r="AG18" s="7">
        <v>5</v>
      </c>
      <c r="AH18" s="7">
        <v>2</v>
      </c>
    </row>
    <row r="19" spans="2:34" ht="15" customHeight="1">
      <c r="B19" s="25" t="s">
        <v>32</v>
      </c>
      <c r="D19" s="14">
        <f aca="true" t="shared" si="4" ref="D19:D26">SUM(E19:P19)</f>
        <v>2893</v>
      </c>
      <c r="E19" s="27" t="s">
        <v>33</v>
      </c>
      <c r="F19" s="7">
        <v>607</v>
      </c>
      <c r="G19" s="7">
        <v>4</v>
      </c>
      <c r="H19" s="7">
        <v>21</v>
      </c>
      <c r="I19" s="7">
        <v>519</v>
      </c>
      <c r="J19" s="7">
        <v>956</v>
      </c>
      <c r="K19" s="7">
        <v>438</v>
      </c>
      <c r="L19" s="7">
        <v>166</v>
      </c>
      <c r="M19" s="7">
        <v>85</v>
      </c>
      <c r="N19" s="7">
        <v>56</v>
      </c>
      <c r="O19" s="7">
        <v>37</v>
      </c>
      <c r="P19" s="7">
        <v>4</v>
      </c>
      <c r="T19" s="27" t="s">
        <v>85</v>
      </c>
      <c r="V19" s="14">
        <f t="shared" si="1"/>
        <v>356</v>
      </c>
      <c r="W19" s="27" t="s">
        <v>33</v>
      </c>
      <c r="X19" s="7">
        <v>68</v>
      </c>
      <c r="Y19" s="7">
        <v>3</v>
      </c>
      <c r="Z19" s="7">
        <v>5</v>
      </c>
      <c r="AA19" s="7">
        <v>46</v>
      </c>
      <c r="AB19" s="7">
        <v>87</v>
      </c>
      <c r="AC19" s="7">
        <v>67</v>
      </c>
      <c r="AD19" s="7">
        <v>27</v>
      </c>
      <c r="AE19" s="7">
        <v>34</v>
      </c>
      <c r="AF19" s="7">
        <v>9</v>
      </c>
      <c r="AG19" s="7">
        <v>10</v>
      </c>
      <c r="AH19" s="27" t="s">
        <v>33</v>
      </c>
    </row>
    <row r="20" spans="2:22" ht="15" customHeight="1">
      <c r="B20" s="25" t="s">
        <v>34</v>
      </c>
      <c r="D20" s="14">
        <f t="shared" si="4"/>
        <v>772</v>
      </c>
      <c r="E20" s="27" t="s">
        <v>33</v>
      </c>
      <c r="F20" s="7">
        <v>138</v>
      </c>
      <c r="G20" s="7">
        <v>9</v>
      </c>
      <c r="H20" s="7">
        <v>3</v>
      </c>
      <c r="I20" s="7">
        <v>139</v>
      </c>
      <c r="J20" s="7">
        <v>242</v>
      </c>
      <c r="K20" s="7">
        <v>150</v>
      </c>
      <c r="L20" s="7">
        <v>64</v>
      </c>
      <c r="M20" s="7">
        <v>16</v>
      </c>
      <c r="N20" s="7">
        <v>4</v>
      </c>
      <c r="O20" s="7">
        <v>7</v>
      </c>
      <c r="P20" s="27" t="s">
        <v>33</v>
      </c>
      <c r="V20" s="14"/>
    </row>
    <row r="21" spans="2:22" ht="15" customHeight="1">
      <c r="B21" s="25" t="s">
        <v>35</v>
      </c>
      <c r="D21" s="14">
        <f t="shared" si="4"/>
        <v>2621</v>
      </c>
      <c r="E21" s="27" t="s">
        <v>33</v>
      </c>
      <c r="F21" s="7">
        <v>607</v>
      </c>
      <c r="G21" s="7">
        <v>8</v>
      </c>
      <c r="H21" s="7">
        <v>9</v>
      </c>
      <c r="I21" s="7">
        <v>473</v>
      </c>
      <c r="J21" s="7">
        <v>760</v>
      </c>
      <c r="K21" s="7">
        <v>348</v>
      </c>
      <c r="L21" s="7">
        <v>183</v>
      </c>
      <c r="M21" s="7">
        <v>105</v>
      </c>
      <c r="N21" s="7">
        <v>70</v>
      </c>
      <c r="O21" s="7">
        <v>54</v>
      </c>
      <c r="P21" s="7">
        <v>4</v>
      </c>
      <c r="V21" s="14"/>
    </row>
    <row r="22" spans="2:34" ht="15" customHeight="1">
      <c r="B22" s="25" t="s">
        <v>36</v>
      </c>
      <c r="D22" s="14">
        <f t="shared" si="4"/>
        <v>1950</v>
      </c>
      <c r="E22" s="27" t="s">
        <v>33</v>
      </c>
      <c r="F22" s="7">
        <v>451</v>
      </c>
      <c r="G22" s="7">
        <v>9</v>
      </c>
      <c r="H22" s="7">
        <v>10</v>
      </c>
      <c r="I22" s="7">
        <v>350</v>
      </c>
      <c r="J22" s="7">
        <v>549</v>
      </c>
      <c r="K22" s="7">
        <v>317</v>
      </c>
      <c r="L22" s="7">
        <v>149</v>
      </c>
      <c r="M22" s="7">
        <v>77</v>
      </c>
      <c r="N22" s="7">
        <v>22</v>
      </c>
      <c r="O22" s="7">
        <v>13</v>
      </c>
      <c r="P22" s="7">
        <v>3</v>
      </c>
      <c r="S22" s="39" t="s">
        <v>86</v>
      </c>
      <c r="T22" s="40"/>
      <c r="V22" s="14">
        <f>SUM(V24:V38)</f>
        <v>4345</v>
      </c>
      <c r="W22" s="10">
        <f>SUM(W24:W38)</f>
        <v>1</v>
      </c>
      <c r="X22" s="10">
        <f aca="true" t="shared" si="5" ref="X22:AH22">SUM(X24:X38)</f>
        <v>657</v>
      </c>
      <c r="Y22" s="10">
        <f t="shared" si="5"/>
        <v>6</v>
      </c>
      <c r="Z22" s="10">
        <f t="shared" si="5"/>
        <v>4</v>
      </c>
      <c r="AA22" s="10">
        <f t="shared" si="5"/>
        <v>661</v>
      </c>
      <c r="AB22" s="10">
        <f t="shared" si="5"/>
        <v>1327</v>
      </c>
      <c r="AC22" s="10">
        <f t="shared" si="5"/>
        <v>816</v>
      </c>
      <c r="AD22" s="10">
        <f t="shared" si="5"/>
        <v>427</v>
      </c>
      <c r="AE22" s="10">
        <f t="shared" si="5"/>
        <v>228</v>
      </c>
      <c r="AF22" s="10">
        <f t="shared" si="5"/>
        <v>105</v>
      </c>
      <c r="AG22" s="10">
        <f t="shared" si="5"/>
        <v>98</v>
      </c>
      <c r="AH22" s="10">
        <f t="shared" si="5"/>
        <v>15</v>
      </c>
    </row>
    <row r="23" spans="4:22" ht="15" customHeight="1">
      <c r="D23" s="14"/>
      <c r="E23" s="27"/>
      <c r="V23" s="14"/>
    </row>
    <row r="24" spans="2:34" ht="15" customHeight="1">
      <c r="B24" s="25" t="s">
        <v>37</v>
      </c>
      <c r="D24" s="14">
        <f t="shared" si="4"/>
        <v>1089</v>
      </c>
      <c r="E24" s="27" t="s">
        <v>33</v>
      </c>
      <c r="F24" s="7">
        <v>157</v>
      </c>
      <c r="G24" s="7">
        <v>3</v>
      </c>
      <c r="H24" s="7">
        <v>5</v>
      </c>
      <c r="I24" s="7">
        <v>119</v>
      </c>
      <c r="J24" s="7">
        <v>213</v>
      </c>
      <c r="K24" s="7">
        <v>177</v>
      </c>
      <c r="L24" s="7">
        <v>121</v>
      </c>
      <c r="M24" s="7">
        <v>80</v>
      </c>
      <c r="N24" s="7">
        <v>57</v>
      </c>
      <c r="O24" s="7">
        <v>109</v>
      </c>
      <c r="P24" s="7">
        <v>48</v>
      </c>
      <c r="T24" s="27" t="s">
        <v>87</v>
      </c>
      <c r="V24" s="14">
        <f aca="true" t="shared" si="6" ref="V24:V38">SUM(W24:AH24)</f>
        <v>188</v>
      </c>
      <c r="W24" s="27" t="s">
        <v>33</v>
      </c>
      <c r="X24" s="7">
        <v>13</v>
      </c>
      <c r="Y24" s="27" t="s">
        <v>33</v>
      </c>
      <c r="Z24" s="27" t="s">
        <v>33</v>
      </c>
      <c r="AA24" s="7">
        <v>13</v>
      </c>
      <c r="AB24" s="7">
        <v>25</v>
      </c>
      <c r="AC24" s="7">
        <v>42</v>
      </c>
      <c r="AD24" s="7">
        <v>32</v>
      </c>
      <c r="AE24" s="7">
        <v>37</v>
      </c>
      <c r="AF24" s="7">
        <v>12</v>
      </c>
      <c r="AG24" s="7">
        <v>11</v>
      </c>
      <c r="AH24" s="7">
        <v>3</v>
      </c>
    </row>
    <row r="25" spans="2:34" ht="15" customHeight="1">
      <c r="B25" s="25" t="s">
        <v>38</v>
      </c>
      <c r="D25" s="14">
        <f t="shared" si="4"/>
        <v>2152</v>
      </c>
      <c r="E25" s="27" t="s">
        <v>33</v>
      </c>
      <c r="F25" s="7">
        <v>432</v>
      </c>
      <c r="G25" s="7">
        <v>2</v>
      </c>
      <c r="H25" s="7">
        <v>8</v>
      </c>
      <c r="I25" s="7">
        <v>439</v>
      </c>
      <c r="J25" s="7">
        <v>746</v>
      </c>
      <c r="K25" s="7">
        <v>319</v>
      </c>
      <c r="L25" s="7">
        <v>137</v>
      </c>
      <c r="M25" s="7">
        <v>45</v>
      </c>
      <c r="N25" s="7">
        <v>17</v>
      </c>
      <c r="O25" s="7">
        <v>5</v>
      </c>
      <c r="P25" s="7">
        <v>2</v>
      </c>
      <c r="T25" s="27" t="s">
        <v>88</v>
      </c>
      <c r="V25" s="14">
        <f t="shared" si="6"/>
        <v>449</v>
      </c>
      <c r="W25" s="27" t="s">
        <v>33</v>
      </c>
      <c r="X25" s="7">
        <v>88</v>
      </c>
      <c r="Y25" s="27" t="s">
        <v>33</v>
      </c>
      <c r="Z25" s="27" t="s">
        <v>33</v>
      </c>
      <c r="AA25" s="7">
        <v>90</v>
      </c>
      <c r="AB25" s="7">
        <v>181</v>
      </c>
      <c r="AC25" s="7">
        <v>66</v>
      </c>
      <c r="AD25" s="7">
        <v>16</v>
      </c>
      <c r="AE25" s="7">
        <v>3</v>
      </c>
      <c r="AF25" s="7">
        <v>3</v>
      </c>
      <c r="AG25" s="7">
        <v>2</v>
      </c>
      <c r="AH25" s="27" t="s">
        <v>33</v>
      </c>
    </row>
    <row r="26" spans="2:34" ht="15" customHeight="1">
      <c r="B26" s="25" t="s">
        <v>39</v>
      </c>
      <c r="D26" s="14">
        <f t="shared" si="4"/>
        <v>1344</v>
      </c>
      <c r="E26" s="27" t="s">
        <v>33</v>
      </c>
      <c r="F26" s="7">
        <v>147</v>
      </c>
      <c r="G26" s="7">
        <v>1</v>
      </c>
      <c r="H26" s="7">
        <v>1</v>
      </c>
      <c r="I26" s="7">
        <v>161</v>
      </c>
      <c r="J26" s="7">
        <v>369</v>
      </c>
      <c r="K26" s="7">
        <v>329</v>
      </c>
      <c r="L26" s="7">
        <v>176</v>
      </c>
      <c r="M26" s="7">
        <v>81</v>
      </c>
      <c r="N26" s="7">
        <v>42</v>
      </c>
      <c r="O26" s="7">
        <v>34</v>
      </c>
      <c r="P26" s="7">
        <v>3</v>
      </c>
      <c r="T26" s="27" t="s">
        <v>89</v>
      </c>
      <c r="V26" s="14">
        <f t="shared" si="6"/>
        <v>395</v>
      </c>
      <c r="W26" s="27" t="s">
        <v>33</v>
      </c>
      <c r="X26" s="7">
        <v>80</v>
      </c>
      <c r="Y26" s="7">
        <v>1</v>
      </c>
      <c r="Z26" s="27" t="s">
        <v>33</v>
      </c>
      <c r="AA26" s="7">
        <v>49</v>
      </c>
      <c r="AB26" s="7">
        <v>93</v>
      </c>
      <c r="AC26" s="7">
        <v>105</v>
      </c>
      <c r="AD26" s="7">
        <v>36</v>
      </c>
      <c r="AE26" s="7">
        <v>15</v>
      </c>
      <c r="AF26" s="7">
        <v>9</v>
      </c>
      <c r="AG26" s="7">
        <v>6</v>
      </c>
      <c r="AH26" s="7">
        <v>1</v>
      </c>
    </row>
    <row r="27" spans="4:34" ht="15" customHeight="1">
      <c r="D27" s="14"/>
      <c r="T27" s="27" t="s">
        <v>90</v>
      </c>
      <c r="V27" s="14">
        <f t="shared" si="6"/>
        <v>372</v>
      </c>
      <c r="W27" s="7">
        <v>1</v>
      </c>
      <c r="X27" s="7">
        <v>48</v>
      </c>
      <c r="Y27" s="27" t="s">
        <v>33</v>
      </c>
      <c r="Z27" s="7">
        <v>2</v>
      </c>
      <c r="AA27" s="7">
        <v>49</v>
      </c>
      <c r="AB27" s="7">
        <v>118</v>
      </c>
      <c r="AC27" s="7">
        <v>77</v>
      </c>
      <c r="AD27" s="7">
        <v>37</v>
      </c>
      <c r="AE27" s="7">
        <v>18</v>
      </c>
      <c r="AF27" s="7">
        <v>7</v>
      </c>
      <c r="AG27" s="7">
        <v>12</v>
      </c>
      <c r="AH27" s="7">
        <v>3</v>
      </c>
    </row>
    <row r="28" spans="4:34" ht="15" customHeight="1">
      <c r="D28" s="14"/>
      <c r="T28" s="27" t="s">
        <v>91</v>
      </c>
      <c r="V28" s="14">
        <f t="shared" si="6"/>
        <v>628</v>
      </c>
      <c r="W28" s="27" t="s">
        <v>33</v>
      </c>
      <c r="X28" s="7">
        <v>100</v>
      </c>
      <c r="Y28" s="27" t="s">
        <v>33</v>
      </c>
      <c r="Z28" s="7">
        <v>1</v>
      </c>
      <c r="AA28" s="7">
        <v>101</v>
      </c>
      <c r="AB28" s="7">
        <v>190</v>
      </c>
      <c r="AC28" s="7">
        <v>115</v>
      </c>
      <c r="AD28" s="7">
        <v>61</v>
      </c>
      <c r="AE28" s="7">
        <v>35</v>
      </c>
      <c r="AF28" s="7">
        <v>9</v>
      </c>
      <c r="AG28" s="7">
        <v>14</v>
      </c>
      <c r="AH28" s="7">
        <v>2</v>
      </c>
    </row>
    <row r="29" spans="2:22" ht="15" customHeight="1">
      <c r="B29" s="25" t="s">
        <v>40</v>
      </c>
      <c r="D29" s="14">
        <v>5836</v>
      </c>
      <c r="E29" s="10">
        <v>8</v>
      </c>
      <c r="F29" s="10">
        <f>SUM(F31:F35,F37:F41,F43:F47)</f>
        <v>1643</v>
      </c>
      <c r="G29" s="10">
        <f aca="true" t="shared" si="7" ref="G29:P29">SUM(G31:G35,G37:G41,G43:G47)</f>
        <v>47</v>
      </c>
      <c r="H29" s="10">
        <f t="shared" si="7"/>
        <v>82</v>
      </c>
      <c r="I29" s="10">
        <f t="shared" si="7"/>
        <v>964</v>
      </c>
      <c r="J29" s="10">
        <f t="shared" si="7"/>
        <v>1414</v>
      </c>
      <c r="K29" s="10">
        <f t="shared" si="7"/>
        <v>787</v>
      </c>
      <c r="L29" s="10">
        <f t="shared" si="7"/>
        <v>424</v>
      </c>
      <c r="M29" s="10">
        <f t="shared" si="7"/>
        <v>227</v>
      </c>
      <c r="N29" s="10">
        <f t="shared" si="7"/>
        <v>115</v>
      </c>
      <c r="O29" s="10">
        <f t="shared" si="7"/>
        <v>116</v>
      </c>
      <c r="P29" s="10">
        <f t="shared" si="7"/>
        <v>9</v>
      </c>
      <c r="T29" s="10"/>
      <c r="V29" s="14"/>
    </row>
    <row r="30" spans="4:34" ht="15" customHeight="1">
      <c r="D30" s="14"/>
      <c r="T30" s="27" t="s">
        <v>92</v>
      </c>
      <c r="V30" s="14">
        <f t="shared" si="6"/>
        <v>316</v>
      </c>
      <c r="W30" s="27" t="s">
        <v>33</v>
      </c>
      <c r="X30" s="7">
        <v>52</v>
      </c>
      <c r="Y30" s="27" t="s">
        <v>33</v>
      </c>
      <c r="Z30" s="27" t="s">
        <v>33</v>
      </c>
      <c r="AA30" s="7">
        <v>61</v>
      </c>
      <c r="AB30" s="7">
        <v>105</v>
      </c>
      <c r="AC30" s="7">
        <v>47</v>
      </c>
      <c r="AD30" s="7">
        <v>26</v>
      </c>
      <c r="AE30" s="7">
        <v>13</v>
      </c>
      <c r="AF30" s="7">
        <v>4</v>
      </c>
      <c r="AG30" s="7">
        <v>6</v>
      </c>
      <c r="AH30" s="7">
        <v>2</v>
      </c>
    </row>
    <row r="31" spans="2:34" ht="15" customHeight="1">
      <c r="B31" s="28" t="s">
        <v>41</v>
      </c>
      <c r="D31" s="14">
        <f aca="true" t="shared" si="8" ref="D31:D46">SUM(E31:P31)</f>
        <v>5</v>
      </c>
      <c r="E31" s="27" t="s">
        <v>33</v>
      </c>
      <c r="F31" s="7">
        <v>5</v>
      </c>
      <c r="G31" s="27" t="s">
        <v>33</v>
      </c>
      <c r="H31" s="27" t="s">
        <v>33</v>
      </c>
      <c r="I31" s="27" t="s">
        <v>33</v>
      </c>
      <c r="J31" s="27" t="s">
        <v>33</v>
      </c>
      <c r="K31" s="27" t="s">
        <v>33</v>
      </c>
      <c r="L31" s="27" t="s">
        <v>33</v>
      </c>
      <c r="M31" s="27" t="s">
        <v>33</v>
      </c>
      <c r="N31" s="27" t="s">
        <v>33</v>
      </c>
      <c r="O31" s="27" t="s">
        <v>33</v>
      </c>
      <c r="P31" s="27" t="s">
        <v>33</v>
      </c>
      <c r="T31" s="27" t="s">
        <v>93</v>
      </c>
      <c r="V31" s="14">
        <f t="shared" si="6"/>
        <v>233</v>
      </c>
      <c r="W31" s="27" t="s">
        <v>33</v>
      </c>
      <c r="X31" s="7">
        <v>41</v>
      </c>
      <c r="Y31" s="27" t="s">
        <v>33</v>
      </c>
      <c r="Z31" s="27" t="s">
        <v>33</v>
      </c>
      <c r="AA31" s="7">
        <v>46</v>
      </c>
      <c r="AB31" s="7">
        <v>60</v>
      </c>
      <c r="AC31" s="7">
        <v>15</v>
      </c>
      <c r="AD31" s="7">
        <v>17</v>
      </c>
      <c r="AE31" s="7">
        <v>19</v>
      </c>
      <c r="AF31" s="7">
        <v>17</v>
      </c>
      <c r="AG31" s="7">
        <v>18</v>
      </c>
      <c r="AH31" s="27" t="s">
        <v>33</v>
      </c>
    </row>
    <row r="32" spans="2:34" ht="15" customHeight="1">
      <c r="B32" s="28" t="s">
        <v>42</v>
      </c>
      <c r="D32" s="14">
        <f t="shared" si="8"/>
        <v>45</v>
      </c>
      <c r="E32" s="27" t="s">
        <v>33</v>
      </c>
      <c r="F32" s="7">
        <v>43</v>
      </c>
      <c r="G32" s="27" t="s">
        <v>33</v>
      </c>
      <c r="H32" s="27" t="s">
        <v>33</v>
      </c>
      <c r="I32" s="7">
        <v>2</v>
      </c>
      <c r="J32" s="27" t="s">
        <v>33</v>
      </c>
      <c r="K32" s="27" t="s">
        <v>33</v>
      </c>
      <c r="L32" s="27" t="s">
        <v>33</v>
      </c>
      <c r="M32" s="27" t="s">
        <v>33</v>
      </c>
      <c r="N32" s="27" t="s">
        <v>33</v>
      </c>
      <c r="O32" s="27" t="s">
        <v>33</v>
      </c>
      <c r="P32" s="27" t="s">
        <v>33</v>
      </c>
      <c r="T32" s="27" t="s">
        <v>94</v>
      </c>
      <c r="V32" s="14">
        <f t="shared" si="6"/>
        <v>333</v>
      </c>
      <c r="W32" s="27" t="s">
        <v>33</v>
      </c>
      <c r="X32" s="7">
        <v>34</v>
      </c>
      <c r="Y32" s="27" t="s">
        <v>33</v>
      </c>
      <c r="Z32" s="27" t="s">
        <v>33</v>
      </c>
      <c r="AA32" s="7">
        <v>41</v>
      </c>
      <c r="AB32" s="7">
        <v>113</v>
      </c>
      <c r="AC32" s="7">
        <v>75</v>
      </c>
      <c r="AD32" s="7">
        <v>40</v>
      </c>
      <c r="AE32" s="7">
        <v>16</v>
      </c>
      <c r="AF32" s="7">
        <v>4</v>
      </c>
      <c r="AG32" s="7">
        <v>9</v>
      </c>
      <c r="AH32" s="7">
        <v>1</v>
      </c>
    </row>
    <row r="33" spans="2:34" ht="15" customHeight="1">
      <c r="B33" s="29" t="s">
        <v>43</v>
      </c>
      <c r="D33" s="30" t="s">
        <v>44</v>
      </c>
      <c r="E33" s="27" t="s">
        <v>44</v>
      </c>
      <c r="F33" s="27" t="s">
        <v>44</v>
      </c>
      <c r="G33" s="27" t="s">
        <v>44</v>
      </c>
      <c r="H33" s="27" t="s">
        <v>44</v>
      </c>
      <c r="I33" s="27" t="s">
        <v>44</v>
      </c>
      <c r="J33" s="27" t="s">
        <v>44</v>
      </c>
      <c r="K33" s="27" t="s">
        <v>44</v>
      </c>
      <c r="L33" s="27" t="s">
        <v>44</v>
      </c>
      <c r="M33" s="27" t="s">
        <v>44</v>
      </c>
      <c r="N33" s="27" t="s">
        <v>44</v>
      </c>
      <c r="O33" s="27" t="s">
        <v>44</v>
      </c>
      <c r="P33" s="27" t="s">
        <v>44</v>
      </c>
      <c r="T33" s="27" t="s">
        <v>95</v>
      </c>
      <c r="V33" s="14">
        <f t="shared" si="6"/>
        <v>235</v>
      </c>
      <c r="W33" s="27" t="s">
        <v>33</v>
      </c>
      <c r="X33" s="7">
        <v>51</v>
      </c>
      <c r="Y33" s="7">
        <v>3</v>
      </c>
      <c r="Z33" s="27" t="s">
        <v>33</v>
      </c>
      <c r="AA33" s="7">
        <v>49</v>
      </c>
      <c r="AB33" s="7">
        <v>79</v>
      </c>
      <c r="AC33" s="7">
        <v>39</v>
      </c>
      <c r="AD33" s="7">
        <v>6</v>
      </c>
      <c r="AE33" s="7">
        <v>4</v>
      </c>
      <c r="AF33" s="7">
        <v>2</v>
      </c>
      <c r="AG33" s="7">
        <v>2</v>
      </c>
      <c r="AH33" s="27" t="s">
        <v>33</v>
      </c>
    </row>
    <row r="34" spans="2:34" ht="15" customHeight="1">
      <c r="B34" s="29" t="s">
        <v>45</v>
      </c>
      <c r="D34" s="14">
        <f t="shared" si="8"/>
        <v>224</v>
      </c>
      <c r="E34" s="7">
        <v>2</v>
      </c>
      <c r="F34" s="7">
        <v>121</v>
      </c>
      <c r="G34" s="27" t="s">
        <v>33</v>
      </c>
      <c r="H34" s="7">
        <v>7</v>
      </c>
      <c r="I34" s="7">
        <v>64</v>
      </c>
      <c r="J34" s="7">
        <v>25</v>
      </c>
      <c r="K34" s="7">
        <v>4</v>
      </c>
      <c r="L34" s="27" t="s">
        <v>33</v>
      </c>
      <c r="M34" s="27" t="s">
        <v>33</v>
      </c>
      <c r="N34" s="7">
        <v>1</v>
      </c>
      <c r="O34" s="27" t="s">
        <v>33</v>
      </c>
      <c r="P34" s="27" t="s">
        <v>33</v>
      </c>
      <c r="T34" s="27" t="s">
        <v>96</v>
      </c>
      <c r="V34" s="14">
        <f t="shared" si="6"/>
        <v>156</v>
      </c>
      <c r="W34" s="27" t="s">
        <v>33</v>
      </c>
      <c r="X34" s="7">
        <v>48</v>
      </c>
      <c r="Y34" s="27" t="s">
        <v>33</v>
      </c>
      <c r="Z34" s="7">
        <v>1</v>
      </c>
      <c r="AA34" s="7">
        <v>38</v>
      </c>
      <c r="AB34" s="7">
        <v>44</v>
      </c>
      <c r="AC34" s="7">
        <v>15</v>
      </c>
      <c r="AD34" s="7">
        <v>6</v>
      </c>
      <c r="AE34" s="7">
        <v>3</v>
      </c>
      <c r="AF34" s="27" t="s">
        <v>33</v>
      </c>
      <c r="AG34" s="7">
        <v>1</v>
      </c>
      <c r="AH34" s="27" t="s">
        <v>33</v>
      </c>
    </row>
    <row r="35" spans="2:22" ht="15" customHeight="1">
      <c r="B35" s="29" t="s">
        <v>46</v>
      </c>
      <c r="D35" s="14">
        <f t="shared" si="8"/>
        <v>396</v>
      </c>
      <c r="E35" s="27" t="s">
        <v>33</v>
      </c>
      <c r="F35" s="7">
        <v>188</v>
      </c>
      <c r="G35" s="7">
        <v>1</v>
      </c>
      <c r="H35" s="7">
        <v>5</v>
      </c>
      <c r="I35" s="7">
        <v>90</v>
      </c>
      <c r="J35" s="7">
        <v>91</v>
      </c>
      <c r="K35" s="7">
        <v>16</v>
      </c>
      <c r="L35" s="7">
        <v>2</v>
      </c>
      <c r="M35" s="7">
        <v>3</v>
      </c>
      <c r="N35" s="27" t="s">
        <v>33</v>
      </c>
      <c r="O35" s="27" t="s">
        <v>33</v>
      </c>
      <c r="P35" s="27" t="s">
        <v>33</v>
      </c>
      <c r="V35" s="14"/>
    </row>
    <row r="36" spans="2:34" ht="15" customHeight="1">
      <c r="B36" s="31"/>
      <c r="D36" s="14"/>
      <c r="T36" s="27" t="s">
        <v>97</v>
      </c>
      <c r="V36" s="14">
        <f t="shared" si="6"/>
        <v>416</v>
      </c>
      <c r="W36" s="27" t="s">
        <v>33</v>
      </c>
      <c r="X36" s="7">
        <v>55</v>
      </c>
      <c r="Y36" s="27" t="s">
        <v>33</v>
      </c>
      <c r="Z36" s="27" t="s">
        <v>33</v>
      </c>
      <c r="AA36" s="7">
        <v>58</v>
      </c>
      <c r="AB36" s="7">
        <v>133</v>
      </c>
      <c r="AC36" s="7">
        <v>86</v>
      </c>
      <c r="AD36" s="7">
        <v>42</v>
      </c>
      <c r="AE36" s="7">
        <v>23</v>
      </c>
      <c r="AF36" s="7">
        <v>9</v>
      </c>
      <c r="AG36" s="7">
        <v>8</v>
      </c>
      <c r="AH36" s="7">
        <v>2</v>
      </c>
    </row>
    <row r="37" spans="2:34" ht="15" customHeight="1">
      <c r="B37" s="29" t="s">
        <v>47</v>
      </c>
      <c r="D37" s="14">
        <f t="shared" si="8"/>
        <v>713</v>
      </c>
      <c r="E37" s="7">
        <v>2</v>
      </c>
      <c r="F37" s="7">
        <v>152</v>
      </c>
      <c r="G37" s="7">
        <v>1</v>
      </c>
      <c r="H37" s="7">
        <v>8</v>
      </c>
      <c r="I37" s="7">
        <v>101</v>
      </c>
      <c r="J37" s="7">
        <v>154</v>
      </c>
      <c r="K37" s="7">
        <v>91</v>
      </c>
      <c r="L37" s="7">
        <v>57</v>
      </c>
      <c r="M37" s="7">
        <v>56</v>
      </c>
      <c r="N37" s="7">
        <v>32</v>
      </c>
      <c r="O37" s="7">
        <v>56</v>
      </c>
      <c r="P37" s="7">
        <v>3</v>
      </c>
      <c r="T37" s="27" t="s">
        <v>98</v>
      </c>
      <c r="V37" s="14">
        <f t="shared" si="6"/>
        <v>307</v>
      </c>
      <c r="W37" s="27" t="s">
        <v>33</v>
      </c>
      <c r="X37" s="7">
        <v>38</v>
      </c>
      <c r="Y37" s="7">
        <v>2</v>
      </c>
      <c r="Z37" s="27" t="s">
        <v>33</v>
      </c>
      <c r="AA37" s="7">
        <v>31</v>
      </c>
      <c r="AB37" s="7">
        <v>94</v>
      </c>
      <c r="AC37" s="7">
        <v>64</v>
      </c>
      <c r="AD37" s="7">
        <v>48</v>
      </c>
      <c r="AE37" s="7">
        <v>16</v>
      </c>
      <c r="AF37" s="7">
        <v>13</v>
      </c>
      <c r="AG37" s="7">
        <v>1</v>
      </c>
      <c r="AH37" s="27" t="s">
        <v>33</v>
      </c>
    </row>
    <row r="38" spans="2:34" ht="15" customHeight="1">
      <c r="B38" s="29" t="s">
        <v>48</v>
      </c>
      <c r="D38" s="14">
        <f t="shared" si="8"/>
        <v>600</v>
      </c>
      <c r="E38" s="27" t="s">
        <v>33</v>
      </c>
      <c r="F38" s="7">
        <v>123</v>
      </c>
      <c r="G38" s="27" t="s">
        <v>33</v>
      </c>
      <c r="H38" s="27" t="s">
        <v>33</v>
      </c>
      <c r="I38" s="7">
        <v>63</v>
      </c>
      <c r="J38" s="7">
        <v>168</v>
      </c>
      <c r="K38" s="7">
        <v>90</v>
      </c>
      <c r="L38" s="7">
        <v>65</v>
      </c>
      <c r="M38" s="7">
        <v>39</v>
      </c>
      <c r="N38" s="7">
        <v>30</v>
      </c>
      <c r="O38" s="7">
        <v>21</v>
      </c>
      <c r="P38" s="7">
        <v>1</v>
      </c>
      <c r="T38" s="27" t="s">
        <v>99</v>
      </c>
      <c r="V38" s="14">
        <f t="shared" si="6"/>
        <v>317</v>
      </c>
      <c r="W38" s="27" t="s">
        <v>33</v>
      </c>
      <c r="X38" s="7">
        <v>9</v>
      </c>
      <c r="Y38" s="27" t="s">
        <v>33</v>
      </c>
      <c r="Z38" s="27" t="s">
        <v>33</v>
      </c>
      <c r="AA38" s="7">
        <v>35</v>
      </c>
      <c r="AB38" s="7">
        <v>92</v>
      </c>
      <c r="AC38" s="7">
        <v>70</v>
      </c>
      <c r="AD38" s="7">
        <v>60</v>
      </c>
      <c r="AE38" s="7">
        <v>26</v>
      </c>
      <c r="AF38" s="7">
        <v>16</v>
      </c>
      <c r="AG38" s="7">
        <v>8</v>
      </c>
      <c r="AH38" s="7">
        <v>1</v>
      </c>
    </row>
    <row r="39" spans="2:22" ht="15" customHeight="1">
      <c r="B39" s="29" t="s">
        <v>49</v>
      </c>
      <c r="D39" s="14">
        <f t="shared" si="8"/>
        <v>415</v>
      </c>
      <c r="E39" s="7">
        <v>1</v>
      </c>
      <c r="F39" s="7">
        <v>114</v>
      </c>
      <c r="G39" s="7">
        <v>2</v>
      </c>
      <c r="H39" s="7">
        <v>8</v>
      </c>
      <c r="I39" s="7">
        <v>72</v>
      </c>
      <c r="J39" s="7">
        <v>128</v>
      </c>
      <c r="K39" s="7">
        <v>50</v>
      </c>
      <c r="L39" s="7">
        <v>26</v>
      </c>
      <c r="M39" s="7">
        <v>6</v>
      </c>
      <c r="N39" s="7">
        <v>7</v>
      </c>
      <c r="O39" s="7">
        <v>1</v>
      </c>
      <c r="P39" s="27" t="s">
        <v>33</v>
      </c>
      <c r="V39" s="14"/>
    </row>
    <row r="40" spans="2:22" ht="15" customHeight="1">
      <c r="B40" s="29" t="s">
        <v>50</v>
      </c>
      <c r="D40" s="14">
        <f t="shared" si="8"/>
        <v>629</v>
      </c>
      <c r="E40" s="27" t="s">
        <v>33</v>
      </c>
      <c r="F40" s="7">
        <v>101</v>
      </c>
      <c r="G40" s="7">
        <v>2</v>
      </c>
      <c r="H40" s="7">
        <v>8</v>
      </c>
      <c r="I40" s="7">
        <v>88</v>
      </c>
      <c r="J40" s="7">
        <v>199</v>
      </c>
      <c r="K40" s="7">
        <v>137</v>
      </c>
      <c r="L40" s="7">
        <v>60</v>
      </c>
      <c r="M40" s="7">
        <v>25</v>
      </c>
      <c r="N40" s="7">
        <v>6</v>
      </c>
      <c r="O40" s="7">
        <v>3</v>
      </c>
      <c r="P40" s="27" t="s">
        <v>33</v>
      </c>
      <c r="V40" s="14"/>
    </row>
    <row r="41" spans="2:34" ht="15" customHeight="1">
      <c r="B41" s="29" t="s">
        <v>51</v>
      </c>
      <c r="D41" s="14">
        <f t="shared" si="8"/>
        <v>881</v>
      </c>
      <c r="E41" s="27" t="s">
        <v>33</v>
      </c>
      <c r="F41" s="7">
        <v>152</v>
      </c>
      <c r="G41" s="7">
        <v>10</v>
      </c>
      <c r="H41" s="7">
        <v>9</v>
      </c>
      <c r="I41" s="7">
        <v>141</v>
      </c>
      <c r="J41" s="7">
        <v>245</v>
      </c>
      <c r="K41" s="7">
        <v>167</v>
      </c>
      <c r="L41" s="7">
        <v>95</v>
      </c>
      <c r="M41" s="7">
        <v>39</v>
      </c>
      <c r="N41" s="7">
        <v>13</v>
      </c>
      <c r="O41" s="7">
        <v>8</v>
      </c>
      <c r="P41" s="7">
        <v>2</v>
      </c>
      <c r="S41" s="39" t="s">
        <v>100</v>
      </c>
      <c r="T41" s="40"/>
      <c r="V41" s="14">
        <f>SUM(V43:V53)</f>
        <v>2172</v>
      </c>
      <c r="W41" s="27" t="s">
        <v>33</v>
      </c>
      <c r="X41" s="10">
        <f>SUM(X43:X53)</f>
        <v>960</v>
      </c>
      <c r="Y41" s="10">
        <f aca="true" t="shared" si="9" ref="Y41:AH41">SUM(Y43:Y53)</f>
        <v>6</v>
      </c>
      <c r="Z41" s="10">
        <f t="shared" si="9"/>
        <v>4</v>
      </c>
      <c r="AA41" s="10">
        <f t="shared" si="9"/>
        <v>249</v>
      </c>
      <c r="AB41" s="10">
        <f t="shared" si="9"/>
        <v>330</v>
      </c>
      <c r="AC41" s="10">
        <f t="shared" si="9"/>
        <v>184</v>
      </c>
      <c r="AD41" s="10">
        <f t="shared" si="9"/>
        <v>108</v>
      </c>
      <c r="AE41" s="10">
        <f t="shared" si="9"/>
        <v>93</v>
      </c>
      <c r="AF41" s="10">
        <f t="shared" si="9"/>
        <v>54</v>
      </c>
      <c r="AG41" s="10">
        <f t="shared" si="9"/>
        <v>97</v>
      </c>
      <c r="AH41" s="10">
        <f t="shared" si="9"/>
        <v>87</v>
      </c>
    </row>
    <row r="42" spans="4:22" ht="15" customHeight="1">
      <c r="D42" s="14"/>
      <c r="V42" s="14"/>
    </row>
    <row r="43" spans="2:34" ht="15" customHeight="1">
      <c r="B43" s="29" t="s">
        <v>52</v>
      </c>
      <c r="D43" s="14">
        <f t="shared" si="8"/>
        <v>1032</v>
      </c>
      <c r="E43" s="7">
        <v>1</v>
      </c>
      <c r="F43" s="7">
        <v>191</v>
      </c>
      <c r="G43" s="7">
        <v>19</v>
      </c>
      <c r="H43" s="7">
        <v>15</v>
      </c>
      <c r="I43" s="7">
        <v>155</v>
      </c>
      <c r="J43" s="7">
        <v>254</v>
      </c>
      <c r="K43" s="7">
        <v>196</v>
      </c>
      <c r="L43" s="7">
        <v>101</v>
      </c>
      <c r="M43" s="7">
        <v>51</v>
      </c>
      <c r="N43" s="7">
        <v>26</v>
      </c>
      <c r="O43" s="7">
        <v>20</v>
      </c>
      <c r="P43" s="7">
        <v>3</v>
      </c>
      <c r="T43" s="27" t="s">
        <v>101</v>
      </c>
      <c r="V43" s="14">
        <f aca="true" t="shared" si="10" ref="V43:V53">SUM(W43:AH43)</f>
        <v>325</v>
      </c>
      <c r="W43" s="27" t="s">
        <v>33</v>
      </c>
      <c r="X43" s="7">
        <v>79</v>
      </c>
      <c r="Y43" s="27" t="s">
        <v>33</v>
      </c>
      <c r="Z43" s="7">
        <v>1</v>
      </c>
      <c r="AA43" s="7">
        <v>33</v>
      </c>
      <c r="AB43" s="7">
        <v>63</v>
      </c>
      <c r="AC43" s="7">
        <v>44</v>
      </c>
      <c r="AD43" s="7">
        <v>21</v>
      </c>
      <c r="AE43" s="7">
        <v>21</v>
      </c>
      <c r="AF43" s="7">
        <v>10</v>
      </c>
      <c r="AG43" s="7">
        <v>27</v>
      </c>
      <c r="AH43" s="7">
        <v>26</v>
      </c>
    </row>
    <row r="44" spans="2:34" ht="15" customHeight="1">
      <c r="B44" s="29" t="s">
        <v>53</v>
      </c>
      <c r="D44" s="14">
        <f t="shared" si="8"/>
        <v>80</v>
      </c>
      <c r="E44" s="27" t="s">
        <v>33</v>
      </c>
      <c r="F44" s="7">
        <v>43</v>
      </c>
      <c r="G44" s="27" t="s">
        <v>33</v>
      </c>
      <c r="H44" s="7">
        <v>5</v>
      </c>
      <c r="I44" s="7">
        <v>22</v>
      </c>
      <c r="J44" s="7">
        <v>8</v>
      </c>
      <c r="K44" s="7">
        <v>1</v>
      </c>
      <c r="L44" s="7">
        <v>1</v>
      </c>
      <c r="M44" s="27" t="s">
        <v>33</v>
      </c>
      <c r="N44" s="27" t="s">
        <v>33</v>
      </c>
      <c r="O44" s="27" t="s">
        <v>33</v>
      </c>
      <c r="P44" s="27" t="s">
        <v>33</v>
      </c>
      <c r="Q44" s="27"/>
      <c r="T44" s="27" t="s">
        <v>102</v>
      </c>
      <c r="V44" s="14">
        <f t="shared" si="10"/>
        <v>182</v>
      </c>
      <c r="W44" s="27" t="s">
        <v>33</v>
      </c>
      <c r="X44" s="7">
        <v>40</v>
      </c>
      <c r="Y44" s="27" t="s">
        <v>33</v>
      </c>
      <c r="Z44" s="27" t="s">
        <v>33</v>
      </c>
      <c r="AA44" s="7">
        <v>41</v>
      </c>
      <c r="AB44" s="7">
        <v>54</v>
      </c>
      <c r="AC44" s="7">
        <v>21</v>
      </c>
      <c r="AD44" s="7">
        <v>7</v>
      </c>
      <c r="AE44" s="7">
        <v>8</v>
      </c>
      <c r="AF44" s="7">
        <v>5</v>
      </c>
      <c r="AG44" s="7">
        <v>5</v>
      </c>
      <c r="AH44" s="7">
        <v>1</v>
      </c>
    </row>
    <row r="45" spans="2:34" ht="15" customHeight="1">
      <c r="B45" s="29" t="s">
        <v>54</v>
      </c>
      <c r="D45" s="14">
        <f t="shared" si="8"/>
        <v>48</v>
      </c>
      <c r="E45" s="27" t="s">
        <v>33</v>
      </c>
      <c r="F45" s="7">
        <v>41</v>
      </c>
      <c r="G45" s="27" t="s">
        <v>33</v>
      </c>
      <c r="H45" s="7">
        <v>1</v>
      </c>
      <c r="I45" s="7">
        <v>6</v>
      </c>
      <c r="J45" s="27" t="s">
        <v>33</v>
      </c>
      <c r="K45" s="27" t="s">
        <v>33</v>
      </c>
      <c r="L45" s="27" t="s">
        <v>33</v>
      </c>
      <c r="M45" s="27" t="s">
        <v>33</v>
      </c>
      <c r="N45" s="27" t="s">
        <v>33</v>
      </c>
      <c r="O45" s="27" t="s">
        <v>33</v>
      </c>
      <c r="P45" s="27" t="s">
        <v>33</v>
      </c>
      <c r="T45" s="27" t="s">
        <v>103</v>
      </c>
      <c r="V45" s="14">
        <f t="shared" si="10"/>
        <v>253</v>
      </c>
      <c r="W45" s="27" t="s">
        <v>33</v>
      </c>
      <c r="X45" s="7">
        <v>26</v>
      </c>
      <c r="Y45" s="7">
        <v>3</v>
      </c>
      <c r="Z45" s="7">
        <v>1</v>
      </c>
      <c r="AA45" s="7">
        <v>23</v>
      </c>
      <c r="AB45" s="7">
        <v>24</v>
      </c>
      <c r="AC45" s="7">
        <v>28</v>
      </c>
      <c r="AD45" s="7">
        <v>21</v>
      </c>
      <c r="AE45" s="7">
        <v>22</v>
      </c>
      <c r="AF45" s="7">
        <v>19</v>
      </c>
      <c r="AG45" s="7">
        <v>33</v>
      </c>
      <c r="AH45" s="7">
        <v>53</v>
      </c>
    </row>
    <row r="46" spans="2:34" ht="15" customHeight="1">
      <c r="B46" s="29" t="s">
        <v>55</v>
      </c>
      <c r="D46" s="14">
        <f t="shared" si="8"/>
        <v>509</v>
      </c>
      <c r="E46" s="7">
        <v>1</v>
      </c>
      <c r="F46" s="7">
        <v>191</v>
      </c>
      <c r="G46" s="7">
        <v>8</v>
      </c>
      <c r="H46" s="7">
        <v>12</v>
      </c>
      <c r="I46" s="7">
        <v>119</v>
      </c>
      <c r="J46" s="7">
        <v>115</v>
      </c>
      <c r="K46" s="7">
        <v>32</v>
      </c>
      <c r="L46" s="7">
        <v>17</v>
      </c>
      <c r="M46" s="7">
        <v>7</v>
      </c>
      <c r="N46" s="27" t="s">
        <v>33</v>
      </c>
      <c r="O46" s="7">
        <v>7</v>
      </c>
      <c r="P46" s="27" t="s">
        <v>33</v>
      </c>
      <c r="T46" s="27" t="s">
        <v>104</v>
      </c>
      <c r="V46" s="14">
        <f t="shared" si="10"/>
        <v>557</v>
      </c>
      <c r="W46" s="27" t="s">
        <v>33</v>
      </c>
      <c r="X46" s="7">
        <v>58</v>
      </c>
      <c r="Y46" s="7">
        <v>2</v>
      </c>
      <c r="Z46" s="27" t="s">
        <v>33</v>
      </c>
      <c r="AA46" s="7">
        <v>87</v>
      </c>
      <c r="AB46" s="7">
        <v>165</v>
      </c>
      <c r="AC46" s="7">
        <v>89</v>
      </c>
      <c r="AD46" s="7">
        <v>59</v>
      </c>
      <c r="AE46" s="7">
        <v>40</v>
      </c>
      <c r="AF46" s="7">
        <v>20</v>
      </c>
      <c r="AG46" s="7">
        <v>31</v>
      </c>
      <c r="AH46" s="7">
        <v>6</v>
      </c>
    </row>
    <row r="47" spans="2:34" ht="15" customHeight="1">
      <c r="B47" s="29" t="s">
        <v>56</v>
      </c>
      <c r="D47" s="14">
        <f>SUM(E47:P47)</f>
        <v>258</v>
      </c>
      <c r="E47" s="27" t="s">
        <v>33</v>
      </c>
      <c r="F47" s="7">
        <v>178</v>
      </c>
      <c r="G47" s="7">
        <v>4</v>
      </c>
      <c r="H47" s="7">
        <v>4</v>
      </c>
      <c r="I47" s="7">
        <v>41</v>
      </c>
      <c r="J47" s="7">
        <v>27</v>
      </c>
      <c r="K47" s="7">
        <v>3</v>
      </c>
      <c r="L47" s="27" t="s">
        <v>33</v>
      </c>
      <c r="M47" s="7">
        <v>1</v>
      </c>
      <c r="N47" s="27" t="s">
        <v>33</v>
      </c>
      <c r="O47" s="27" t="s">
        <v>33</v>
      </c>
      <c r="P47" s="27" t="s">
        <v>33</v>
      </c>
      <c r="T47" s="27" t="s">
        <v>105</v>
      </c>
      <c r="V47" s="14">
        <f t="shared" si="10"/>
        <v>35</v>
      </c>
      <c r="W47" s="27" t="s">
        <v>33</v>
      </c>
      <c r="X47" s="7">
        <v>34</v>
      </c>
      <c r="Y47" s="27" t="s">
        <v>33</v>
      </c>
      <c r="Z47" s="7">
        <v>1</v>
      </c>
      <c r="AA47" s="27" t="s">
        <v>33</v>
      </c>
      <c r="AB47" s="27" t="s">
        <v>33</v>
      </c>
      <c r="AC47" s="27" t="s">
        <v>33</v>
      </c>
      <c r="AD47" s="27" t="s">
        <v>33</v>
      </c>
      <c r="AE47" s="27" t="s">
        <v>33</v>
      </c>
      <c r="AF47" s="27" t="s">
        <v>33</v>
      </c>
      <c r="AG47" s="27" t="s">
        <v>33</v>
      </c>
      <c r="AH47" s="27" t="s">
        <v>33</v>
      </c>
    </row>
    <row r="48" spans="4:34" ht="15" customHeight="1">
      <c r="D48" s="14"/>
      <c r="E48" s="27"/>
      <c r="V48" s="14"/>
      <c r="AH48" s="27"/>
    </row>
    <row r="49" spans="4:34" ht="15" customHeight="1">
      <c r="D49" s="14"/>
      <c r="T49" s="27" t="s">
        <v>106</v>
      </c>
      <c r="V49" s="14">
        <f t="shared" si="10"/>
        <v>127</v>
      </c>
      <c r="W49" s="27" t="s">
        <v>33</v>
      </c>
      <c r="X49" s="7">
        <v>119</v>
      </c>
      <c r="Y49" s="27" t="s">
        <v>33</v>
      </c>
      <c r="Z49" s="27" t="s">
        <v>33</v>
      </c>
      <c r="AA49" s="7">
        <v>6</v>
      </c>
      <c r="AB49" s="7">
        <v>2</v>
      </c>
      <c r="AC49" s="27" t="s">
        <v>33</v>
      </c>
      <c r="AD49" s="27" t="s">
        <v>33</v>
      </c>
      <c r="AE49" s="27" t="s">
        <v>33</v>
      </c>
      <c r="AF49" s="27" t="s">
        <v>33</v>
      </c>
      <c r="AG49" s="27" t="s">
        <v>33</v>
      </c>
      <c r="AH49" s="27" t="s">
        <v>33</v>
      </c>
    </row>
    <row r="50" spans="2:34" ht="15" customHeight="1">
      <c r="B50" s="25" t="s">
        <v>57</v>
      </c>
      <c r="D50" s="14">
        <f>SUM(D52:D54)</f>
        <v>2430</v>
      </c>
      <c r="E50" s="10">
        <f>SUM(E52:E54)</f>
        <v>1</v>
      </c>
      <c r="F50" s="10">
        <f aca="true" t="shared" si="11" ref="F50:P50">SUM(F52:F54)</f>
        <v>484</v>
      </c>
      <c r="G50" s="10">
        <f t="shared" si="11"/>
        <v>7</v>
      </c>
      <c r="H50" s="10">
        <f t="shared" si="11"/>
        <v>7</v>
      </c>
      <c r="I50" s="10">
        <f t="shared" si="11"/>
        <v>444</v>
      </c>
      <c r="J50" s="10">
        <f t="shared" si="11"/>
        <v>764</v>
      </c>
      <c r="K50" s="10">
        <f t="shared" si="11"/>
        <v>383</v>
      </c>
      <c r="L50" s="10">
        <f t="shared" si="11"/>
        <v>162</v>
      </c>
      <c r="M50" s="10">
        <f t="shared" si="11"/>
        <v>75</v>
      </c>
      <c r="N50" s="10">
        <f t="shared" si="11"/>
        <v>39</v>
      </c>
      <c r="O50" s="10">
        <f t="shared" si="11"/>
        <v>59</v>
      </c>
      <c r="P50" s="10">
        <f t="shared" si="11"/>
        <v>5</v>
      </c>
      <c r="T50" s="27" t="s">
        <v>107</v>
      </c>
      <c r="V50" s="14">
        <f t="shared" si="10"/>
        <v>212</v>
      </c>
      <c r="W50" s="27" t="s">
        <v>33</v>
      </c>
      <c r="X50" s="7">
        <v>174</v>
      </c>
      <c r="Y50" s="27" t="s">
        <v>33</v>
      </c>
      <c r="Z50" s="7">
        <v>1</v>
      </c>
      <c r="AA50" s="7">
        <v>25</v>
      </c>
      <c r="AB50" s="7">
        <v>10</v>
      </c>
      <c r="AC50" s="7">
        <v>1</v>
      </c>
      <c r="AD50" s="27" t="s">
        <v>33</v>
      </c>
      <c r="AE50" s="27" t="s">
        <v>33</v>
      </c>
      <c r="AF50" s="27" t="s">
        <v>33</v>
      </c>
      <c r="AG50" s="27" t="s">
        <v>33</v>
      </c>
      <c r="AH50" s="7">
        <v>1</v>
      </c>
    </row>
    <row r="51" spans="4:34" ht="15" customHeight="1">
      <c r="D51" s="14"/>
      <c r="T51" s="27" t="s">
        <v>108</v>
      </c>
      <c r="V51" s="14">
        <f t="shared" si="10"/>
        <v>207</v>
      </c>
      <c r="W51" s="27" t="s">
        <v>33</v>
      </c>
      <c r="X51" s="7">
        <v>192</v>
      </c>
      <c r="Y51" s="27" t="s">
        <v>33</v>
      </c>
      <c r="Z51" s="27" t="s">
        <v>33</v>
      </c>
      <c r="AA51" s="7">
        <v>11</v>
      </c>
      <c r="AB51" s="7">
        <v>3</v>
      </c>
      <c r="AC51" s="27" t="s">
        <v>33</v>
      </c>
      <c r="AD51" s="27" t="s">
        <v>33</v>
      </c>
      <c r="AE51" s="7">
        <v>1</v>
      </c>
      <c r="AF51" s="27" t="s">
        <v>33</v>
      </c>
      <c r="AG51" s="27" t="s">
        <v>33</v>
      </c>
      <c r="AH51" s="27" t="s">
        <v>33</v>
      </c>
    </row>
    <row r="52" spans="2:34" ht="15" customHeight="1">
      <c r="B52" s="27" t="s">
        <v>58</v>
      </c>
      <c r="D52" s="14">
        <f>SUM(E52:P52)</f>
        <v>1001</v>
      </c>
      <c r="E52" s="27" t="s">
        <v>33</v>
      </c>
      <c r="F52" s="7">
        <v>185</v>
      </c>
      <c r="G52" s="7">
        <v>2</v>
      </c>
      <c r="H52" s="7">
        <v>3</v>
      </c>
      <c r="I52" s="7">
        <v>166</v>
      </c>
      <c r="J52" s="7">
        <v>278</v>
      </c>
      <c r="K52" s="7">
        <v>170</v>
      </c>
      <c r="L52" s="7">
        <v>79</v>
      </c>
      <c r="M52" s="7">
        <v>40</v>
      </c>
      <c r="N52" s="7">
        <v>29</v>
      </c>
      <c r="O52" s="7">
        <v>46</v>
      </c>
      <c r="P52" s="7">
        <v>3</v>
      </c>
      <c r="T52" s="27" t="s">
        <v>109</v>
      </c>
      <c r="V52" s="14">
        <f t="shared" si="10"/>
        <v>204</v>
      </c>
      <c r="W52" s="27" t="s">
        <v>33</v>
      </c>
      <c r="X52" s="7">
        <v>180</v>
      </c>
      <c r="Y52" s="27" t="s">
        <v>33</v>
      </c>
      <c r="Z52" s="27" t="s">
        <v>33</v>
      </c>
      <c r="AA52" s="7">
        <v>15</v>
      </c>
      <c r="AB52" s="7">
        <v>7</v>
      </c>
      <c r="AC52" s="7">
        <v>1</v>
      </c>
      <c r="AD52" s="27" t="s">
        <v>33</v>
      </c>
      <c r="AE52" s="27" t="s">
        <v>33</v>
      </c>
      <c r="AF52" s="27" t="s">
        <v>33</v>
      </c>
      <c r="AG52" s="7">
        <v>1</v>
      </c>
      <c r="AH52" s="27" t="s">
        <v>33</v>
      </c>
    </row>
    <row r="53" spans="2:34" ht="15" customHeight="1">
      <c r="B53" s="27" t="s">
        <v>59</v>
      </c>
      <c r="D53" s="14">
        <f>SUM(E53:P53)</f>
        <v>518</v>
      </c>
      <c r="E53" s="27" t="s">
        <v>33</v>
      </c>
      <c r="F53" s="7">
        <v>129</v>
      </c>
      <c r="G53" s="7">
        <v>4</v>
      </c>
      <c r="H53" s="7">
        <v>3</v>
      </c>
      <c r="I53" s="7">
        <v>97</v>
      </c>
      <c r="J53" s="7">
        <v>150</v>
      </c>
      <c r="K53" s="7">
        <v>74</v>
      </c>
      <c r="L53" s="7">
        <v>33</v>
      </c>
      <c r="M53" s="7">
        <v>18</v>
      </c>
      <c r="N53" s="7">
        <v>4</v>
      </c>
      <c r="O53" s="7">
        <v>6</v>
      </c>
      <c r="P53" s="27" t="s">
        <v>33</v>
      </c>
      <c r="T53" s="27" t="s">
        <v>110</v>
      </c>
      <c r="V53" s="14">
        <f t="shared" si="10"/>
        <v>70</v>
      </c>
      <c r="W53" s="27" t="s">
        <v>33</v>
      </c>
      <c r="X53" s="7">
        <v>58</v>
      </c>
      <c r="Y53" s="7">
        <v>1</v>
      </c>
      <c r="Z53" s="27" t="s">
        <v>33</v>
      </c>
      <c r="AA53" s="7">
        <v>8</v>
      </c>
      <c r="AB53" s="7">
        <v>2</v>
      </c>
      <c r="AC53" s="27" t="s">
        <v>33</v>
      </c>
      <c r="AD53" s="27" t="s">
        <v>33</v>
      </c>
      <c r="AE53" s="37">
        <v>1</v>
      </c>
      <c r="AF53" s="27" t="s">
        <v>33</v>
      </c>
      <c r="AG53" s="27" t="s">
        <v>33</v>
      </c>
      <c r="AH53" s="27" t="s">
        <v>33</v>
      </c>
    </row>
    <row r="54" spans="2:22" ht="15" customHeight="1">
      <c r="B54" s="27" t="s">
        <v>60</v>
      </c>
      <c r="D54" s="14">
        <f>SUM(E54:P54)</f>
        <v>911</v>
      </c>
      <c r="E54" s="7">
        <v>1</v>
      </c>
      <c r="F54" s="7">
        <v>170</v>
      </c>
      <c r="G54" s="7">
        <v>1</v>
      </c>
      <c r="H54" s="7">
        <v>1</v>
      </c>
      <c r="I54" s="7">
        <v>181</v>
      </c>
      <c r="J54" s="7">
        <v>336</v>
      </c>
      <c r="K54" s="7">
        <v>139</v>
      </c>
      <c r="L54" s="7">
        <v>50</v>
      </c>
      <c r="M54" s="7">
        <v>17</v>
      </c>
      <c r="N54" s="7">
        <v>6</v>
      </c>
      <c r="O54" s="7">
        <v>7</v>
      </c>
      <c r="P54" s="7">
        <v>2</v>
      </c>
      <c r="V54" s="14"/>
    </row>
    <row r="55" spans="4:22" ht="15" customHeight="1">
      <c r="D55" s="14"/>
      <c r="V55" s="14"/>
    </row>
    <row r="56" spans="4:34" ht="15" customHeight="1">
      <c r="D56" s="14"/>
      <c r="S56" s="39" t="s">
        <v>111</v>
      </c>
      <c r="T56" s="40"/>
      <c r="V56" s="14">
        <f>SUM(V58:V61)</f>
        <v>3368</v>
      </c>
      <c r="W56" s="27" t="s">
        <v>33</v>
      </c>
      <c r="X56" s="10">
        <f>SUM(X58:X61)</f>
        <v>422</v>
      </c>
      <c r="Y56" s="10">
        <f aca="true" t="shared" si="12" ref="Y56:AH56">SUM(Y58:Y61)</f>
        <v>4</v>
      </c>
      <c r="Z56" s="10">
        <f t="shared" si="12"/>
        <v>12</v>
      </c>
      <c r="AA56" s="10">
        <f t="shared" si="12"/>
        <v>509</v>
      </c>
      <c r="AB56" s="10">
        <f t="shared" si="12"/>
        <v>1181</v>
      </c>
      <c r="AC56" s="10">
        <f t="shared" si="12"/>
        <v>693</v>
      </c>
      <c r="AD56" s="10">
        <f t="shared" si="12"/>
        <v>330</v>
      </c>
      <c r="AE56" s="10">
        <f t="shared" si="12"/>
        <v>128</v>
      </c>
      <c r="AF56" s="10">
        <f t="shared" si="12"/>
        <v>43</v>
      </c>
      <c r="AG56" s="10">
        <f t="shared" si="12"/>
        <v>44</v>
      </c>
      <c r="AH56" s="10">
        <f t="shared" si="12"/>
        <v>2</v>
      </c>
    </row>
    <row r="57" spans="2:22" ht="15" customHeight="1">
      <c r="B57" s="25" t="s">
        <v>61</v>
      </c>
      <c r="D57" s="14">
        <f>SUM(D59:D62)</f>
        <v>2706</v>
      </c>
      <c r="E57" s="27" t="s">
        <v>33</v>
      </c>
      <c r="F57" s="10">
        <f>SUM(F59:F62)</f>
        <v>613</v>
      </c>
      <c r="G57" s="10">
        <f aca="true" t="shared" si="13" ref="G57:P57">SUM(G59:G62)</f>
        <v>12</v>
      </c>
      <c r="H57" s="10">
        <f t="shared" si="13"/>
        <v>14</v>
      </c>
      <c r="I57" s="10">
        <f t="shared" si="13"/>
        <v>494</v>
      </c>
      <c r="J57" s="10">
        <f t="shared" si="13"/>
        <v>838</v>
      </c>
      <c r="K57" s="10">
        <f t="shared" si="13"/>
        <v>348</v>
      </c>
      <c r="L57" s="10">
        <f t="shared" si="13"/>
        <v>172</v>
      </c>
      <c r="M57" s="10">
        <f t="shared" si="13"/>
        <v>103</v>
      </c>
      <c r="N57" s="10">
        <f t="shared" si="13"/>
        <v>45</v>
      </c>
      <c r="O57" s="10">
        <f t="shared" si="13"/>
        <v>59</v>
      </c>
      <c r="P57" s="10">
        <f t="shared" si="13"/>
        <v>8</v>
      </c>
      <c r="T57" s="25"/>
      <c r="V57" s="14"/>
    </row>
    <row r="58" spans="2:34" ht="15" customHeight="1">
      <c r="B58" s="32"/>
      <c r="D58" s="14"/>
      <c r="T58" s="27" t="s">
        <v>112</v>
      </c>
      <c r="V58" s="14">
        <f>SUM(W58:AH58)</f>
        <v>1060</v>
      </c>
      <c r="W58" s="27" t="s">
        <v>33</v>
      </c>
      <c r="X58" s="7">
        <v>143</v>
      </c>
      <c r="Y58" s="7">
        <v>1</v>
      </c>
      <c r="Z58" s="7">
        <v>5</v>
      </c>
      <c r="AA58" s="7">
        <v>184</v>
      </c>
      <c r="AB58" s="7">
        <v>382</v>
      </c>
      <c r="AC58" s="7">
        <v>203</v>
      </c>
      <c r="AD58" s="7">
        <v>96</v>
      </c>
      <c r="AE58" s="7">
        <v>23</v>
      </c>
      <c r="AF58" s="7">
        <v>12</v>
      </c>
      <c r="AG58" s="7">
        <v>11</v>
      </c>
      <c r="AH58" s="27" t="s">
        <v>33</v>
      </c>
    </row>
    <row r="59" spans="2:34" ht="15" customHeight="1">
      <c r="B59" s="27" t="s">
        <v>62</v>
      </c>
      <c r="D59" s="14">
        <f>SUM(E59:P59)</f>
        <v>481</v>
      </c>
      <c r="E59" s="27" t="s">
        <v>33</v>
      </c>
      <c r="F59" s="7">
        <v>53</v>
      </c>
      <c r="G59" s="7">
        <v>1</v>
      </c>
      <c r="H59" s="7">
        <v>5</v>
      </c>
      <c r="I59" s="7">
        <v>31</v>
      </c>
      <c r="J59" s="7">
        <v>113</v>
      </c>
      <c r="K59" s="7">
        <v>79</v>
      </c>
      <c r="L59" s="7">
        <v>62</v>
      </c>
      <c r="M59" s="7">
        <v>55</v>
      </c>
      <c r="N59" s="7">
        <v>30</v>
      </c>
      <c r="O59" s="7">
        <v>44</v>
      </c>
      <c r="P59" s="7">
        <v>8</v>
      </c>
      <c r="T59" s="27" t="s">
        <v>113</v>
      </c>
      <c r="V59" s="14">
        <f>SUM(W59:AH59)</f>
        <v>710</v>
      </c>
      <c r="W59" s="27" t="s">
        <v>33</v>
      </c>
      <c r="X59" s="7">
        <v>83</v>
      </c>
      <c r="Y59" s="27" t="s">
        <v>33</v>
      </c>
      <c r="Z59" s="27" t="s">
        <v>33</v>
      </c>
      <c r="AA59" s="7">
        <v>103</v>
      </c>
      <c r="AB59" s="7">
        <v>282</v>
      </c>
      <c r="AC59" s="7">
        <v>143</v>
      </c>
      <c r="AD59" s="7">
        <v>57</v>
      </c>
      <c r="AE59" s="7">
        <v>25</v>
      </c>
      <c r="AF59" s="7">
        <v>7</v>
      </c>
      <c r="AG59" s="7">
        <v>8</v>
      </c>
      <c r="AH59" s="7">
        <v>2</v>
      </c>
    </row>
    <row r="60" spans="2:34" ht="15" customHeight="1">
      <c r="B60" s="27" t="s">
        <v>63</v>
      </c>
      <c r="D60" s="14">
        <f>SUM(E60:P60)</f>
        <v>510</v>
      </c>
      <c r="E60" s="27" t="s">
        <v>33</v>
      </c>
      <c r="F60" s="7">
        <v>140</v>
      </c>
      <c r="G60" s="7">
        <v>2</v>
      </c>
      <c r="H60" s="7">
        <v>5</v>
      </c>
      <c r="I60" s="7">
        <v>91</v>
      </c>
      <c r="J60" s="7">
        <v>124</v>
      </c>
      <c r="K60" s="7">
        <v>70</v>
      </c>
      <c r="L60" s="7">
        <v>38</v>
      </c>
      <c r="M60" s="7">
        <v>25</v>
      </c>
      <c r="N60" s="7">
        <v>10</v>
      </c>
      <c r="O60" s="7">
        <v>5</v>
      </c>
      <c r="P60" s="27" t="s">
        <v>33</v>
      </c>
      <c r="T60" s="27" t="s">
        <v>114</v>
      </c>
      <c r="V60" s="14">
        <f>SUM(W60:AH60)</f>
        <v>1087</v>
      </c>
      <c r="W60" s="27" t="s">
        <v>33</v>
      </c>
      <c r="X60" s="7">
        <v>131</v>
      </c>
      <c r="Y60" s="7">
        <v>2</v>
      </c>
      <c r="Z60" s="7">
        <v>2</v>
      </c>
      <c r="AA60" s="7">
        <v>166</v>
      </c>
      <c r="AB60" s="7">
        <v>363</v>
      </c>
      <c r="AC60" s="7">
        <v>232</v>
      </c>
      <c r="AD60" s="7">
        <v>112</v>
      </c>
      <c r="AE60" s="7">
        <v>51</v>
      </c>
      <c r="AF60" s="7">
        <v>13</v>
      </c>
      <c r="AG60" s="7">
        <v>15</v>
      </c>
      <c r="AH60" s="27" t="s">
        <v>33</v>
      </c>
    </row>
    <row r="61" spans="2:34" ht="15" customHeight="1">
      <c r="B61" s="27" t="s">
        <v>64</v>
      </c>
      <c r="D61" s="14">
        <f>SUM(E61:P61)</f>
        <v>1025</v>
      </c>
      <c r="E61" s="27" t="s">
        <v>33</v>
      </c>
      <c r="F61" s="7">
        <v>230</v>
      </c>
      <c r="G61" s="7">
        <v>2</v>
      </c>
      <c r="H61" s="7">
        <v>2</v>
      </c>
      <c r="I61" s="7">
        <v>209</v>
      </c>
      <c r="J61" s="7">
        <v>397</v>
      </c>
      <c r="K61" s="7">
        <v>135</v>
      </c>
      <c r="L61" s="7">
        <v>35</v>
      </c>
      <c r="M61" s="7">
        <v>11</v>
      </c>
      <c r="N61" s="7">
        <v>1</v>
      </c>
      <c r="O61" s="7">
        <v>3</v>
      </c>
      <c r="P61" s="27" t="s">
        <v>33</v>
      </c>
      <c r="T61" s="27" t="s">
        <v>115</v>
      </c>
      <c r="V61" s="14">
        <f>SUM(W61:AH61)</f>
        <v>511</v>
      </c>
      <c r="W61" s="27" t="s">
        <v>33</v>
      </c>
      <c r="X61" s="7">
        <v>65</v>
      </c>
      <c r="Y61" s="7">
        <v>1</v>
      </c>
      <c r="Z61" s="7">
        <v>5</v>
      </c>
      <c r="AA61" s="7">
        <v>56</v>
      </c>
      <c r="AB61" s="7">
        <v>154</v>
      </c>
      <c r="AC61" s="7">
        <v>115</v>
      </c>
      <c r="AD61" s="7">
        <v>65</v>
      </c>
      <c r="AE61" s="7">
        <v>29</v>
      </c>
      <c r="AF61" s="7">
        <v>11</v>
      </c>
      <c r="AG61" s="7">
        <v>10</v>
      </c>
      <c r="AH61" s="27" t="s">
        <v>33</v>
      </c>
    </row>
    <row r="62" spans="2:22" ht="15" customHeight="1">
      <c r="B62" s="27" t="s">
        <v>65</v>
      </c>
      <c r="D62" s="14">
        <f>SUM(E62:P62)</f>
        <v>690</v>
      </c>
      <c r="E62" s="27" t="s">
        <v>33</v>
      </c>
      <c r="F62" s="7">
        <v>190</v>
      </c>
      <c r="G62" s="7">
        <v>7</v>
      </c>
      <c r="H62" s="7">
        <v>2</v>
      </c>
      <c r="I62" s="7">
        <v>163</v>
      </c>
      <c r="J62" s="7">
        <v>204</v>
      </c>
      <c r="K62" s="7">
        <v>64</v>
      </c>
      <c r="L62" s="7">
        <v>37</v>
      </c>
      <c r="M62" s="7">
        <v>12</v>
      </c>
      <c r="N62" s="7">
        <v>4</v>
      </c>
      <c r="O62" s="7">
        <v>7</v>
      </c>
      <c r="P62" s="27" t="s">
        <v>33</v>
      </c>
      <c r="V62" s="14"/>
    </row>
    <row r="63" spans="4:22" ht="15" customHeight="1">
      <c r="D63" s="14"/>
      <c r="V63" s="14"/>
    </row>
    <row r="64" spans="4:34" ht="15" customHeight="1">
      <c r="D64" s="14"/>
      <c r="S64" s="39" t="s">
        <v>116</v>
      </c>
      <c r="T64" s="40"/>
      <c r="U64" s="38"/>
      <c r="V64" s="10">
        <f>SUM(V66:V72)</f>
        <v>1885</v>
      </c>
      <c r="W64" s="10">
        <f aca="true" t="shared" si="14" ref="W64:AG64">SUM(W66:W72)</f>
        <v>9</v>
      </c>
      <c r="X64" s="10">
        <f t="shared" si="14"/>
        <v>724</v>
      </c>
      <c r="Y64" s="10">
        <f t="shared" si="14"/>
        <v>32</v>
      </c>
      <c r="Z64" s="10">
        <f t="shared" si="14"/>
        <v>29</v>
      </c>
      <c r="AA64" s="10">
        <f t="shared" si="14"/>
        <v>424</v>
      </c>
      <c r="AB64" s="10">
        <f t="shared" si="14"/>
        <v>542</v>
      </c>
      <c r="AC64" s="10">
        <f t="shared" si="14"/>
        <v>95</v>
      </c>
      <c r="AD64" s="10">
        <f t="shared" si="14"/>
        <v>21</v>
      </c>
      <c r="AE64" s="10">
        <f t="shared" si="14"/>
        <v>4</v>
      </c>
      <c r="AF64" s="10">
        <f t="shared" si="14"/>
        <v>1</v>
      </c>
      <c r="AG64" s="10">
        <f t="shared" si="14"/>
        <v>4</v>
      </c>
      <c r="AH64" s="27" t="s">
        <v>33</v>
      </c>
    </row>
    <row r="65" spans="2:22" ht="15" customHeight="1">
      <c r="B65" s="25" t="s">
        <v>66</v>
      </c>
      <c r="D65" s="14">
        <f aca="true" t="shared" si="15" ref="D65:P65">SUM(D67:D74,V10:V19)</f>
        <v>10176</v>
      </c>
      <c r="E65" s="10">
        <f t="shared" si="15"/>
        <v>8</v>
      </c>
      <c r="F65" s="10">
        <f t="shared" si="15"/>
        <v>1654</v>
      </c>
      <c r="G65" s="10">
        <f t="shared" si="15"/>
        <v>50</v>
      </c>
      <c r="H65" s="10">
        <f t="shared" si="15"/>
        <v>99</v>
      </c>
      <c r="I65" s="10">
        <f t="shared" si="15"/>
        <v>1463</v>
      </c>
      <c r="J65" s="10">
        <f t="shared" si="15"/>
        <v>3126</v>
      </c>
      <c r="K65" s="10">
        <f t="shared" si="15"/>
        <v>1966</v>
      </c>
      <c r="L65" s="10">
        <f t="shared" si="15"/>
        <v>972</v>
      </c>
      <c r="M65" s="10">
        <f t="shared" si="15"/>
        <v>466</v>
      </c>
      <c r="N65" s="10">
        <f t="shared" si="15"/>
        <v>184</v>
      </c>
      <c r="O65" s="10">
        <f t="shared" si="15"/>
        <v>162</v>
      </c>
      <c r="P65" s="10">
        <f t="shared" si="15"/>
        <v>26</v>
      </c>
      <c r="V65" s="14"/>
    </row>
    <row r="66" spans="4:34" ht="15" customHeight="1">
      <c r="D66" s="14"/>
      <c r="T66" s="27" t="s">
        <v>117</v>
      </c>
      <c r="V66" s="14">
        <f aca="true" t="shared" si="16" ref="V66:V72">SUM(W66:AH66)</f>
        <v>531</v>
      </c>
      <c r="W66" s="7">
        <v>1</v>
      </c>
      <c r="X66" s="7">
        <v>135</v>
      </c>
      <c r="Y66" s="7">
        <v>4</v>
      </c>
      <c r="Z66" s="7">
        <v>4</v>
      </c>
      <c r="AA66" s="7">
        <v>168</v>
      </c>
      <c r="AB66" s="7">
        <v>197</v>
      </c>
      <c r="AC66" s="7">
        <v>19</v>
      </c>
      <c r="AD66" s="7">
        <v>3</v>
      </c>
      <c r="AE66" s="27" t="s">
        <v>33</v>
      </c>
      <c r="AF66" s="27" t="s">
        <v>33</v>
      </c>
      <c r="AG66" s="27" t="s">
        <v>33</v>
      </c>
      <c r="AH66" s="27" t="s">
        <v>33</v>
      </c>
    </row>
    <row r="67" spans="2:34" ht="15" customHeight="1">
      <c r="B67" s="27" t="s">
        <v>67</v>
      </c>
      <c r="D67" s="14">
        <f aca="true" t="shared" si="17" ref="D67:D74">SUM(E67:P67)</f>
        <v>1114</v>
      </c>
      <c r="E67" s="27" t="s">
        <v>33</v>
      </c>
      <c r="F67" s="7">
        <v>192</v>
      </c>
      <c r="G67" s="7">
        <v>15</v>
      </c>
      <c r="H67" s="7">
        <v>17</v>
      </c>
      <c r="I67" s="7">
        <v>164</v>
      </c>
      <c r="J67" s="7">
        <v>364</v>
      </c>
      <c r="K67" s="7">
        <v>230</v>
      </c>
      <c r="L67" s="7">
        <v>104</v>
      </c>
      <c r="M67" s="7">
        <v>14</v>
      </c>
      <c r="N67" s="7">
        <v>10</v>
      </c>
      <c r="O67" s="7">
        <v>3</v>
      </c>
      <c r="P67" s="7">
        <v>1</v>
      </c>
      <c r="T67" s="27" t="s">
        <v>118</v>
      </c>
      <c r="V67" s="14">
        <f t="shared" si="16"/>
        <v>213</v>
      </c>
      <c r="W67" s="27" t="s">
        <v>33</v>
      </c>
      <c r="X67" s="7">
        <v>83</v>
      </c>
      <c r="Y67" s="7">
        <v>4</v>
      </c>
      <c r="Z67" s="7">
        <v>3</v>
      </c>
      <c r="AA67" s="7">
        <v>28</v>
      </c>
      <c r="AB67" s="7">
        <v>63</v>
      </c>
      <c r="AC67" s="7">
        <v>25</v>
      </c>
      <c r="AD67" s="7">
        <v>5</v>
      </c>
      <c r="AE67" s="7">
        <v>2</v>
      </c>
      <c r="AF67" s="27" t="s">
        <v>33</v>
      </c>
      <c r="AG67" s="27" t="s">
        <v>33</v>
      </c>
      <c r="AH67" s="27" t="s">
        <v>33</v>
      </c>
    </row>
    <row r="68" spans="2:34" ht="15" customHeight="1">
      <c r="B68" s="27" t="s">
        <v>68</v>
      </c>
      <c r="D68" s="14">
        <f t="shared" si="17"/>
        <v>1109</v>
      </c>
      <c r="E68" s="7">
        <v>1</v>
      </c>
      <c r="F68" s="7">
        <v>171</v>
      </c>
      <c r="G68" s="7">
        <v>14</v>
      </c>
      <c r="H68" s="7">
        <v>5</v>
      </c>
      <c r="I68" s="7">
        <v>134</v>
      </c>
      <c r="J68" s="7">
        <v>355</v>
      </c>
      <c r="K68" s="7">
        <v>266</v>
      </c>
      <c r="L68" s="7">
        <v>98</v>
      </c>
      <c r="M68" s="7">
        <v>44</v>
      </c>
      <c r="N68" s="7">
        <v>14</v>
      </c>
      <c r="O68" s="7">
        <v>5</v>
      </c>
      <c r="P68" s="7">
        <v>2</v>
      </c>
      <c r="T68" s="27" t="s">
        <v>119</v>
      </c>
      <c r="V68" s="14">
        <f t="shared" si="16"/>
        <v>200</v>
      </c>
      <c r="W68" s="27" t="s">
        <v>33</v>
      </c>
      <c r="X68" s="7">
        <v>101</v>
      </c>
      <c r="Y68" s="7">
        <v>2</v>
      </c>
      <c r="Z68" s="7">
        <v>2</v>
      </c>
      <c r="AA68" s="7">
        <v>35</v>
      </c>
      <c r="AB68" s="7">
        <v>42</v>
      </c>
      <c r="AC68" s="7">
        <v>8</v>
      </c>
      <c r="AD68" s="7">
        <v>6</v>
      </c>
      <c r="AE68" s="7">
        <v>2</v>
      </c>
      <c r="AF68" s="27" t="s">
        <v>33</v>
      </c>
      <c r="AG68" s="7">
        <v>2</v>
      </c>
      <c r="AH68" s="27" t="s">
        <v>33</v>
      </c>
    </row>
    <row r="69" spans="2:34" ht="15" customHeight="1">
      <c r="B69" s="27" t="s">
        <v>69</v>
      </c>
      <c r="D69" s="14">
        <f t="shared" si="17"/>
        <v>704</v>
      </c>
      <c r="E69" s="27" t="s">
        <v>33</v>
      </c>
      <c r="F69" s="7">
        <v>53</v>
      </c>
      <c r="G69" s="7">
        <v>2</v>
      </c>
      <c r="H69" s="7">
        <v>2</v>
      </c>
      <c r="I69" s="7">
        <v>91</v>
      </c>
      <c r="J69" s="7">
        <v>319</v>
      </c>
      <c r="K69" s="7">
        <v>159</v>
      </c>
      <c r="L69" s="7">
        <v>51</v>
      </c>
      <c r="M69" s="7">
        <v>16</v>
      </c>
      <c r="N69" s="7">
        <v>3</v>
      </c>
      <c r="O69" s="7">
        <v>7</v>
      </c>
      <c r="P69" s="7">
        <v>1</v>
      </c>
      <c r="T69" s="27" t="s">
        <v>120</v>
      </c>
      <c r="V69" s="14">
        <f t="shared" si="16"/>
        <v>216</v>
      </c>
      <c r="W69" s="7">
        <v>1</v>
      </c>
      <c r="X69" s="7">
        <v>52</v>
      </c>
      <c r="Y69" s="7">
        <v>9</v>
      </c>
      <c r="Z69" s="7">
        <v>8</v>
      </c>
      <c r="AA69" s="7">
        <v>54</v>
      </c>
      <c r="AB69" s="7">
        <v>73</v>
      </c>
      <c r="AC69" s="7">
        <v>15</v>
      </c>
      <c r="AD69" s="7">
        <v>3</v>
      </c>
      <c r="AE69" s="27" t="s">
        <v>33</v>
      </c>
      <c r="AF69" s="7">
        <v>1</v>
      </c>
      <c r="AG69" s="27" t="s">
        <v>33</v>
      </c>
      <c r="AH69" s="27" t="s">
        <v>33</v>
      </c>
    </row>
    <row r="70" spans="2:34" ht="15" customHeight="1">
      <c r="B70" s="27" t="s">
        <v>70</v>
      </c>
      <c r="D70" s="14">
        <f t="shared" si="17"/>
        <v>921</v>
      </c>
      <c r="E70" s="7">
        <v>1</v>
      </c>
      <c r="F70" s="7">
        <v>69</v>
      </c>
      <c r="G70" s="7">
        <v>2</v>
      </c>
      <c r="H70" s="7">
        <v>6</v>
      </c>
      <c r="I70" s="7">
        <v>108</v>
      </c>
      <c r="J70" s="7">
        <v>304</v>
      </c>
      <c r="K70" s="7">
        <v>219</v>
      </c>
      <c r="L70" s="7">
        <v>121</v>
      </c>
      <c r="M70" s="7">
        <v>49</v>
      </c>
      <c r="N70" s="7">
        <v>15</v>
      </c>
      <c r="O70" s="7">
        <v>22</v>
      </c>
      <c r="P70" s="7">
        <v>5</v>
      </c>
      <c r="T70" s="27" t="s">
        <v>121</v>
      </c>
      <c r="V70" s="14">
        <f t="shared" si="16"/>
        <v>568</v>
      </c>
      <c r="W70" s="7">
        <v>2</v>
      </c>
      <c r="X70" s="7">
        <v>275</v>
      </c>
      <c r="Y70" s="7">
        <v>6</v>
      </c>
      <c r="Z70" s="7">
        <v>2</v>
      </c>
      <c r="AA70" s="7">
        <v>107</v>
      </c>
      <c r="AB70" s="7">
        <v>144</v>
      </c>
      <c r="AC70" s="7">
        <v>27</v>
      </c>
      <c r="AD70" s="7">
        <v>3</v>
      </c>
      <c r="AE70" s="27" t="s">
        <v>33</v>
      </c>
      <c r="AF70" s="27" t="s">
        <v>33</v>
      </c>
      <c r="AG70" s="7">
        <v>2</v>
      </c>
      <c r="AH70" s="27" t="s">
        <v>33</v>
      </c>
    </row>
    <row r="71" spans="2:22" ht="15" customHeight="1">
      <c r="B71" s="29" t="s">
        <v>71</v>
      </c>
      <c r="D71" s="14">
        <f t="shared" si="17"/>
        <v>291</v>
      </c>
      <c r="E71" s="27" t="s">
        <v>33</v>
      </c>
      <c r="F71" s="7">
        <v>20</v>
      </c>
      <c r="G71" s="27" t="s">
        <v>33</v>
      </c>
      <c r="H71" s="7">
        <v>2</v>
      </c>
      <c r="I71" s="7">
        <v>27</v>
      </c>
      <c r="J71" s="7">
        <v>55</v>
      </c>
      <c r="K71" s="7">
        <v>51</v>
      </c>
      <c r="L71" s="7">
        <v>58</v>
      </c>
      <c r="M71" s="7">
        <v>37</v>
      </c>
      <c r="N71" s="7">
        <v>19</v>
      </c>
      <c r="O71" s="7">
        <v>16</v>
      </c>
      <c r="P71" s="7">
        <v>6</v>
      </c>
      <c r="T71" s="32"/>
      <c r="V71" s="14"/>
    </row>
    <row r="72" spans="4:34" ht="15" customHeight="1">
      <c r="D72" s="14"/>
      <c r="T72" s="29" t="s">
        <v>122</v>
      </c>
      <c r="V72" s="14">
        <f t="shared" si="16"/>
        <v>157</v>
      </c>
      <c r="W72" s="7">
        <v>5</v>
      </c>
      <c r="X72" s="7">
        <v>78</v>
      </c>
      <c r="Y72" s="7">
        <v>7</v>
      </c>
      <c r="Z72" s="7">
        <v>10</v>
      </c>
      <c r="AA72" s="7">
        <v>32</v>
      </c>
      <c r="AB72" s="7">
        <v>23</v>
      </c>
      <c r="AC72" s="7">
        <v>1</v>
      </c>
      <c r="AD72" s="7">
        <v>1</v>
      </c>
      <c r="AE72" s="27" t="s">
        <v>33</v>
      </c>
      <c r="AF72" s="27" t="s">
        <v>33</v>
      </c>
      <c r="AG72" s="27" t="s">
        <v>33</v>
      </c>
      <c r="AH72" s="27" t="s">
        <v>33</v>
      </c>
    </row>
    <row r="73" spans="2:22" ht="15" customHeight="1">
      <c r="B73" s="29" t="s">
        <v>72</v>
      </c>
      <c r="D73" s="14">
        <f t="shared" si="17"/>
        <v>614</v>
      </c>
      <c r="E73" s="27" t="s">
        <v>33</v>
      </c>
      <c r="F73" s="7">
        <v>164</v>
      </c>
      <c r="G73" s="7">
        <v>1</v>
      </c>
      <c r="H73" s="27" t="s">
        <v>33</v>
      </c>
      <c r="I73" s="7">
        <v>129</v>
      </c>
      <c r="J73" s="7">
        <v>184</v>
      </c>
      <c r="K73" s="7">
        <v>64</v>
      </c>
      <c r="L73" s="7">
        <v>35</v>
      </c>
      <c r="M73" s="7">
        <v>24</v>
      </c>
      <c r="N73" s="7">
        <v>8</v>
      </c>
      <c r="O73" s="7">
        <v>5</v>
      </c>
      <c r="P73" s="27" t="s">
        <v>33</v>
      </c>
      <c r="V73" s="14"/>
    </row>
    <row r="74" spans="1:34" ht="15" customHeight="1" thickBot="1">
      <c r="A74" s="9"/>
      <c r="B74" s="33" t="s">
        <v>73</v>
      </c>
      <c r="C74" s="9"/>
      <c r="D74" s="34">
        <f t="shared" si="17"/>
        <v>615</v>
      </c>
      <c r="E74" s="33" t="s">
        <v>33</v>
      </c>
      <c r="F74" s="9">
        <v>143</v>
      </c>
      <c r="G74" s="33" t="s">
        <v>33</v>
      </c>
      <c r="H74" s="9">
        <v>7</v>
      </c>
      <c r="I74" s="9">
        <v>111</v>
      </c>
      <c r="J74" s="9">
        <v>183</v>
      </c>
      <c r="K74" s="9">
        <v>103</v>
      </c>
      <c r="L74" s="9">
        <v>42</v>
      </c>
      <c r="M74" s="9">
        <v>16</v>
      </c>
      <c r="N74" s="9">
        <v>8</v>
      </c>
      <c r="O74" s="9">
        <v>2</v>
      </c>
      <c r="P74" s="33" t="s">
        <v>33</v>
      </c>
      <c r="S74" s="9"/>
      <c r="T74" s="9"/>
      <c r="U74" s="9"/>
      <c r="V74" s="34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ht="15" customHeight="1">
      <c r="B75" s="7" t="s">
        <v>74</v>
      </c>
    </row>
    <row r="78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mergeCells count="5">
    <mergeCell ref="S6:T6"/>
    <mergeCell ref="S41:T41"/>
    <mergeCell ref="S56:T56"/>
    <mergeCell ref="S64:T64"/>
    <mergeCell ref="S22:T2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AB74"/>
  <sheetViews>
    <sheetView showGridLines="0" workbookViewId="0" topLeftCell="A1">
      <selection activeCell="C13" sqref="C13"/>
    </sheetView>
  </sheetViews>
  <sheetFormatPr defaultColWidth="8.625" defaultRowHeight="12.75"/>
  <cols>
    <col min="1" max="1" width="5.75390625" style="0" customWidth="1"/>
    <col min="2" max="2" width="0.875" style="0" customWidth="1"/>
    <col min="3" max="3" width="16.00390625" style="0" customWidth="1"/>
    <col min="4" max="4" width="0.875" style="0" customWidth="1"/>
    <col min="5" max="5" width="13.00390625" style="0" customWidth="1"/>
    <col min="6" max="7" width="11.00390625" style="0" customWidth="1"/>
    <col min="8" max="12" width="2.00390625" style="0" customWidth="1"/>
    <col min="13" max="13" width="1.00390625" style="0" customWidth="1"/>
    <col min="14" max="16" width="2.00390625" style="0" customWidth="1"/>
    <col min="17" max="18" width="1.00390625" style="0" customWidth="1"/>
    <col min="19" max="19" width="2.00390625" style="0" customWidth="1"/>
    <col min="20" max="20" width="1.00390625" style="0" customWidth="1"/>
    <col min="21" max="28" width="9.00390625" style="0" customWidth="1"/>
    <col min="29" max="29" width="6.00390625" style="0" customWidth="1"/>
  </cols>
  <sheetData>
    <row r="1" ht="12">
      <c r="C1" s="1" t="s">
        <v>123</v>
      </c>
    </row>
    <row r="2" ht="12">
      <c r="C2" s="1" t="s">
        <v>124</v>
      </c>
    </row>
    <row r="3" spans="3:28" ht="12">
      <c r="C3" s="1" t="s">
        <v>125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5:28" ht="12">
      <c r="E4" s="3"/>
      <c r="F4" s="4" t="s">
        <v>126</v>
      </c>
      <c r="G4" s="5"/>
      <c r="H4" s="4" t="s">
        <v>127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5:28" ht="12">
      <c r="E5" s="3"/>
      <c r="F5" s="3"/>
      <c r="G5" s="3"/>
      <c r="H5" s="4"/>
      <c r="I5" s="5"/>
      <c r="K5" s="5"/>
      <c r="M5" s="5"/>
      <c r="N5" s="5"/>
      <c r="P5" s="5"/>
      <c r="S5" s="5"/>
      <c r="T5" s="5"/>
      <c r="U5" s="3"/>
      <c r="V5" s="3"/>
      <c r="W5" s="3"/>
      <c r="X5" s="3"/>
      <c r="Y5" s="3"/>
      <c r="Z5" s="3"/>
      <c r="AA5" s="3"/>
      <c r="AB5" s="3"/>
    </row>
    <row r="6" spans="3:28" ht="12">
      <c r="C6" s="1" t="s">
        <v>128</v>
      </c>
      <c r="E6" s="3" t="s">
        <v>129</v>
      </c>
      <c r="F6" s="3" t="s">
        <v>130</v>
      </c>
      <c r="G6" s="3" t="s">
        <v>131</v>
      </c>
      <c r="H6" s="3"/>
      <c r="J6" s="1" t="s">
        <v>132</v>
      </c>
      <c r="L6" s="1" t="s">
        <v>133</v>
      </c>
      <c r="N6" s="3"/>
      <c r="O6" s="1" t="s">
        <v>134</v>
      </c>
      <c r="Q6" s="1" t="s">
        <v>135</v>
      </c>
      <c r="U6" s="3" t="s">
        <v>136</v>
      </c>
      <c r="V6" s="3" t="s">
        <v>137</v>
      </c>
      <c r="W6" s="3" t="s">
        <v>138</v>
      </c>
      <c r="X6" s="3" t="s">
        <v>139</v>
      </c>
      <c r="Y6" s="3" t="s">
        <v>140</v>
      </c>
      <c r="Z6" s="3" t="s">
        <v>141</v>
      </c>
      <c r="AA6" s="3" t="s">
        <v>142</v>
      </c>
      <c r="AB6" s="3" t="s">
        <v>143</v>
      </c>
    </row>
    <row r="7" spans="4:28" ht="12">
      <c r="D7" s="5"/>
      <c r="E7" s="4"/>
      <c r="F7" s="4"/>
      <c r="G7" s="4" t="s">
        <v>144</v>
      </c>
      <c r="H7" s="4" t="s">
        <v>145</v>
      </c>
      <c r="J7" s="5"/>
      <c r="K7" s="5"/>
      <c r="M7" s="5"/>
      <c r="N7" s="4" t="s">
        <v>131</v>
      </c>
      <c r="O7" s="5"/>
      <c r="R7" s="5"/>
      <c r="T7" s="5"/>
      <c r="U7" s="4" t="s">
        <v>146</v>
      </c>
      <c r="V7" s="4" t="s">
        <v>147</v>
      </c>
      <c r="W7" s="4" t="s">
        <v>148</v>
      </c>
      <c r="X7" s="4" t="s">
        <v>149</v>
      </c>
      <c r="Y7" s="4" t="s">
        <v>150</v>
      </c>
      <c r="Z7" s="4" t="s">
        <v>151</v>
      </c>
      <c r="AA7" s="4" t="s">
        <v>143</v>
      </c>
      <c r="AB7" s="4" t="s">
        <v>152</v>
      </c>
    </row>
    <row r="8" spans="5:19" ht="12">
      <c r="E8" s="3"/>
      <c r="I8" s="1" t="s">
        <v>153</v>
      </c>
      <c r="L8" s="1" t="s">
        <v>154</v>
      </c>
      <c r="P8" s="1">
        <v>0.3</v>
      </c>
      <c r="S8" s="1" t="s">
        <v>155</v>
      </c>
    </row>
    <row r="9" ht="12">
      <c r="E9" s="3"/>
    </row>
    <row r="10" spans="3:5" ht="12">
      <c r="C10" s="1" t="s">
        <v>156</v>
      </c>
      <c r="E10" s="3" t="s">
        <v>157</v>
      </c>
    </row>
    <row r="11" spans="3:5" ht="12">
      <c r="C11" s="1" t="s">
        <v>158</v>
      </c>
      <c r="E11" s="3" t="s">
        <v>159</v>
      </c>
    </row>
    <row r="12" spans="3:5" ht="12">
      <c r="C12" s="1" t="s">
        <v>160</v>
      </c>
      <c r="E12" s="3" t="s">
        <v>161</v>
      </c>
    </row>
    <row r="13" spans="3:5" ht="12">
      <c r="C13" s="1" t="s">
        <v>162</v>
      </c>
      <c r="E13" s="3" t="s">
        <v>163</v>
      </c>
    </row>
    <row r="14" spans="3:5" ht="12">
      <c r="C14" s="1" t="s">
        <v>164</v>
      </c>
      <c r="E14" s="3" t="s">
        <v>165</v>
      </c>
    </row>
    <row r="15" ht="12">
      <c r="E15" s="3"/>
    </row>
    <row r="16" spans="3:5" ht="12">
      <c r="C16" s="1" t="s">
        <v>166</v>
      </c>
      <c r="E16" s="3" t="s">
        <v>167</v>
      </c>
    </row>
    <row r="17" spans="3:5" ht="12">
      <c r="C17" s="1" t="s">
        <v>168</v>
      </c>
      <c r="E17" s="3" t="s">
        <v>169</v>
      </c>
    </row>
    <row r="18" spans="3:5" ht="12">
      <c r="C18" s="1" t="s">
        <v>170</v>
      </c>
      <c r="E18" s="3" t="s">
        <v>171</v>
      </c>
    </row>
    <row r="19" spans="3:5" ht="12">
      <c r="C19" s="1" t="s">
        <v>172</v>
      </c>
      <c r="E19" s="3" t="s">
        <v>173</v>
      </c>
    </row>
    <row r="20" ht="12">
      <c r="E20" s="3"/>
    </row>
    <row r="21" ht="12">
      <c r="E21" s="3"/>
    </row>
    <row r="22" spans="3:5" ht="12">
      <c r="C22" s="1" t="s">
        <v>174</v>
      </c>
      <c r="E22" s="3" t="s">
        <v>175</v>
      </c>
    </row>
    <row r="23" ht="12">
      <c r="E23" s="3"/>
    </row>
    <row r="24" spans="3:5" ht="12">
      <c r="C24" s="1" t="s">
        <v>176</v>
      </c>
      <c r="E24" s="3" t="s">
        <v>177</v>
      </c>
    </row>
    <row r="25" spans="3:5" ht="12">
      <c r="C25" s="1" t="s">
        <v>178</v>
      </c>
      <c r="E25" s="3" t="s">
        <v>179</v>
      </c>
    </row>
    <row r="26" spans="3:5" ht="12">
      <c r="C26" s="1" t="s">
        <v>180</v>
      </c>
      <c r="E26" s="3" t="s">
        <v>181</v>
      </c>
    </row>
    <row r="27" spans="3:5" ht="12">
      <c r="C27" s="1" t="s">
        <v>182</v>
      </c>
      <c r="E27" s="3" t="s">
        <v>183</v>
      </c>
    </row>
    <row r="28" spans="3:5" ht="12">
      <c r="C28" s="1" t="s">
        <v>184</v>
      </c>
      <c r="E28" s="3" t="s">
        <v>185</v>
      </c>
    </row>
    <row r="29" ht="12">
      <c r="E29" s="3"/>
    </row>
    <row r="30" spans="3:5" ht="12">
      <c r="C30" s="1" t="s">
        <v>186</v>
      </c>
      <c r="E30" s="3" t="s">
        <v>187</v>
      </c>
    </row>
    <row r="31" spans="3:5" ht="12">
      <c r="C31" s="1" t="s">
        <v>188</v>
      </c>
      <c r="E31" s="3" t="s">
        <v>189</v>
      </c>
    </row>
    <row r="32" spans="3:5" ht="12">
      <c r="C32" s="1" t="s">
        <v>190</v>
      </c>
      <c r="E32" s="3" t="s">
        <v>191</v>
      </c>
    </row>
    <row r="33" spans="3:5" ht="12">
      <c r="C33" s="1" t="s">
        <v>192</v>
      </c>
      <c r="E33" s="3" t="s">
        <v>193</v>
      </c>
    </row>
    <row r="34" spans="3:5" ht="12">
      <c r="C34" s="1" t="s">
        <v>194</v>
      </c>
      <c r="E34" s="3" t="s">
        <v>195</v>
      </c>
    </row>
    <row r="35" ht="12">
      <c r="E35" s="3"/>
    </row>
    <row r="36" spans="3:5" ht="12">
      <c r="C36" s="1" t="s">
        <v>196</v>
      </c>
      <c r="E36" s="3" t="s">
        <v>197</v>
      </c>
    </row>
    <row r="37" spans="3:5" ht="12">
      <c r="C37" s="1" t="s">
        <v>198</v>
      </c>
      <c r="E37" s="3" t="s">
        <v>199</v>
      </c>
    </row>
    <row r="38" spans="3:5" ht="12">
      <c r="C38" s="1" t="s">
        <v>200</v>
      </c>
      <c r="E38" s="3" t="s">
        <v>201</v>
      </c>
    </row>
    <row r="39" ht="12">
      <c r="E39" s="3"/>
    </row>
    <row r="40" ht="12">
      <c r="E40" s="3"/>
    </row>
    <row r="41" spans="3:5" ht="12">
      <c r="C41" s="1" t="s">
        <v>202</v>
      </c>
      <c r="E41" s="3" t="s">
        <v>203</v>
      </c>
    </row>
    <row r="42" ht="12">
      <c r="E42" s="3"/>
    </row>
    <row r="43" spans="3:5" ht="12">
      <c r="C43" s="1" t="s">
        <v>204</v>
      </c>
      <c r="E43" s="3" t="s">
        <v>205</v>
      </c>
    </row>
    <row r="44" spans="3:5" ht="12">
      <c r="C44" s="1" t="s">
        <v>206</v>
      </c>
      <c r="E44" s="3" t="s">
        <v>207</v>
      </c>
    </row>
    <row r="45" spans="3:5" ht="12">
      <c r="C45" s="1" t="s">
        <v>208</v>
      </c>
      <c r="E45" s="3" t="s">
        <v>209</v>
      </c>
    </row>
    <row r="46" spans="3:5" ht="12">
      <c r="C46" s="1" t="s">
        <v>210</v>
      </c>
      <c r="E46" s="3" t="s">
        <v>211</v>
      </c>
    </row>
    <row r="47" spans="3:5" ht="12">
      <c r="C47" s="1" t="s">
        <v>212</v>
      </c>
      <c r="E47" s="3" t="s">
        <v>213</v>
      </c>
    </row>
    <row r="48" ht="12">
      <c r="E48" s="3"/>
    </row>
    <row r="49" spans="3:5" ht="12">
      <c r="C49" s="1" t="s">
        <v>214</v>
      </c>
      <c r="E49" s="3" t="s">
        <v>215</v>
      </c>
    </row>
    <row r="50" spans="3:5" ht="12">
      <c r="C50" s="1" t="s">
        <v>216</v>
      </c>
      <c r="E50" s="3" t="s">
        <v>217</v>
      </c>
    </row>
    <row r="51" spans="3:5" ht="12">
      <c r="C51" s="1" t="s">
        <v>218</v>
      </c>
      <c r="E51" s="3" t="s">
        <v>219</v>
      </c>
    </row>
    <row r="52" spans="3:5" ht="12">
      <c r="C52" s="1" t="s">
        <v>220</v>
      </c>
      <c r="E52" s="3" t="s">
        <v>221</v>
      </c>
    </row>
    <row r="53" spans="3:5" ht="12">
      <c r="C53" s="1" t="s">
        <v>222</v>
      </c>
      <c r="E53" s="3" t="s">
        <v>223</v>
      </c>
    </row>
    <row r="54" ht="12">
      <c r="E54" s="3"/>
    </row>
    <row r="55" ht="12">
      <c r="E55" s="3"/>
    </row>
    <row r="56" spans="3:5" ht="12">
      <c r="C56" s="1" t="s">
        <v>224</v>
      </c>
      <c r="E56" s="3" t="s">
        <v>225</v>
      </c>
    </row>
    <row r="57" ht="12">
      <c r="E57" s="3"/>
    </row>
    <row r="58" spans="3:5" ht="12">
      <c r="C58" s="1" t="s">
        <v>226</v>
      </c>
      <c r="E58" s="3" t="s">
        <v>227</v>
      </c>
    </row>
    <row r="59" spans="3:5" ht="12">
      <c r="C59" s="1" t="s">
        <v>228</v>
      </c>
      <c r="E59" s="3" t="s">
        <v>229</v>
      </c>
    </row>
    <row r="60" spans="3:5" ht="12">
      <c r="C60" s="1" t="s">
        <v>230</v>
      </c>
      <c r="E60" s="3" t="s">
        <v>231</v>
      </c>
    </row>
    <row r="61" spans="3:5" ht="12">
      <c r="C61" s="1" t="s">
        <v>232</v>
      </c>
      <c r="E61" s="3" t="s">
        <v>233</v>
      </c>
    </row>
    <row r="62" ht="12">
      <c r="E62" s="3"/>
    </row>
    <row r="63" ht="12">
      <c r="E63" s="3"/>
    </row>
    <row r="64" spans="3:5" ht="12">
      <c r="C64" s="1" t="s">
        <v>234</v>
      </c>
      <c r="E64" s="3" t="s">
        <v>235</v>
      </c>
    </row>
    <row r="65" ht="12">
      <c r="E65" s="3"/>
    </row>
    <row r="66" spans="3:5" ht="12">
      <c r="C66" s="1" t="s">
        <v>236</v>
      </c>
      <c r="E66" s="3" t="s">
        <v>237</v>
      </c>
    </row>
    <row r="67" spans="3:5" ht="12">
      <c r="C67" s="1" t="s">
        <v>238</v>
      </c>
      <c r="E67" s="3" t="s">
        <v>239</v>
      </c>
    </row>
    <row r="68" spans="3:5" ht="12">
      <c r="C68" s="1" t="s">
        <v>240</v>
      </c>
      <c r="E68" s="3" t="s">
        <v>241</v>
      </c>
    </row>
    <row r="69" spans="3:5" ht="12">
      <c r="C69" s="1" t="s">
        <v>242</v>
      </c>
      <c r="E69" s="3" t="s">
        <v>243</v>
      </c>
    </row>
    <row r="70" spans="3:5" ht="12">
      <c r="C70" s="1" t="s">
        <v>244</v>
      </c>
      <c r="E70" s="3" t="s">
        <v>245</v>
      </c>
    </row>
    <row r="71" ht="12">
      <c r="E71" s="3"/>
    </row>
    <row r="72" spans="3:5" ht="12">
      <c r="C72" s="1" t="s">
        <v>246</v>
      </c>
      <c r="E72" s="3" t="s">
        <v>247</v>
      </c>
    </row>
    <row r="73" ht="12">
      <c r="E73" s="3"/>
    </row>
    <row r="74" spans="4:28" ht="12">
      <c r="D74" s="2"/>
      <c r="E74" s="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2000-08-24T01:33:57Z</cp:lastPrinted>
  <dcterms:modified xsi:type="dcterms:W3CDTF">2000-08-24T01:35:59Z</dcterms:modified>
  <cp:category/>
  <cp:version/>
  <cp:contentType/>
  <cp:contentStatus/>
</cp:coreProperties>
</file>