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3090" windowWidth="5715" windowHeight="3120" tabRatio="603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<sst xmlns="http://schemas.openxmlformats.org/spreadsheetml/2006/main" count="294" uniqueCount="125">
  <si>
    <t xml:space="preserve">    58    労  働・賃  金  4</t>
  </si>
  <si>
    <t>4  労  働・賃  金    59</t>
  </si>
  <si>
    <t xml:space="preserve">                    ２９      職   業  （ 大 分 類 ）   別   １５   歳</t>
  </si>
  <si>
    <t xml:space="preserve">  以   上   就   業   人   口</t>
  </si>
  <si>
    <t xml:space="preserve">    第28表（52ページ）の注参照。  （各年10月 1日現在）</t>
  </si>
  <si>
    <t>単位：人</t>
  </si>
  <si>
    <t xml:space="preserve"> </t>
  </si>
  <si>
    <t>総         数</t>
  </si>
  <si>
    <t>専 門 的・技 術 的</t>
  </si>
  <si>
    <t>管    理    的</t>
  </si>
  <si>
    <t>事 務 従 事 者</t>
  </si>
  <si>
    <t>販 売 従 事 者</t>
  </si>
  <si>
    <t>サービス職業従事者</t>
  </si>
  <si>
    <t>保安職業従事者</t>
  </si>
  <si>
    <t>農  林  漁  業</t>
  </si>
  <si>
    <t>運 輸 ・ 通 信</t>
  </si>
  <si>
    <t>技能工，採掘･製造･建設</t>
  </si>
  <si>
    <t>分類不能の職業</t>
  </si>
  <si>
    <t>市町村</t>
  </si>
  <si>
    <t>職  業  従  事  者</t>
  </si>
  <si>
    <t>職 業 従 事 者</t>
  </si>
  <si>
    <t>作    業    者</t>
  </si>
  <si>
    <t>従    事    者</t>
  </si>
  <si>
    <t>作 業 者及び労務作業者</t>
  </si>
  <si>
    <t>総数</t>
  </si>
  <si>
    <t>＃男</t>
  </si>
  <si>
    <t>平成  2年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</si>
  <si>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</si>
  <si>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</si>
  <si>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</si>
  <si>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</si>
  <si>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</si>
  <si>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</si>
  <si>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</si>
  <si>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</si>
  <si>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</si>
  <si>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</si>
  <si>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</si>
  <si>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</si>
  <si>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</si>
  <si>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</si>
  <si>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</si>
  <si>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</si>
  <si>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</si>
  <si>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</si>
  <si>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</si>
  <si>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</si>
  <si>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</si>
  <si>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</si>
  <si>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</si>
  <si>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</si>
  <si>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</si>
  <si>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</si>
  <si>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</si>
  <si>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</si>
  <si>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</si>
  <si>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</si>
  <si>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</si>
  <si>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</si>
  <si>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</si>
  <si>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</si>
  <si>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</si>
  <si>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</si>
  <si>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</si>
  <si>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</si>
  <si>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</si>
  <si>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</si>
  <si>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</si>
  <si>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</si>
  <si>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60    労  働・賃  金  4</t>
  </si>
  <si>
    <t>4  労  働・賃  金    61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</si>
  <si>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</si>
  <si>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</si>
  <si>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</si>
  <si>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</si>
  <si>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</si>
  <si>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</si>
  <si>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</si>
  <si>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</si>
  <si>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</si>
  <si>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</si>
  <si>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</si>
  <si>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</si>
  <si>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</si>
  <si>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</si>
  <si>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</si>
  <si>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</si>
  <si>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</si>
  <si>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</si>
  <si>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</si>
  <si>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</si>
  <si>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</si>
  <si>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</si>
  <si>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</si>
  <si>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</si>
  <si>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</si>
  <si>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</si>
  <si>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</si>
  <si>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</si>
  <si>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</si>
  <si>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</si>
  <si>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</si>
  <si>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</si>
  <si>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</si>
  <si>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</si>
  <si>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</si>
  <si>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</si>
  <si>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</si>
  <si>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</si>
  <si>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</si>
  <si>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</si>
  <si>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</si>
  <si>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</si>
  <si>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</si>
  <si>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</si>
  <si>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</si>
  <si>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</si>
  <si>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</si>
  <si>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資料  総務庁統計局「国勢調査報告」</t>
  </si>
  <si>
    <t>昭和  55年</t>
  </si>
  <si>
    <t xml:space="preserve">      60</t>
  </si>
  <si>
    <t xml:space="preserve">       7 </t>
  </si>
  <si>
    <t>（平成7年）</t>
  </si>
  <si>
    <t>（平成7年）（続）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</si>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</sst>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1" fontId="4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5" fillId="0" borderId="2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4" xfId="15" applyFont="1" applyBorder="1" applyAlignment="1">
      <alignment horizontal="centerContinuous"/>
    </xf>
    <xf numFmtId="181" fontId="5" fillId="0" borderId="0" xfId="15" applyFont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0" xfId="15" applyFont="1" applyAlignment="1">
      <alignment/>
    </xf>
    <xf numFmtId="181" fontId="5" fillId="0" borderId="0" xfId="15" applyFont="1" applyAlignment="1" quotePrefix="1">
      <alignment/>
    </xf>
    <xf numFmtId="181" fontId="5" fillId="0" borderId="1" xfId="15" applyFont="1" applyBorder="1" applyAlignment="1">
      <alignment/>
    </xf>
    <xf numFmtId="41" fontId="5" fillId="0" borderId="0" xfId="15" applyNumberFormat="1" applyFont="1" applyAlignment="1">
      <alignment/>
    </xf>
    <xf numFmtId="41" fontId="5" fillId="0" borderId="0" xfId="15" applyNumberFormat="1" applyFont="1" applyAlignment="1">
      <alignment horizontal="right"/>
    </xf>
    <xf numFmtId="181" fontId="5" fillId="0" borderId="0" xfId="15" applyFont="1" applyBorder="1" applyAlignment="1">
      <alignment/>
    </xf>
    <xf numFmtId="41" fontId="5" fillId="0" borderId="0" xfId="15" applyNumberFormat="1" applyFont="1" applyBorder="1" applyAlignment="1">
      <alignment horizontal="right"/>
    </xf>
    <xf numFmtId="41" fontId="5" fillId="0" borderId="1" xfId="15" applyNumberFormat="1" applyFont="1" applyBorder="1" applyAlignment="1">
      <alignment horizontal="right"/>
    </xf>
    <xf numFmtId="0" fontId="0" fillId="0" borderId="0" xfId="0" applyFont="1" applyAlignment="1">
      <alignment horizontal="centerContinuous"/>
    </xf>
    <xf numFmtId="181" fontId="5" fillId="0" borderId="1" xfId="15" applyFont="1" applyBorder="1" applyAlignment="1">
      <alignment horizontal="center"/>
    </xf>
    <xf numFmtId="181" fontId="5" fillId="0" borderId="0" xfId="15" applyFont="1" applyAlignment="1">
      <alignment horizontal="distributed"/>
    </xf>
    <xf numFmtId="181" fontId="5" fillId="0" borderId="3" xfId="15" applyFont="1" applyBorder="1" applyAlignment="1">
      <alignment horizontal="distributed"/>
    </xf>
    <xf numFmtId="181" fontId="5" fillId="0" borderId="4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Alignment="1" quotePrefix="1">
      <alignment horizontal="center"/>
    </xf>
    <xf numFmtId="0" fontId="5" fillId="0" borderId="0" xfId="0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6" xfId="15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81" fontId="5" fillId="0" borderId="9" xfId="15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J150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1.75390625" style="2" customWidth="1"/>
    <col min="2" max="2" width="0.875" style="2" customWidth="1"/>
    <col min="3" max="3" width="19.75390625" style="2" customWidth="1"/>
    <col min="4" max="4" width="0.875" style="2" customWidth="1"/>
    <col min="5" max="6" width="12.875" style="2" customWidth="1"/>
    <col min="7" max="14" width="12.25390625" style="2" customWidth="1"/>
    <col min="15" max="15" width="4.75390625" style="2" customWidth="1"/>
    <col min="16" max="16" width="5.75390625" style="2" customWidth="1"/>
    <col min="17" max="20" width="11.75390625" style="2" customWidth="1"/>
    <col min="21" max="21" width="11.375" style="2" customWidth="1"/>
    <col min="22" max="24" width="11.75390625" style="2" customWidth="1"/>
    <col min="25" max="25" width="14.25390625" style="2" customWidth="1"/>
    <col min="26" max="26" width="15.25390625" style="2" customWidth="1"/>
    <col min="27" max="28" width="11.75390625" style="2" customWidth="1"/>
    <col min="29" max="29" width="4.00390625" style="2" customWidth="1"/>
    <col min="30" max="30" width="10.75390625" style="2" customWidth="1"/>
    <col min="31" max="34" width="13.00390625" style="2" customWidth="1"/>
    <col min="35" max="35" width="6.00390625" style="2" customWidth="1"/>
    <col min="36" max="16384" width="8.625" style="2" customWidth="1"/>
  </cols>
  <sheetData>
    <row r="1" spans="3:28" ht="15.75" customHeight="1">
      <c r="C1" s="2" t="s">
        <v>0</v>
      </c>
      <c r="Z1" s="3" t="s">
        <v>1</v>
      </c>
      <c r="AA1" s="3"/>
      <c r="AB1" s="27"/>
    </row>
    <row r="2" spans="3:23" ht="24">
      <c r="C2" s="1" t="s">
        <v>2</v>
      </c>
      <c r="Q2" s="1" t="s">
        <v>3</v>
      </c>
      <c r="V2" s="3" t="s">
        <v>122</v>
      </c>
      <c r="W2" s="3"/>
    </row>
    <row r="3" spans="2:36" ht="15.75" customHeight="1" thickBot="1">
      <c r="B3" s="4"/>
      <c r="C3" s="4" t="s">
        <v>4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28" t="s">
        <v>5</v>
      </c>
      <c r="AC3" s="5"/>
      <c r="AD3" s="5"/>
      <c r="AE3" s="5"/>
      <c r="AF3" s="5"/>
      <c r="AG3" s="5"/>
      <c r="AH3" s="5"/>
      <c r="AI3" s="5"/>
      <c r="AJ3" s="5"/>
    </row>
    <row r="4" spans="3:36" ht="15.75" customHeight="1">
      <c r="C4" s="2" t="s">
        <v>6</v>
      </c>
      <c r="E4" s="37" t="s">
        <v>7</v>
      </c>
      <c r="F4" s="38"/>
      <c r="G4" s="7" t="s">
        <v>8</v>
      </c>
      <c r="H4" s="6"/>
      <c r="I4" s="7" t="s">
        <v>9</v>
      </c>
      <c r="J4" s="6"/>
      <c r="K4" s="37" t="s">
        <v>10</v>
      </c>
      <c r="L4" s="38"/>
      <c r="M4" s="37" t="s">
        <v>11</v>
      </c>
      <c r="N4" s="41"/>
      <c r="O4" s="5"/>
      <c r="Q4" s="43" t="s">
        <v>12</v>
      </c>
      <c r="R4" s="38"/>
      <c r="S4" s="37" t="s">
        <v>13</v>
      </c>
      <c r="T4" s="38"/>
      <c r="U4" s="7" t="s">
        <v>14</v>
      </c>
      <c r="V4" s="6"/>
      <c r="W4" s="7" t="s">
        <v>15</v>
      </c>
      <c r="X4" s="6"/>
      <c r="Y4" s="7" t="s">
        <v>16</v>
      </c>
      <c r="Z4" s="6"/>
      <c r="AA4" s="37" t="s">
        <v>17</v>
      </c>
      <c r="AB4" s="41"/>
      <c r="AC4" s="5"/>
      <c r="AD4" s="5"/>
      <c r="AE4" s="5"/>
      <c r="AF4" s="5"/>
      <c r="AG4" s="5"/>
      <c r="AH4" s="5"/>
      <c r="AI4" s="5"/>
      <c r="AJ4" s="5"/>
    </row>
    <row r="5" spans="3:36" ht="15.75" customHeight="1">
      <c r="C5" s="29" t="s">
        <v>18</v>
      </c>
      <c r="E5" s="39"/>
      <c r="F5" s="40"/>
      <c r="G5" s="9" t="s">
        <v>19</v>
      </c>
      <c r="H5" s="15"/>
      <c r="I5" s="9" t="s">
        <v>20</v>
      </c>
      <c r="J5" s="15"/>
      <c r="K5" s="39"/>
      <c r="L5" s="40"/>
      <c r="M5" s="39"/>
      <c r="N5" s="42"/>
      <c r="O5" s="5"/>
      <c r="Q5" s="42"/>
      <c r="R5" s="40"/>
      <c r="S5" s="39"/>
      <c r="T5" s="40"/>
      <c r="U5" s="9" t="s">
        <v>21</v>
      </c>
      <c r="V5" s="15"/>
      <c r="W5" s="9" t="s">
        <v>22</v>
      </c>
      <c r="X5" s="15"/>
      <c r="Y5" s="9" t="s">
        <v>23</v>
      </c>
      <c r="Z5" s="15"/>
      <c r="AA5" s="39"/>
      <c r="AB5" s="42"/>
      <c r="AC5" s="5"/>
      <c r="AD5" s="5"/>
      <c r="AE5" s="5"/>
      <c r="AF5" s="5"/>
      <c r="AG5" s="5"/>
      <c r="AH5" s="5"/>
      <c r="AI5" s="5"/>
      <c r="AJ5" s="5"/>
    </row>
    <row r="6" spans="2:36" ht="15.75" customHeight="1">
      <c r="B6" s="10"/>
      <c r="C6" s="10"/>
      <c r="D6" s="10"/>
      <c r="E6" s="30" t="s">
        <v>24</v>
      </c>
      <c r="F6" s="30" t="s">
        <v>25</v>
      </c>
      <c r="G6" s="30" t="s">
        <v>24</v>
      </c>
      <c r="H6" s="30" t="s">
        <v>25</v>
      </c>
      <c r="I6" s="30" t="s">
        <v>24</v>
      </c>
      <c r="J6" s="30" t="s">
        <v>25</v>
      </c>
      <c r="K6" s="30" t="s">
        <v>24</v>
      </c>
      <c r="L6" s="30" t="s">
        <v>25</v>
      </c>
      <c r="M6" s="30" t="s">
        <v>24</v>
      </c>
      <c r="N6" s="30" t="s">
        <v>25</v>
      </c>
      <c r="O6" s="5"/>
      <c r="Q6" s="31" t="s">
        <v>24</v>
      </c>
      <c r="R6" s="30" t="s">
        <v>25</v>
      </c>
      <c r="S6" s="30" t="s">
        <v>24</v>
      </c>
      <c r="T6" s="30" t="s">
        <v>25</v>
      </c>
      <c r="U6" s="30" t="s">
        <v>24</v>
      </c>
      <c r="V6" s="30" t="s">
        <v>25</v>
      </c>
      <c r="W6" s="30" t="s">
        <v>24</v>
      </c>
      <c r="X6" s="30" t="s">
        <v>25</v>
      </c>
      <c r="Y6" s="30" t="s">
        <v>24</v>
      </c>
      <c r="Z6" s="30" t="s">
        <v>25</v>
      </c>
      <c r="AA6" s="30" t="s">
        <v>24</v>
      </c>
      <c r="AB6" s="30" t="s">
        <v>25</v>
      </c>
      <c r="AC6" s="5"/>
      <c r="AD6" s="5"/>
      <c r="AE6" s="5"/>
      <c r="AF6" s="5"/>
      <c r="AG6" s="5"/>
      <c r="AH6" s="5"/>
      <c r="AI6" s="5"/>
      <c r="AJ6" s="5"/>
    </row>
    <row r="7" spans="2:36" ht="15.75" customHeight="1">
      <c r="B7" s="5"/>
      <c r="C7" s="5"/>
      <c r="D7" s="5"/>
      <c r="E7" s="32"/>
      <c r="F7" s="33"/>
      <c r="G7" s="33"/>
      <c r="H7" s="33"/>
      <c r="I7" s="33"/>
      <c r="J7" s="33"/>
      <c r="K7" s="33"/>
      <c r="L7" s="33"/>
      <c r="M7" s="33"/>
      <c r="N7" s="33"/>
      <c r="O7" s="5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5"/>
      <c r="AD7" s="5"/>
      <c r="AE7" s="5"/>
      <c r="AF7" s="5"/>
      <c r="AG7" s="5"/>
      <c r="AH7" s="5"/>
      <c r="AI7" s="5"/>
      <c r="AJ7" s="5"/>
    </row>
    <row r="8" spans="3:36" ht="15.75" customHeight="1">
      <c r="C8" s="11" t="s">
        <v>119</v>
      </c>
      <c r="E8" s="8">
        <f aca="true" t="shared" si="0" ref="E8:F10">SUM(G8,I8,K8,M8,Q8,S8,U8,W8,Y8,AA8)</f>
        <v>702887</v>
      </c>
      <c r="F8" s="5">
        <f t="shared" si="0"/>
        <v>423480</v>
      </c>
      <c r="G8" s="2">
        <v>62193</v>
      </c>
      <c r="H8" s="2">
        <v>30342</v>
      </c>
      <c r="I8" s="2">
        <v>23882</v>
      </c>
      <c r="J8" s="2">
        <v>22199</v>
      </c>
      <c r="K8" s="2">
        <v>92618</v>
      </c>
      <c r="L8" s="2">
        <v>40006</v>
      </c>
      <c r="M8" s="2">
        <v>101463</v>
      </c>
      <c r="N8" s="2">
        <v>51420</v>
      </c>
      <c r="O8" s="5"/>
      <c r="Q8" s="2">
        <v>52713</v>
      </c>
      <c r="R8" s="2">
        <v>16132</v>
      </c>
      <c r="S8" s="2">
        <v>15020</v>
      </c>
      <c r="T8" s="2">
        <v>14778</v>
      </c>
      <c r="U8" s="2">
        <v>131659</v>
      </c>
      <c r="V8" s="2">
        <v>77981</v>
      </c>
      <c r="W8" s="2">
        <v>37452</v>
      </c>
      <c r="X8" s="2">
        <v>35230</v>
      </c>
      <c r="Y8" s="2">
        <v>185655</v>
      </c>
      <c r="Z8" s="2">
        <v>135308</v>
      </c>
      <c r="AA8" s="19">
        <v>232</v>
      </c>
      <c r="AB8" s="19">
        <v>84</v>
      </c>
      <c r="AI8" s="5"/>
      <c r="AJ8" s="5"/>
    </row>
    <row r="9" spans="3:36" ht="15.75" customHeight="1">
      <c r="C9" s="34" t="s">
        <v>120</v>
      </c>
      <c r="E9" s="8">
        <f t="shared" si="0"/>
        <v>701157</v>
      </c>
      <c r="F9" s="5">
        <f t="shared" si="0"/>
        <v>416766</v>
      </c>
      <c r="G9" s="2">
        <v>73206</v>
      </c>
      <c r="H9" s="2">
        <v>37476</v>
      </c>
      <c r="I9" s="2">
        <v>22282</v>
      </c>
      <c r="J9" s="2">
        <v>20178</v>
      </c>
      <c r="K9" s="2">
        <v>101156</v>
      </c>
      <c r="L9" s="2">
        <v>41189</v>
      </c>
      <c r="M9" s="2">
        <v>98739</v>
      </c>
      <c r="N9" s="2">
        <v>52203</v>
      </c>
      <c r="Q9" s="2">
        <v>54010</v>
      </c>
      <c r="R9" s="2">
        <v>17277</v>
      </c>
      <c r="S9" s="2">
        <v>16046</v>
      </c>
      <c r="T9" s="2">
        <v>15758</v>
      </c>
      <c r="U9" s="2">
        <v>118657</v>
      </c>
      <c r="V9" s="2">
        <v>71004</v>
      </c>
      <c r="W9" s="2">
        <v>34925</v>
      </c>
      <c r="X9" s="2">
        <v>32979</v>
      </c>
      <c r="Y9" s="2">
        <v>181418</v>
      </c>
      <c r="Z9" s="2">
        <v>128330</v>
      </c>
      <c r="AA9" s="19">
        <v>718</v>
      </c>
      <c r="AB9" s="19">
        <v>372</v>
      </c>
      <c r="AI9" s="5"/>
      <c r="AJ9" s="5"/>
    </row>
    <row r="10" spans="3:28" ht="15.75" customHeight="1">
      <c r="C10" s="11" t="s">
        <v>26</v>
      </c>
      <c r="E10" s="8">
        <f t="shared" si="0"/>
        <v>706441</v>
      </c>
      <c r="F10" s="5">
        <f t="shared" si="0"/>
        <v>408792</v>
      </c>
      <c r="G10" s="2">
        <v>81738</v>
      </c>
      <c r="H10" s="2">
        <v>41440</v>
      </c>
      <c r="I10" s="2">
        <v>24024</v>
      </c>
      <c r="J10" s="2">
        <v>21656</v>
      </c>
      <c r="K10" s="2">
        <v>113084</v>
      </c>
      <c r="L10" s="2">
        <v>43272</v>
      </c>
      <c r="M10" s="2">
        <v>95318</v>
      </c>
      <c r="N10" s="2">
        <v>49520</v>
      </c>
      <c r="Q10" s="2">
        <v>55562</v>
      </c>
      <c r="R10" s="2">
        <v>17823</v>
      </c>
      <c r="S10" s="2">
        <v>16736</v>
      </c>
      <c r="T10" s="2">
        <v>16338</v>
      </c>
      <c r="U10" s="2">
        <v>94268</v>
      </c>
      <c r="V10" s="2">
        <v>57624</v>
      </c>
      <c r="W10" s="2">
        <v>33532</v>
      </c>
      <c r="X10" s="2">
        <v>31873</v>
      </c>
      <c r="Y10" s="2">
        <v>191487</v>
      </c>
      <c r="Z10" s="2">
        <v>128894</v>
      </c>
      <c r="AA10" s="19">
        <v>692</v>
      </c>
      <c r="AB10" s="19">
        <v>352</v>
      </c>
    </row>
    <row r="11" spans="5:28" ht="15.75" customHeight="1">
      <c r="E11" s="8"/>
      <c r="AA11" s="19"/>
      <c r="AB11" s="19"/>
    </row>
    <row r="12" spans="3:28" ht="15.75" customHeight="1">
      <c r="C12" s="34" t="s">
        <v>121</v>
      </c>
      <c r="E12" s="8">
        <f>SUM(E14:E16)</f>
        <v>725810</v>
      </c>
      <c r="F12" s="5">
        <f>SUM(F14:F16)</f>
        <v>416273</v>
      </c>
      <c r="G12" s="5">
        <f aca="true" t="shared" si="1" ref="G12:M12">SUM(G14:G16)</f>
        <v>91474</v>
      </c>
      <c r="H12" s="5">
        <f t="shared" si="1"/>
        <v>44765</v>
      </c>
      <c r="I12" s="5">
        <f t="shared" si="1"/>
        <v>25489</v>
      </c>
      <c r="J12" s="5">
        <f t="shared" si="1"/>
        <v>22698</v>
      </c>
      <c r="K12" s="5">
        <f t="shared" si="1"/>
        <v>116854</v>
      </c>
      <c r="L12" s="5">
        <f t="shared" si="1"/>
        <v>40704</v>
      </c>
      <c r="M12" s="5">
        <f t="shared" si="1"/>
        <v>99964</v>
      </c>
      <c r="N12" s="5">
        <f>SUM(N14:N16)</f>
        <v>53605</v>
      </c>
      <c r="Q12" s="5">
        <f>SUM(Q14:Q16)</f>
        <v>62401</v>
      </c>
      <c r="R12" s="5">
        <f aca="true" t="shared" si="2" ref="R12:AA12">SUM(R14:R16)</f>
        <v>19880</v>
      </c>
      <c r="S12" s="5">
        <f t="shared" si="2"/>
        <v>18166</v>
      </c>
      <c r="T12" s="5">
        <f t="shared" si="2"/>
        <v>17456</v>
      </c>
      <c r="U12" s="5">
        <f t="shared" si="2"/>
        <v>78776</v>
      </c>
      <c r="V12" s="5">
        <f t="shared" si="2"/>
        <v>48662</v>
      </c>
      <c r="W12" s="5">
        <f t="shared" si="2"/>
        <v>32986</v>
      </c>
      <c r="X12" s="5">
        <f t="shared" si="2"/>
        <v>31334</v>
      </c>
      <c r="Y12" s="5">
        <f t="shared" si="2"/>
        <v>198948</v>
      </c>
      <c r="Z12" s="5">
        <f>SUM(Z14:Z16)</f>
        <v>136746</v>
      </c>
      <c r="AA12" s="24">
        <f t="shared" si="2"/>
        <v>752</v>
      </c>
      <c r="AB12" s="24">
        <v>423</v>
      </c>
    </row>
    <row r="13" spans="5:28" ht="15.75" customHeight="1">
      <c r="E13" s="8"/>
      <c r="AA13" s="19"/>
      <c r="AB13" s="19"/>
    </row>
    <row r="14" spans="3:28" ht="15.75" customHeight="1">
      <c r="C14" s="11" t="s">
        <v>27</v>
      </c>
      <c r="E14" s="8">
        <f>SUM(E18:E26)</f>
        <v>454583</v>
      </c>
      <c r="F14" s="5">
        <f>SUM(F18:F26)</f>
        <v>260211</v>
      </c>
      <c r="G14" s="5">
        <f aca="true" t="shared" si="3" ref="G14:N14">SUM(G18:G26)</f>
        <v>62899</v>
      </c>
      <c r="H14" s="5">
        <f t="shared" si="3"/>
        <v>31594</v>
      </c>
      <c r="I14" s="5">
        <f t="shared" si="3"/>
        <v>17346</v>
      </c>
      <c r="J14" s="5">
        <f t="shared" si="3"/>
        <v>15359</v>
      </c>
      <c r="K14" s="5">
        <f>SUM(K18:K26)</f>
        <v>82129</v>
      </c>
      <c r="L14" s="5">
        <f t="shared" si="3"/>
        <v>28483</v>
      </c>
      <c r="M14" s="5">
        <f t="shared" si="3"/>
        <v>72031</v>
      </c>
      <c r="N14" s="5">
        <f t="shared" si="3"/>
        <v>39176</v>
      </c>
      <c r="Q14" s="5">
        <f aca="true" t="shared" si="4" ref="Q14:AB14">SUM(Q18:Q26)</f>
        <v>43492</v>
      </c>
      <c r="R14" s="5">
        <f t="shared" si="4"/>
        <v>14071</v>
      </c>
      <c r="S14" s="5">
        <f t="shared" si="4"/>
        <v>14638</v>
      </c>
      <c r="T14" s="5">
        <f t="shared" si="4"/>
        <v>14007</v>
      </c>
      <c r="U14" s="5">
        <f t="shared" si="4"/>
        <v>23928</v>
      </c>
      <c r="V14" s="5">
        <f t="shared" si="4"/>
        <v>14918</v>
      </c>
      <c r="W14" s="5">
        <f t="shared" si="4"/>
        <v>20043</v>
      </c>
      <c r="X14" s="5">
        <f t="shared" si="4"/>
        <v>18846</v>
      </c>
      <c r="Y14" s="5">
        <f t="shared" si="4"/>
        <v>117395</v>
      </c>
      <c r="Z14" s="5">
        <f t="shared" si="4"/>
        <v>83367</v>
      </c>
      <c r="AA14" s="24">
        <f t="shared" si="4"/>
        <v>682</v>
      </c>
      <c r="AB14" s="24">
        <f t="shared" si="4"/>
        <v>390</v>
      </c>
    </row>
    <row r="15" spans="3:28" ht="15.75" customHeight="1">
      <c r="C15" s="11"/>
      <c r="E15" s="8"/>
      <c r="AA15" s="19"/>
      <c r="AB15" s="19"/>
    </row>
    <row r="16" spans="3:28" ht="15.75" customHeight="1">
      <c r="C16" s="11" t="s">
        <v>28</v>
      </c>
      <c r="E16" s="8">
        <f aca="true" t="shared" si="5" ref="E16:N16">E29+E50+E57+E65+E97+E116+E131+E139</f>
        <v>271227</v>
      </c>
      <c r="F16" s="5">
        <f t="shared" si="5"/>
        <v>156062</v>
      </c>
      <c r="G16" s="5">
        <f t="shared" si="5"/>
        <v>28575</v>
      </c>
      <c r="H16" s="5">
        <f t="shared" si="5"/>
        <v>13171</v>
      </c>
      <c r="I16" s="5">
        <f t="shared" si="5"/>
        <v>8143</v>
      </c>
      <c r="J16" s="5">
        <f t="shared" si="5"/>
        <v>7339</v>
      </c>
      <c r="K16" s="5">
        <f t="shared" si="5"/>
        <v>34725</v>
      </c>
      <c r="L16" s="5">
        <f t="shared" si="5"/>
        <v>12221</v>
      </c>
      <c r="M16" s="5">
        <f t="shared" si="5"/>
        <v>27933</v>
      </c>
      <c r="N16" s="5">
        <f t="shared" si="5"/>
        <v>14429</v>
      </c>
      <c r="Q16" s="5">
        <f aca="true" t="shared" si="6" ref="Q16:AA16">Q29+Q50+Q57+Q65+Q97+Q116+Q131+Q139</f>
        <v>18909</v>
      </c>
      <c r="R16" s="5">
        <f t="shared" si="6"/>
        <v>5809</v>
      </c>
      <c r="S16" s="5">
        <f t="shared" si="6"/>
        <v>3528</v>
      </c>
      <c r="T16" s="5">
        <f t="shared" si="6"/>
        <v>3449</v>
      </c>
      <c r="U16" s="5">
        <f t="shared" si="6"/>
        <v>54848</v>
      </c>
      <c r="V16" s="5">
        <f t="shared" si="6"/>
        <v>33744</v>
      </c>
      <c r="W16" s="5">
        <f t="shared" si="6"/>
        <v>12943</v>
      </c>
      <c r="X16" s="5">
        <f t="shared" si="6"/>
        <v>12488</v>
      </c>
      <c r="Y16" s="5">
        <f t="shared" si="6"/>
        <v>81553</v>
      </c>
      <c r="Z16" s="5">
        <f t="shared" si="6"/>
        <v>53379</v>
      </c>
      <c r="AA16" s="24">
        <f t="shared" si="6"/>
        <v>70</v>
      </c>
      <c r="AB16" s="24">
        <v>33</v>
      </c>
    </row>
    <row r="17" spans="5:28" ht="15.75" customHeight="1">
      <c r="E17" s="8"/>
      <c r="AA17" s="19"/>
      <c r="AB17" s="19"/>
    </row>
    <row r="18" spans="3:28" ht="15.75" customHeight="1">
      <c r="C18" s="11" t="s">
        <v>29</v>
      </c>
      <c r="E18" s="8">
        <f aca="true" t="shared" si="7" ref="E18:F26">SUM(G18,I18,K18,M18,Q18,S18,U18,W18,Y18,AA18)</f>
        <v>200398</v>
      </c>
      <c r="F18" s="5">
        <f t="shared" si="7"/>
        <v>115408</v>
      </c>
      <c r="G18" s="2">
        <v>30348</v>
      </c>
      <c r="H18" s="2">
        <v>15891</v>
      </c>
      <c r="I18" s="2">
        <v>8326</v>
      </c>
      <c r="J18" s="2">
        <v>7393</v>
      </c>
      <c r="K18" s="2">
        <v>40994</v>
      </c>
      <c r="L18" s="2">
        <v>14342</v>
      </c>
      <c r="M18" s="2">
        <v>35036</v>
      </c>
      <c r="N18" s="2">
        <v>19311</v>
      </c>
      <c r="Q18" s="2">
        <v>20292</v>
      </c>
      <c r="R18" s="2">
        <v>6998</v>
      </c>
      <c r="S18" s="2">
        <v>2701</v>
      </c>
      <c r="T18" s="2">
        <v>2573</v>
      </c>
      <c r="U18" s="2">
        <v>4813</v>
      </c>
      <c r="V18" s="2">
        <v>3331</v>
      </c>
      <c r="W18" s="2">
        <v>9380</v>
      </c>
      <c r="X18" s="2">
        <v>8751</v>
      </c>
      <c r="Y18" s="2">
        <v>47967</v>
      </c>
      <c r="Z18" s="2">
        <v>36505</v>
      </c>
      <c r="AA18" s="19">
        <v>541</v>
      </c>
      <c r="AB18" s="19">
        <v>313</v>
      </c>
    </row>
    <row r="19" spans="3:28" ht="15.75" customHeight="1">
      <c r="C19" s="11" t="s">
        <v>30</v>
      </c>
      <c r="E19" s="8">
        <f t="shared" si="7"/>
        <v>115909</v>
      </c>
      <c r="F19" s="5">
        <f t="shared" si="7"/>
        <v>66053</v>
      </c>
      <c r="G19" s="2">
        <v>14075</v>
      </c>
      <c r="H19" s="2">
        <v>6813</v>
      </c>
      <c r="I19" s="2">
        <v>4576</v>
      </c>
      <c r="J19" s="2">
        <v>3975</v>
      </c>
      <c r="K19" s="2">
        <v>19877</v>
      </c>
      <c r="L19" s="2">
        <v>6315</v>
      </c>
      <c r="M19" s="2">
        <v>18805</v>
      </c>
      <c r="N19" s="2">
        <v>10084</v>
      </c>
      <c r="Q19" s="2">
        <v>11337</v>
      </c>
      <c r="R19" s="2">
        <v>3632</v>
      </c>
      <c r="S19" s="2">
        <v>6923</v>
      </c>
      <c r="T19" s="2">
        <v>6629</v>
      </c>
      <c r="U19" s="2">
        <v>4773</v>
      </c>
      <c r="V19" s="2">
        <v>2713</v>
      </c>
      <c r="W19" s="2">
        <v>4863</v>
      </c>
      <c r="X19" s="2">
        <v>4557</v>
      </c>
      <c r="Y19" s="2">
        <v>30585</v>
      </c>
      <c r="Z19" s="2">
        <v>21276</v>
      </c>
      <c r="AA19" s="19">
        <v>95</v>
      </c>
      <c r="AB19" s="19">
        <v>59</v>
      </c>
    </row>
    <row r="20" spans="3:28" ht="15.75" customHeight="1">
      <c r="C20" s="11" t="s">
        <v>31</v>
      </c>
      <c r="E20" s="8">
        <f t="shared" si="7"/>
        <v>19355</v>
      </c>
      <c r="F20" s="5">
        <f t="shared" si="7"/>
        <v>10462</v>
      </c>
      <c r="G20" s="2">
        <v>2546</v>
      </c>
      <c r="H20" s="2">
        <v>1190</v>
      </c>
      <c r="I20" s="2">
        <v>636</v>
      </c>
      <c r="J20" s="2">
        <v>557</v>
      </c>
      <c r="K20" s="2">
        <v>3009</v>
      </c>
      <c r="L20" s="2">
        <v>981</v>
      </c>
      <c r="M20" s="2">
        <v>2910</v>
      </c>
      <c r="N20" s="2">
        <v>1559</v>
      </c>
      <c r="Q20" s="2">
        <v>1778</v>
      </c>
      <c r="R20" s="2">
        <v>568</v>
      </c>
      <c r="S20" s="2">
        <v>243</v>
      </c>
      <c r="T20" s="2">
        <v>238</v>
      </c>
      <c r="U20" s="2">
        <v>2073</v>
      </c>
      <c r="V20" s="2">
        <v>1256</v>
      </c>
      <c r="W20" s="2">
        <v>738</v>
      </c>
      <c r="X20" s="2">
        <v>675</v>
      </c>
      <c r="Y20" s="2">
        <v>5418</v>
      </c>
      <c r="Z20" s="2">
        <v>3436</v>
      </c>
      <c r="AA20" s="19">
        <v>4</v>
      </c>
      <c r="AB20" s="19">
        <v>2</v>
      </c>
    </row>
    <row r="21" spans="3:28" ht="15.75" customHeight="1">
      <c r="C21" s="11" t="s">
        <v>32</v>
      </c>
      <c r="E21" s="8">
        <f t="shared" si="7"/>
        <v>43606</v>
      </c>
      <c r="F21" s="5">
        <f t="shared" si="7"/>
        <v>25121</v>
      </c>
      <c r="G21" s="2">
        <v>6570</v>
      </c>
      <c r="H21" s="2">
        <v>3301</v>
      </c>
      <c r="I21" s="2">
        <v>1658</v>
      </c>
      <c r="J21" s="2">
        <v>1505</v>
      </c>
      <c r="K21" s="2">
        <v>7719</v>
      </c>
      <c r="L21" s="2">
        <v>2819</v>
      </c>
      <c r="M21" s="2">
        <v>6543</v>
      </c>
      <c r="N21" s="2">
        <v>3938</v>
      </c>
      <c r="Q21" s="2">
        <v>3609</v>
      </c>
      <c r="R21" s="2">
        <v>1147</v>
      </c>
      <c r="S21" s="2">
        <v>623</v>
      </c>
      <c r="T21" s="2">
        <v>608</v>
      </c>
      <c r="U21" s="2">
        <v>2668</v>
      </c>
      <c r="V21" s="2">
        <v>1658</v>
      </c>
      <c r="W21" s="2">
        <v>1882</v>
      </c>
      <c r="X21" s="2">
        <v>1791</v>
      </c>
      <c r="Y21" s="2">
        <v>12314</v>
      </c>
      <c r="Z21" s="2">
        <v>8345</v>
      </c>
      <c r="AA21" s="19">
        <v>20</v>
      </c>
      <c r="AB21" s="19">
        <v>9</v>
      </c>
    </row>
    <row r="22" spans="3:28" ht="15.75" customHeight="1">
      <c r="C22" s="11" t="s">
        <v>33</v>
      </c>
      <c r="E22" s="8">
        <f t="shared" si="7"/>
        <v>38622</v>
      </c>
      <c r="F22" s="5">
        <f t="shared" si="7"/>
        <v>22435</v>
      </c>
      <c r="G22" s="2">
        <v>5212</v>
      </c>
      <c r="H22" s="2">
        <v>2483</v>
      </c>
      <c r="I22" s="2">
        <v>1053</v>
      </c>
      <c r="J22" s="2">
        <v>950</v>
      </c>
      <c r="K22" s="2">
        <v>5524</v>
      </c>
      <c r="L22" s="2">
        <v>2039</v>
      </c>
      <c r="M22" s="2">
        <v>4935</v>
      </c>
      <c r="N22" s="2">
        <v>2573</v>
      </c>
      <c r="Q22" s="2">
        <v>3504</v>
      </c>
      <c r="R22" s="2">
        <v>937</v>
      </c>
      <c r="S22" s="2">
        <v>3686</v>
      </c>
      <c r="T22" s="2">
        <v>3511</v>
      </c>
      <c r="U22" s="2">
        <v>2785</v>
      </c>
      <c r="V22" s="2">
        <v>1541</v>
      </c>
      <c r="W22" s="2">
        <v>1510</v>
      </c>
      <c r="X22" s="2">
        <v>1457</v>
      </c>
      <c r="Y22" s="2">
        <v>10393</v>
      </c>
      <c r="Z22" s="2">
        <v>6937</v>
      </c>
      <c r="AA22" s="19">
        <v>20</v>
      </c>
      <c r="AB22" s="19">
        <v>7</v>
      </c>
    </row>
    <row r="23" spans="5:28" ht="15.75" customHeight="1">
      <c r="E23" s="8"/>
      <c r="AA23" s="19"/>
      <c r="AB23" s="19"/>
    </row>
    <row r="24" spans="3:28" ht="15.75" customHeight="1">
      <c r="C24" s="11" t="s">
        <v>34</v>
      </c>
      <c r="E24" s="8">
        <f t="shared" si="7"/>
        <v>12734</v>
      </c>
      <c r="F24" s="5">
        <f t="shared" si="7"/>
        <v>7293</v>
      </c>
      <c r="G24" s="2">
        <v>1680</v>
      </c>
      <c r="H24" s="2">
        <v>827</v>
      </c>
      <c r="I24" s="2">
        <v>443</v>
      </c>
      <c r="J24" s="2">
        <v>387</v>
      </c>
      <c r="K24" s="2">
        <v>2104</v>
      </c>
      <c r="L24" s="2">
        <v>860</v>
      </c>
      <c r="M24" s="2">
        <v>1565</v>
      </c>
      <c r="N24" s="2">
        <v>663</v>
      </c>
      <c r="Q24" s="2">
        <v>1155</v>
      </c>
      <c r="R24" s="2">
        <v>330</v>
      </c>
      <c r="S24" s="2">
        <v>214</v>
      </c>
      <c r="T24" s="2">
        <v>208</v>
      </c>
      <c r="U24" s="2">
        <v>2030</v>
      </c>
      <c r="V24" s="2">
        <v>1364</v>
      </c>
      <c r="W24" s="2">
        <v>571</v>
      </c>
      <c r="X24" s="2">
        <v>551</v>
      </c>
      <c r="Y24" s="2">
        <v>2971</v>
      </c>
      <c r="Z24" s="2">
        <v>2103</v>
      </c>
      <c r="AA24" s="19">
        <v>1</v>
      </c>
      <c r="AB24" s="23" t="s">
        <v>124</v>
      </c>
    </row>
    <row r="25" spans="3:28" ht="15.75" customHeight="1">
      <c r="C25" s="11" t="s">
        <v>35</v>
      </c>
      <c r="E25" s="8">
        <f t="shared" si="7"/>
        <v>12107</v>
      </c>
      <c r="F25" s="5">
        <f t="shared" si="7"/>
        <v>6720</v>
      </c>
      <c r="G25" s="2">
        <v>1311</v>
      </c>
      <c r="H25" s="2">
        <v>542</v>
      </c>
      <c r="I25" s="2">
        <v>312</v>
      </c>
      <c r="J25" s="2">
        <v>277</v>
      </c>
      <c r="K25" s="2">
        <v>1371</v>
      </c>
      <c r="L25" s="2">
        <v>557</v>
      </c>
      <c r="M25" s="2">
        <v>1157</v>
      </c>
      <c r="N25" s="2">
        <v>506</v>
      </c>
      <c r="Q25" s="2">
        <v>1015</v>
      </c>
      <c r="R25" s="2">
        <v>266</v>
      </c>
      <c r="S25" s="2">
        <v>125</v>
      </c>
      <c r="T25" s="2">
        <v>120</v>
      </c>
      <c r="U25" s="2">
        <v>3029</v>
      </c>
      <c r="V25" s="2">
        <v>1980</v>
      </c>
      <c r="W25" s="2">
        <v>578</v>
      </c>
      <c r="X25" s="2">
        <v>558</v>
      </c>
      <c r="Y25" s="2">
        <v>3209</v>
      </c>
      <c r="Z25" s="2">
        <v>1914</v>
      </c>
      <c r="AA25" s="23" t="s">
        <v>124</v>
      </c>
      <c r="AB25" s="23" t="s">
        <v>124</v>
      </c>
    </row>
    <row r="26" spans="3:28" ht="15.75" customHeight="1">
      <c r="C26" s="11" t="s">
        <v>36</v>
      </c>
      <c r="E26" s="8">
        <f t="shared" si="7"/>
        <v>11852</v>
      </c>
      <c r="F26" s="5">
        <f t="shared" si="7"/>
        <v>6719</v>
      </c>
      <c r="G26" s="2">
        <v>1157</v>
      </c>
      <c r="H26" s="2">
        <v>547</v>
      </c>
      <c r="I26" s="2">
        <v>342</v>
      </c>
      <c r="J26" s="2">
        <v>315</v>
      </c>
      <c r="K26" s="2">
        <v>1531</v>
      </c>
      <c r="L26" s="2">
        <v>570</v>
      </c>
      <c r="M26" s="2">
        <v>1080</v>
      </c>
      <c r="N26" s="2">
        <v>542</v>
      </c>
      <c r="Q26" s="2">
        <v>802</v>
      </c>
      <c r="R26" s="2">
        <v>193</v>
      </c>
      <c r="S26" s="2">
        <v>123</v>
      </c>
      <c r="T26" s="2">
        <v>120</v>
      </c>
      <c r="U26" s="2">
        <v>1757</v>
      </c>
      <c r="V26" s="2">
        <v>1075</v>
      </c>
      <c r="W26" s="2">
        <v>521</v>
      </c>
      <c r="X26" s="2">
        <v>506</v>
      </c>
      <c r="Y26" s="2">
        <v>4538</v>
      </c>
      <c r="Z26" s="2">
        <v>2851</v>
      </c>
      <c r="AA26" s="19">
        <v>1</v>
      </c>
      <c r="AB26" s="23" t="s">
        <v>124</v>
      </c>
    </row>
    <row r="27" spans="5:28" ht="15.75" customHeight="1">
      <c r="E27" s="8"/>
      <c r="AA27" s="19"/>
      <c r="AB27" s="19"/>
    </row>
    <row r="28" spans="5:28" ht="15.75" customHeight="1">
      <c r="E28" s="8"/>
      <c r="AA28" s="19"/>
      <c r="AB28" s="19"/>
    </row>
    <row r="29" spans="3:28" ht="15.75" customHeight="1">
      <c r="C29" s="11" t="s">
        <v>37</v>
      </c>
      <c r="E29" s="8">
        <f>SUM(E31:E47)</f>
        <v>77267</v>
      </c>
      <c r="F29" s="5">
        <f>SUM(F31:F47)</f>
        <v>45103</v>
      </c>
      <c r="G29" s="5">
        <f aca="true" t="shared" si="8" ref="G29:N29">SUM(G31:G47)</f>
        <v>9957</v>
      </c>
      <c r="H29" s="5">
        <f t="shared" si="8"/>
        <v>4897</v>
      </c>
      <c r="I29" s="5">
        <f t="shared" si="8"/>
        <v>2675</v>
      </c>
      <c r="J29" s="5">
        <f t="shared" si="8"/>
        <v>2412</v>
      </c>
      <c r="K29" s="5">
        <f t="shared" si="8"/>
        <v>12130</v>
      </c>
      <c r="L29" s="5">
        <f t="shared" si="8"/>
        <v>4159</v>
      </c>
      <c r="M29" s="5">
        <f t="shared" si="8"/>
        <v>9143</v>
      </c>
      <c r="N29" s="5">
        <f t="shared" si="8"/>
        <v>4967</v>
      </c>
      <c r="Q29" s="5">
        <f aca="true" t="shared" si="9" ref="Q29:AB29">SUM(Q31:Q47)</f>
        <v>5466</v>
      </c>
      <c r="R29" s="5">
        <f t="shared" si="9"/>
        <v>1560</v>
      </c>
      <c r="S29" s="5">
        <f t="shared" si="9"/>
        <v>724</v>
      </c>
      <c r="T29" s="5">
        <f t="shared" si="9"/>
        <v>707</v>
      </c>
      <c r="U29" s="5">
        <f t="shared" si="9"/>
        <v>8968</v>
      </c>
      <c r="V29" s="5">
        <f t="shared" si="9"/>
        <v>5034</v>
      </c>
      <c r="W29" s="5">
        <f t="shared" si="9"/>
        <v>3733</v>
      </c>
      <c r="X29" s="5">
        <f t="shared" si="9"/>
        <v>3564</v>
      </c>
      <c r="Y29" s="5">
        <f t="shared" si="9"/>
        <v>24426</v>
      </c>
      <c r="Z29" s="5">
        <f t="shared" si="9"/>
        <v>17779</v>
      </c>
      <c r="AA29" s="24">
        <f t="shared" si="9"/>
        <v>45</v>
      </c>
      <c r="AB29" s="24">
        <f t="shared" si="9"/>
        <v>24</v>
      </c>
    </row>
    <row r="30" spans="5:28" ht="15.75" customHeight="1">
      <c r="E30" s="8"/>
      <c r="AA30" s="19"/>
      <c r="AB30" s="19"/>
    </row>
    <row r="31" spans="3:28" ht="15.75" customHeight="1">
      <c r="C31" s="35" t="s">
        <v>38</v>
      </c>
      <c r="E31" s="8">
        <f aca="true" t="shared" si="10" ref="E31:F46">SUM(G31,I31,K31,M31,Q31,S31,U31,W31,Y31,AA31)</f>
        <v>2053</v>
      </c>
      <c r="F31" s="5">
        <f t="shared" si="10"/>
        <v>1118</v>
      </c>
      <c r="G31" s="2">
        <v>236</v>
      </c>
      <c r="H31" s="2">
        <v>90</v>
      </c>
      <c r="I31" s="2">
        <v>75</v>
      </c>
      <c r="J31" s="2">
        <v>68</v>
      </c>
      <c r="K31" s="2">
        <v>361</v>
      </c>
      <c r="L31" s="2">
        <v>86</v>
      </c>
      <c r="M31" s="2">
        <v>254</v>
      </c>
      <c r="N31" s="2">
        <v>93</v>
      </c>
      <c r="Q31" s="2">
        <v>175</v>
      </c>
      <c r="R31" s="2">
        <v>41</v>
      </c>
      <c r="S31" s="2">
        <v>12</v>
      </c>
      <c r="T31" s="2">
        <v>12</v>
      </c>
      <c r="U31" s="2">
        <v>18</v>
      </c>
      <c r="V31" s="2">
        <v>13</v>
      </c>
      <c r="W31" s="2">
        <v>109</v>
      </c>
      <c r="X31" s="2">
        <v>104</v>
      </c>
      <c r="Y31" s="2">
        <v>811</v>
      </c>
      <c r="Z31" s="2">
        <v>610</v>
      </c>
      <c r="AA31" s="19">
        <v>2</v>
      </c>
      <c r="AB31" s="20">
        <v>1</v>
      </c>
    </row>
    <row r="32" spans="3:28" ht="15.75" customHeight="1">
      <c r="C32" s="35" t="s">
        <v>39</v>
      </c>
      <c r="E32" s="8">
        <f t="shared" si="10"/>
        <v>483</v>
      </c>
      <c r="F32" s="5">
        <f t="shared" si="10"/>
        <v>251</v>
      </c>
      <c r="G32" s="2">
        <v>53</v>
      </c>
      <c r="H32" s="2">
        <v>23</v>
      </c>
      <c r="I32" s="2">
        <v>18</v>
      </c>
      <c r="J32" s="2">
        <v>16</v>
      </c>
      <c r="K32" s="2">
        <v>101</v>
      </c>
      <c r="L32" s="2">
        <v>39</v>
      </c>
      <c r="M32" s="2">
        <v>56</v>
      </c>
      <c r="N32" s="2">
        <v>25</v>
      </c>
      <c r="Q32" s="2">
        <v>83</v>
      </c>
      <c r="R32" s="2">
        <v>28</v>
      </c>
      <c r="S32" s="2">
        <v>6</v>
      </c>
      <c r="T32" s="2">
        <v>5</v>
      </c>
      <c r="U32" s="2">
        <v>23</v>
      </c>
      <c r="V32" s="2">
        <v>21</v>
      </c>
      <c r="W32" s="2">
        <v>10</v>
      </c>
      <c r="X32" s="2">
        <v>9</v>
      </c>
      <c r="Y32" s="2">
        <v>133</v>
      </c>
      <c r="Z32" s="2">
        <v>85</v>
      </c>
      <c r="AA32" s="23" t="s">
        <v>124</v>
      </c>
      <c r="AB32" s="23" t="s">
        <v>124</v>
      </c>
    </row>
    <row r="33" spans="3:28" ht="15.75" customHeight="1">
      <c r="C33" s="17" t="s">
        <v>40</v>
      </c>
      <c r="E33" s="8">
        <f t="shared" si="10"/>
        <v>350</v>
      </c>
      <c r="F33" s="5">
        <f t="shared" si="10"/>
        <v>208</v>
      </c>
      <c r="G33" s="2">
        <v>31</v>
      </c>
      <c r="H33" s="2">
        <v>13</v>
      </c>
      <c r="I33" s="2">
        <v>15</v>
      </c>
      <c r="J33" s="2">
        <v>14</v>
      </c>
      <c r="K33" s="2">
        <v>72</v>
      </c>
      <c r="L33" s="2">
        <v>38</v>
      </c>
      <c r="M33" s="2">
        <v>48</v>
      </c>
      <c r="N33" s="2">
        <v>20</v>
      </c>
      <c r="Q33" s="2">
        <v>34</v>
      </c>
      <c r="R33" s="2">
        <v>8</v>
      </c>
      <c r="S33" s="2">
        <v>7</v>
      </c>
      <c r="T33" s="2">
        <v>6</v>
      </c>
      <c r="U33" s="2">
        <v>39</v>
      </c>
      <c r="V33" s="2">
        <v>27</v>
      </c>
      <c r="W33" s="2">
        <v>15</v>
      </c>
      <c r="X33" s="2">
        <v>14</v>
      </c>
      <c r="Y33" s="2">
        <v>89</v>
      </c>
      <c r="Z33" s="2">
        <v>68</v>
      </c>
      <c r="AA33" s="23" t="s">
        <v>124</v>
      </c>
      <c r="AB33" s="23" t="s">
        <v>124</v>
      </c>
    </row>
    <row r="34" spans="3:28" ht="15.75" customHeight="1">
      <c r="C34" s="17" t="s">
        <v>41</v>
      </c>
      <c r="E34" s="8">
        <f t="shared" si="10"/>
        <v>3613</v>
      </c>
      <c r="F34" s="5">
        <f t="shared" si="10"/>
        <v>2060</v>
      </c>
      <c r="G34" s="2">
        <v>376</v>
      </c>
      <c r="H34" s="2">
        <v>130</v>
      </c>
      <c r="I34" s="2">
        <v>69</v>
      </c>
      <c r="J34" s="2">
        <v>63</v>
      </c>
      <c r="K34" s="2">
        <v>416</v>
      </c>
      <c r="L34" s="2">
        <v>102</v>
      </c>
      <c r="M34" s="2">
        <v>370</v>
      </c>
      <c r="N34" s="2">
        <v>155</v>
      </c>
      <c r="Q34" s="2">
        <v>214</v>
      </c>
      <c r="R34" s="2">
        <v>56</v>
      </c>
      <c r="S34" s="2">
        <v>30</v>
      </c>
      <c r="T34" s="2">
        <v>29</v>
      </c>
      <c r="U34" s="2">
        <v>551</v>
      </c>
      <c r="V34" s="2">
        <v>426</v>
      </c>
      <c r="W34" s="2">
        <v>286</v>
      </c>
      <c r="X34" s="2">
        <v>283</v>
      </c>
      <c r="Y34" s="2">
        <v>1300</v>
      </c>
      <c r="Z34" s="2">
        <v>816</v>
      </c>
      <c r="AA34" s="19">
        <v>1</v>
      </c>
      <c r="AB34" s="23" t="s">
        <v>124</v>
      </c>
    </row>
    <row r="35" spans="3:28" ht="15.75" customHeight="1">
      <c r="C35" s="17" t="s">
        <v>42</v>
      </c>
      <c r="E35" s="8">
        <f t="shared" si="10"/>
        <v>5680</v>
      </c>
      <c r="F35" s="5">
        <f t="shared" si="10"/>
        <v>3273</v>
      </c>
      <c r="G35" s="2">
        <v>833</v>
      </c>
      <c r="H35" s="2">
        <v>358</v>
      </c>
      <c r="I35" s="2">
        <v>146</v>
      </c>
      <c r="J35" s="2">
        <v>132</v>
      </c>
      <c r="K35" s="2">
        <v>848</v>
      </c>
      <c r="L35" s="2">
        <v>228</v>
      </c>
      <c r="M35" s="2">
        <v>642</v>
      </c>
      <c r="N35" s="2">
        <v>296</v>
      </c>
      <c r="Q35" s="2">
        <v>384</v>
      </c>
      <c r="R35" s="2">
        <v>95</v>
      </c>
      <c r="S35" s="2">
        <v>37</v>
      </c>
      <c r="T35" s="2">
        <v>36</v>
      </c>
      <c r="U35" s="2">
        <v>475</v>
      </c>
      <c r="V35" s="2">
        <v>289</v>
      </c>
      <c r="W35" s="2">
        <v>363</v>
      </c>
      <c r="X35" s="2">
        <v>347</v>
      </c>
      <c r="Y35" s="2">
        <v>1944</v>
      </c>
      <c r="Z35" s="2">
        <v>1488</v>
      </c>
      <c r="AA35" s="19">
        <v>8</v>
      </c>
      <c r="AB35" s="19">
        <v>4</v>
      </c>
    </row>
    <row r="36" spans="3:28" ht="15.75" customHeight="1">
      <c r="C36" s="12"/>
      <c r="E36" s="8"/>
      <c r="AA36" s="19"/>
      <c r="AB36" s="19"/>
    </row>
    <row r="37" spans="3:28" ht="15.75" customHeight="1">
      <c r="C37" s="17" t="s">
        <v>43</v>
      </c>
      <c r="E37" s="8">
        <f t="shared" si="10"/>
        <v>8282</v>
      </c>
      <c r="F37" s="5">
        <f t="shared" si="10"/>
        <v>4749</v>
      </c>
      <c r="G37" s="2">
        <v>1148</v>
      </c>
      <c r="H37" s="2">
        <v>599</v>
      </c>
      <c r="I37" s="2">
        <v>352</v>
      </c>
      <c r="J37" s="2">
        <v>322</v>
      </c>
      <c r="K37" s="2">
        <v>1486</v>
      </c>
      <c r="L37" s="2">
        <v>519</v>
      </c>
      <c r="M37" s="2">
        <v>1038</v>
      </c>
      <c r="N37" s="2">
        <v>642</v>
      </c>
      <c r="Q37" s="2">
        <v>483</v>
      </c>
      <c r="R37" s="2">
        <v>142</v>
      </c>
      <c r="S37" s="2">
        <v>138</v>
      </c>
      <c r="T37" s="2">
        <v>138</v>
      </c>
      <c r="U37" s="2">
        <v>951</v>
      </c>
      <c r="V37" s="2">
        <v>481</v>
      </c>
      <c r="W37" s="2">
        <v>373</v>
      </c>
      <c r="X37" s="2">
        <v>353</v>
      </c>
      <c r="Y37" s="2">
        <v>2310</v>
      </c>
      <c r="Z37" s="2">
        <v>1551</v>
      </c>
      <c r="AA37" s="19">
        <v>3</v>
      </c>
      <c r="AB37" s="19">
        <v>2</v>
      </c>
    </row>
    <row r="38" spans="3:28" ht="15.75" customHeight="1">
      <c r="C38" s="17" t="s">
        <v>44</v>
      </c>
      <c r="E38" s="8">
        <f t="shared" si="10"/>
        <v>16386</v>
      </c>
      <c r="F38" s="5">
        <f t="shared" si="10"/>
        <v>9820</v>
      </c>
      <c r="G38" s="2">
        <v>3021</v>
      </c>
      <c r="H38" s="2">
        <v>1733</v>
      </c>
      <c r="I38" s="2">
        <v>811</v>
      </c>
      <c r="J38" s="2">
        <v>742</v>
      </c>
      <c r="K38" s="2">
        <v>3327</v>
      </c>
      <c r="L38" s="2">
        <v>1264</v>
      </c>
      <c r="M38" s="2">
        <v>2399</v>
      </c>
      <c r="N38" s="2">
        <v>1446</v>
      </c>
      <c r="Q38" s="2">
        <v>996</v>
      </c>
      <c r="R38" s="2">
        <v>344</v>
      </c>
      <c r="S38" s="2">
        <v>165</v>
      </c>
      <c r="T38" s="2">
        <v>161</v>
      </c>
      <c r="U38" s="2">
        <v>922</v>
      </c>
      <c r="V38" s="2">
        <v>457</v>
      </c>
      <c r="W38" s="2">
        <v>649</v>
      </c>
      <c r="X38" s="2">
        <v>607</v>
      </c>
      <c r="Y38" s="2">
        <v>4088</v>
      </c>
      <c r="Z38" s="2">
        <v>3062</v>
      </c>
      <c r="AA38" s="19">
        <v>8</v>
      </c>
      <c r="AB38" s="19">
        <v>4</v>
      </c>
    </row>
    <row r="39" spans="3:28" ht="15.75" customHeight="1">
      <c r="C39" s="17" t="s">
        <v>45</v>
      </c>
      <c r="E39" s="8">
        <f t="shared" si="10"/>
        <v>12998</v>
      </c>
      <c r="F39" s="5">
        <f t="shared" si="10"/>
        <v>7585</v>
      </c>
      <c r="G39" s="2">
        <v>1661</v>
      </c>
      <c r="H39" s="2">
        <v>803</v>
      </c>
      <c r="I39" s="2">
        <v>423</v>
      </c>
      <c r="J39" s="2">
        <v>371</v>
      </c>
      <c r="K39" s="2">
        <v>2328</v>
      </c>
      <c r="L39" s="2">
        <v>706</v>
      </c>
      <c r="M39" s="2">
        <v>2042</v>
      </c>
      <c r="N39" s="2">
        <v>1224</v>
      </c>
      <c r="Q39" s="2">
        <v>1087</v>
      </c>
      <c r="R39" s="2">
        <v>346</v>
      </c>
      <c r="S39" s="2">
        <v>139</v>
      </c>
      <c r="T39" s="2">
        <v>137</v>
      </c>
      <c r="U39" s="2">
        <v>563</v>
      </c>
      <c r="V39" s="2">
        <v>304</v>
      </c>
      <c r="W39" s="2">
        <v>659</v>
      </c>
      <c r="X39" s="2">
        <v>629</v>
      </c>
      <c r="Y39" s="2">
        <v>4081</v>
      </c>
      <c r="Z39" s="2">
        <v>3055</v>
      </c>
      <c r="AA39" s="19">
        <v>15</v>
      </c>
      <c r="AB39" s="19">
        <v>10</v>
      </c>
    </row>
    <row r="40" spans="3:28" ht="15.75" customHeight="1">
      <c r="C40" s="17" t="s">
        <v>46</v>
      </c>
      <c r="E40" s="8">
        <f t="shared" si="10"/>
        <v>5974</v>
      </c>
      <c r="F40" s="5">
        <f t="shared" si="10"/>
        <v>3368</v>
      </c>
      <c r="G40" s="2">
        <v>666</v>
      </c>
      <c r="H40" s="2">
        <v>280</v>
      </c>
      <c r="I40" s="2">
        <v>194</v>
      </c>
      <c r="J40" s="2">
        <v>160</v>
      </c>
      <c r="K40" s="2">
        <v>722</v>
      </c>
      <c r="L40" s="2">
        <v>232</v>
      </c>
      <c r="M40" s="2">
        <v>599</v>
      </c>
      <c r="N40" s="2">
        <v>329</v>
      </c>
      <c r="Q40" s="2">
        <v>481</v>
      </c>
      <c r="R40" s="2">
        <v>111</v>
      </c>
      <c r="S40" s="2">
        <v>28</v>
      </c>
      <c r="T40" s="2">
        <v>27</v>
      </c>
      <c r="U40" s="2">
        <v>984</v>
      </c>
      <c r="V40" s="2">
        <v>498</v>
      </c>
      <c r="W40" s="2">
        <v>344</v>
      </c>
      <c r="X40" s="2">
        <v>334</v>
      </c>
      <c r="Y40" s="2">
        <v>1952</v>
      </c>
      <c r="Z40" s="2">
        <v>1395</v>
      </c>
      <c r="AA40" s="19">
        <v>4</v>
      </c>
      <c r="AB40" s="19">
        <v>2</v>
      </c>
    </row>
    <row r="41" spans="3:28" ht="15.75" customHeight="1">
      <c r="C41" s="17" t="s">
        <v>47</v>
      </c>
      <c r="E41" s="8">
        <f t="shared" si="10"/>
        <v>5037</v>
      </c>
      <c r="F41" s="5">
        <f t="shared" si="10"/>
        <v>2775</v>
      </c>
      <c r="G41" s="2">
        <v>476</v>
      </c>
      <c r="H41" s="2">
        <v>188</v>
      </c>
      <c r="I41" s="2">
        <v>123</v>
      </c>
      <c r="J41" s="2">
        <v>114</v>
      </c>
      <c r="K41" s="2">
        <v>560</v>
      </c>
      <c r="L41" s="2">
        <v>178</v>
      </c>
      <c r="M41" s="2">
        <v>385</v>
      </c>
      <c r="N41" s="2">
        <v>178</v>
      </c>
      <c r="Q41" s="2">
        <v>382</v>
      </c>
      <c r="R41" s="2">
        <v>105</v>
      </c>
      <c r="S41" s="2">
        <v>27</v>
      </c>
      <c r="T41" s="2">
        <v>26</v>
      </c>
      <c r="U41" s="2">
        <v>1493</v>
      </c>
      <c r="V41" s="2">
        <v>790</v>
      </c>
      <c r="W41" s="2">
        <v>245</v>
      </c>
      <c r="X41" s="2">
        <v>238</v>
      </c>
      <c r="Y41" s="2">
        <v>1344</v>
      </c>
      <c r="Z41" s="2">
        <v>957</v>
      </c>
      <c r="AA41" s="19">
        <v>2</v>
      </c>
      <c r="AB41" s="19">
        <v>1</v>
      </c>
    </row>
    <row r="42" spans="5:28" ht="15.75" customHeight="1">
      <c r="E42" s="8"/>
      <c r="AA42" s="19"/>
      <c r="AB42" s="19"/>
    </row>
    <row r="43" spans="3:28" ht="15.75" customHeight="1">
      <c r="C43" s="17" t="s">
        <v>48</v>
      </c>
      <c r="E43" s="8">
        <f t="shared" si="10"/>
        <v>4805</v>
      </c>
      <c r="F43" s="5">
        <f t="shared" si="10"/>
        <v>2619</v>
      </c>
      <c r="G43" s="2">
        <v>351</v>
      </c>
      <c r="H43" s="2">
        <v>136</v>
      </c>
      <c r="I43" s="2">
        <v>87</v>
      </c>
      <c r="J43" s="2">
        <v>81</v>
      </c>
      <c r="K43" s="2">
        <v>458</v>
      </c>
      <c r="L43" s="2">
        <v>158</v>
      </c>
      <c r="M43" s="2">
        <v>308</v>
      </c>
      <c r="N43" s="2">
        <v>164</v>
      </c>
      <c r="Q43" s="2">
        <v>275</v>
      </c>
      <c r="R43" s="2">
        <v>68</v>
      </c>
      <c r="S43" s="2">
        <v>33</v>
      </c>
      <c r="T43" s="2">
        <v>33</v>
      </c>
      <c r="U43" s="2">
        <v>1634</v>
      </c>
      <c r="V43" s="2">
        <v>823</v>
      </c>
      <c r="W43" s="2">
        <v>240</v>
      </c>
      <c r="X43" s="2">
        <v>233</v>
      </c>
      <c r="Y43" s="2">
        <v>1419</v>
      </c>
      <c r="Z43" s="2">
        <v>923</v>
      </c>
      <c r="AA43" s="23" t="s">
        <v>124</v>
      </c>
      <c r="AB43" s="23" t="s">
        <v>124</v>
      </c>
    </row>
    <row r="44" spans="3:28" ht="15.75" customHeight="1">
      <c r="C44" s="17" t="s">
        <v>49</v>
      </c>
      <c r="E44" s="8">
        <f t="shared" si="10"/>
        <v>2862</v>
      </c>
      <c r="F44" s="5">
        <f t="shared" si="10"/>
        <v>1782</v>
      </c>
      <c r="G44" s="2">
        <v>315</v>
      </c>
      <c r="H44" s="2">
        <v>183</v>
      </c>
      <c r="I44" s="2">
        <v>86</v>
      </c>
      <c r="J44" s="2">
        <v>81</v>
      </c>
      <c r="K44" s="2">
        <v>397</v>
      </c>
      <c r="L44" s="2">
        <v>159</v>
      </c>
      <c r="M44" s="2">
        <v>246</v>
      </c>
      <c r="N44" s="2">
        <v>89</v>
      </c>
      <c r="Q44" s="2">
        <v>217</v>
      </c>
      <c r="R44" s="2">
        <v>61</v>
      </c>
      <c r="S44" s="2">
        <v>26</v>
      </c>
      <c r="T44" s="2">
        <v>25</v>
      </c>
      <c r="U44" s="2">
        <v>153</v>
      </c>
      <c r="V44" s="2">
        <v>97</v>
      </c>
      <c r="W44" s="2">
        <v>104</v>
      </c>
      <c r="X44" s="2">
        <v>103</v>
      </c>
      <c r="Y44" s="2">
        <v>1318</v>
      </c>
      <c r="Z44" s="2">
        <v>984</v>
      </c>
      <c r="AA44" s="23" t="s">
        <v>124</v>
      </c>
      <c r="AB44" s="23" t="s">
        <v>124</v>
      </c>
    </row>
    <row r="45" spans="3:28" ht="15.75" customHeight="1">
      <c r="C45" s="17" t="s">
        <v>50</v>
      </c>
      <c r="E45" s="8">
        <f t="shared" si="10"/>
        <v>1029</v>
      </c>
      <c r="F45" s="5">
        <f t="shared" si="10"/>
        <v>632</v>
      </c>
      <c r="G45" s="2">
        <v>98</v>
      </c>
      <c r="H45" s="2">
        <v>54</v>
      </c>
      <c r="I45" s="2">
        <v>63</v>
      </c>
      <c r="J45" s="2">
        <v>60</v>
      </c>
      <c r="K45" s="2">
        <v>132</v>
      </c>
      <c r="L45" s="2">
        <v>66</v>
      </c>
      <c r="M45" s="2">
        <v>102</v>
      </c>
      <c r="N45" s="2">
        <v>46</v>
      </c>
      <c r="Q45" s="2">
        <v>94</v>
      </c>
      <c r="R45" s="2">
        <v>26</v>
      </c>
      <c r="S45" s="2">
        <v>9</v>
      </c>
      <c r="T45" s="2">
        <v>8</v>
      </c>
      <c r="U45" s="2">
        <v>190</v>
      </c>
      <c r="V45" s="2">
        <v>132</v>
      </c>
      <c r="W45" s="2">
        <v>45</v>
      </c>
      <c r="X45" s="2">
        <v>43</v>
      </c>
      <c r="Y45" s="2">
        <v>296</v>
      </c>
      <c r="Z45" s="2">
        <v>197</v>
      </c>
      <c r="AA45" s="23" t="s">
        <v>124</v>
      </c>
      <c r="AB45" s="23" t="s">
        <v>124</v>
      </c>
    </row>
    <row r="46" spans="3:28" ht="15.75" customHeight="1">
      <c r="C46" s="17" t="s">
        <v>51</v>
      </c>
      <c r="E46" s="8">
        <f t="shared" si="10"/>
        <v>3966</v>
      </c>
      <c r="F46" s="5">
        <f t="shared" si="10"/>
        <v>2397</v>
      </c>
      <c r="G46" s="2">
        <v>355</v>
      </c>
      <c r="H46" s="2">
        <v>153</v>
      </c>
      <c r="I46" s="2">
        <v>131</v>
      </c>
      <c r="J46" s="2">
        <v>111</v>
      </c>
      <c r="K46" s="2">
        <v>502</v>
      </c>
      <c r="L46" s="2">
        <v>194</v>
      </c>
      <c r="M46" s="2">
        <v>333</v>
      </c>
      <c r="N46" s="2">
        <v>152</v>
      </c>
      <c r="Q46" s="2">
        <v>307</v>
      </c>
      <c r="R46" s="2">
        <v>77</v>
      </c>
      <c r="S46" s="2">
        <v>45</v>
      </c>
      <c r="T46" s="2">
        <v>44</v>
      </c>
      <c r="U46" s="2">
        <v>725</v>
      </c>
      <c r="V46" s="2">
        <v>502</v>
      </c>
      <c r="W46" s="2">
        <v>201</v>
      </c>
      <c r="X46" s="2">
        <v>182</v>
      </c>
      <c r="Y46" s="2">
        <v>1366</v>
      </c>
      <c r="Z46" s="2">
        <v>982</v>
      </c>
      <c r="AA46" s="20">
        <v>1</v>
      </c>
      <c r="AB46" s="23" t="s">
        <v>124</v>
      </c>
    </row>
    <row r="47" spans="3:28" ht="15.75" customHeight="1">
      <c r="C47" s="17" t="s">
        <v>52</v>
      </c>
      <c r="E47" s="8">
        <f>SUM(G47,I47,K47,M47,Q47,S47,U47,W47,Y47,AA47)</f>
        <v>3749</v>
      </c>
      <c r="F47" s="5">
        <f>SUM(H47,J47,L47,N47,R47,T47,V47,X47,Z47,AB47)</f>
        <v>2466</v>
      </c>
      <c r="G47" s="2">
        <v>337</v>
      </c>
      <c r="H47" s="2">
        <v>154</v>
      </c>
      <c r="I47" s="2">
        <v>82</v>
      </c>
      <c r="J47" s="2">
        <v>77</v>
      </c>
      <c r="K47" s="2">
        <v>420</v>
      </c>
      <c r="L47" s="2">
        <v>190</v>
      </c>
      <c r="M47" s="2">
        <v>321</v>
      </c>
      <c r="N47" s="2">
        <v>108</v>
      </c>
      <c r="Q47" s="2">
        <v>254</v>
      </c>
      <c r="R47" s="2">
        <v>52</v>
      </c>
      <c r="S47" s="2">
        <v>22</v>
      </c>
      <c r="T47" s="2">
        <v>20</v>
      </c>
      <c r="U47" s="2">
        <v>247</v>
      </c>
      <c r="V47" s="2">
        <v>174</v>
      </c>
      <c r="W47" s="2">
        <v>90</v>
      </c>
      <c r="X47" s="2">
        <v>85</v>
      </c>
      <c r="Y47" s="2">
        <v>1975</v>
      </c>
      <c r="Z47" s="2">
        <v>1606</v>
      </c>
      <c r="AA47" s="20">
        <v>1</v>
      </c>
      <c r="AB47" s="23" t="s">
        <v>124</v>
      </c>
    </row>
    <row r="48" spans="5:28" ht="15.75" customHeight="1">
      <c r="E48" s="8"/>
      <c r="AA48" s="19"/>
      <c r="AB48" s="19"/>
    </row>
    <row r="49" spans="5:28" ht="15.75" customHeight="1">
      <c r="E49" s="8"/>
      <c r="AA49" s="19"/>
      <c r="AB49" s="19"/>
    </row>
    <row r="50" spans="3:28" ht="15.75" customHeight="1">
      <c r="C50" s="11" t="s">
        <v>53</v>
      </c>
      <c r="E50" s="8">
        <f>SUM(E52:E54)</f>
        <v>21159</v>
      </c>
      <c r="F50" s="5">
        <f>SUM(F52:F54)</f>
        <v>11397</v>
      </c>
      <c r="G50" s="5">
        <f aca="true" t="shared" si="11" ref="G50:N50">SUM(G52:G54)</f>
        <v>1999</v>
      </c>
      <c r="H50" s="5">
        <f t="shared" si="11"/>
        <v>887</v>
      </c>
      <c r="I50" s="5">
        <f t="shared" si="11"/>
        <v>668</v>
      </c>
      <c r="J50" s="5">
        <f t="shared" si="11"/>
        <v>597</v>
      </c>
      <c r="K50" s="5">
        <f t="shared" si="11"/>
        <v>2541</v>
      </c>
      <c r="L50" s="5">
        <f t="shared" si="11"/>
        <v>795</v>
      </c>
      <c r="M50" s="5">
        <f t="shared" si="11"/>
        <v>2223</v>
      </c>
      <c r="N50" s="5">
        <f t="shared" si="11"/>
        <v>1287</v>
      </c>
      <c r="Q50" s="5">
        <f aca="true" t="shared" si="12" ref="Q50:AB50">SUM(Q52:Q54)</f>
        <v>1396</v>
      </c>
      <c r="R50" s="5">
        <f t="shared" si="12"/>
        <v>417</v>
      </c>
      <c r="S50" s="5">
        <f t="shared" si="12"/>
        <v>271</v>
      </c>
      <c r="T50" s="5">
        <f t="shared" si="12"/>
        <v>261</v>
      </c>
      <c r="U50" s="5">
        <f t="shared" si="12"/>
        <v>2159</v>
      </c>
      <c r="V50" s="5">
        <f t="shared" si="12"/>
        <v>1218</v>
      </c>
      <c r="W50" s="5">
        <f t="shared" si="12"/>
        <v>831</v>
      </c>
      <c r="X50" s="5">
        <f t="shared" si="12"/>
        <v>789</v>
      </c>
      <c r="Y50" s="5">
        <f t="shared" si="12"/>
        <v>9066</v>
      </c>
      <c r="Z50" s="5">
        <f t="shared" si="12"/>
        <v>5145</v>
      </c>
      <c r="AA50" s="24">
        <f t="shared" si="12"/>
        <v>5</v>
      </c>
      <c r="AB50" s="24">
        <f t="shared" si="12"/>
        <v>1</v>
      </c>
    </row>
    <row r="51" spans="5:28" ht="15.75" customHeight="1">
      <c r="E51" s="8"/>
      <c r="AA51" s="19"/>
      <c r="AB51" s="19"/>
    </row>
    <row r="52" spans="3:28" ht="15.75" customHeight="1">
      <c r="C52" s="16" t="s">
        <v>54</v>
      </c>
      <c r="E52" s="8">
        <f aca="true" t="shared" si="13" ref="E52:F54">SUM(G52,I52,K52,M52,Q52,S52,U52,W52,Y52,AA52)</f>
        <v>5193</v>
      </c>
      <c r="F52" s="5">
        <f t="shared" si="13"/>
        <v>2858</v>
      </c>
      <c r="G52" s="2">
        <v>465</v>
      </c>
      <c r="H52" s="2">
        <v>212</v>
      </c>
      <c r="I52" s="2">
        <v>112</v>
      </c>
      <c r="J52" s="2">
        <v>108</v>
      </c>
      <c r="K52" s="2">
        <v>589</v>
      </c>
      <c r="L52" s="2">
        <v>202</v>
      </c>
      <c r="M52" s="2">
        <v>490</v>
      </c>
      <c r="N52" s="2">
        <v>249</v>
      </c>
      <c r="Q52" s="2">
        <v>354</v>
      </c>
      <c r="R52" s="2">
        <v>99</v>
      </c>
      <c r="S52" s="2">
        <v>61</v>
      </c>
      <c r="T52" s="2">
        <v>59</v>
      </c>
      <c r="U52" s="2">
        <v>1168</v>
      </c>
      <c r="V52" s="2">
        <v>626</v>
      </c>
      <c r="W52" s="2">
        <v>264</v>
      </c>
      <c r="X52" s="2">
        <v>257</v>
      </c>
      <c r="Y52" s="2">
        <v>1689</v>
      </c>
      <c r="Z52" s="2">
        <v>1046</v>
      </c>
      <c r="AA52" s="19">
        <v>1</v>
      </c>
      <c r="AB52" s="23" t="s">
        <v>124</v>
      </c>
    </row>
    <row r="53" spans="3:28" ht="15.75" customHeight="1">
      <c r="C53" s="16" t="s">
        <v>55</v>
      </c>
      <c r="E53" s="8">
        <f t="shared" si="13"/>
        <v>7520</v>
      </c>
      <c r="F53" s="5">
        <f t="shared" si="13"/>
        <v>4112</v>
      </c>
      <c r="G53" s="2">
        <v>915</v>
      </c>
      <c r="H53" s="2">
        <v>394</v>
      </c>
      <c r="I53" s="2">
        <v>232</v>
      </c>
      <c r="J53" s="2">
        <v>206</v>
      </c>
      <c r="K53" s="2">
        <v>963</v>
      </c>
      <c r="L53" s="2">
        <v>319</v>
      </c>
      <c r="M53" s="2">
        <v>851</v>
      </c>
      <c r="N53" s="2">
        <v>452</v>
      </c>
      <c r="Q53" s="2">
        <v>622</v>
      </c>
      <c r="R53" s="2">
        <v>179</v>
      </c>
      <c r="S53" s="2">
        <v>137</v>
      </c>
      <c r="T53" s="2">
        <v>132</v>
      </c>
      <c r="U53" s="2">
        <v>538</v>
      </c>
      <c r="V53" s="2">
        <v>329</v>
      </c>
      <c r="W53" s="2">
        <v>328</v>
      </c>
      <c r="X53" s="2">
        <v>308</v>
      </c>
      <c r="Y53" s="2">
        <v>2934</v>
      </c>
      <c r="Z53" s="2">
        <v>1793</v>
      </c>
      <c r="AA53" s="23" t="s">
        <v>124</v>
      </c>
      <c r="AB53" s="23" t="s">
        <v>124</v>
      </c>
    </row>
    <row r="54" spans="3:28" ht="15.75" customHeight="1">
      <c r="C54" s="16" t="s">
        <v>56</v>
      </c>
      <c r="E54" s="8">
        <f t="shared" si="13"/>
        <v>8446</v>
      </c>
      <c r="F54" s="5">
        <f t="shared" si="13"/>
        <v>4427</v>
      </c>
      <c r="G54" s="2">
        <v>619</v>
      </c>
      <c r="H54" s="2">
        <v>281</v>
      </c>
      <c r="I54" s="2">
        <v>324</v>
      </c>
      <c r="J54" s="2">
        <v>283</v>
      </c>
      <c r="K54" s="2">
        <v>989</v>
      </c>
      <c r="L54" s="2">
        <v>274</v>
      </c>
      <c r="M54" s="2">
        <v>882</v>
      </c>
      <c r="N54" s="2">
        <v>586</v>
      </c>
      <c r="Q54" s="2">
        <v>420</v>
      </c>
      <c r="R54" s="2">
        <v>139</v>
      </c>
      <c r="S54" s="2">
        <v>73</v>
      </c>
      <c r="T54" s="2">
        <v>70</v>
      </c>
      <c r="U54" s="2">
        <v>453</v>
      </c>
      <c r="V54" s="2">
        <v>263</v>
      </c>
      <c r="W54" s="2">
        <v>239</v>
      </c>
      <c r="X54" s="2">
        <v>224</v>
      </c>
      <c r="Y54" s="2">
        <v>4443</v>
      </c>
      <c r="Z54" s="2">
        <v>2306</v>
      </c>
      <c r="AA54" s="19">
        <v>4</v>
      </c>
      <c r="AB54" s="19">
        <v>1</v>
      </c>
    </row>
    <row r="55" spans="5:28" ht="15.75" customHeight="1">
      <c r="E55" s="8"/>
      <c r="AA55" s="19"/>
      <c r="AB55" s="19"/>
    </row>
    <row r="56" spans="5:28" ht="15.75" customHeight="1">
      <c r="E56" s="8"/>
      <c r="AA56" s="19"/>
      <c r="AB56" s="19"/>
    </row>
    <row r="57" spans="3:28" ht="15.75" customHeight="1">
      <c r="C57" s="11" t="s">
        <v>57</v>
      </c>
      <c r="E57" s="8">
        <f>SUM(E59:E62)</f>
        <v>15748</v>
      </c>
      <c r="F57" s="5">
        <f>SUM(F59:F62)</f>
        <v>8722</v>
      </c>
      <c r="G57" s="5">
        <f aca="true" t="shared" si="14" ref="G57:N57">SUM(G59:G62)</f>
        <v>1675</v>
      </c>
      <c r="H57" s="5">
        <f t="shared" si="14"/>
        <v>678</v>
      </c>
      <c r="I57" s="5">
        <f t="shared" si="14"/>
        <v>395</v>
      </c>
      <c r="J57" s="5">
        <f t="shared" si="14"/>
        <v>360</v>
      </c>
      <c r="K57" s="5">
        <f t="shared" si="14"/>
        <v>1843</v>
      </c>
      <c r="L57" s="5">
        <f t="shared" si="14"/>
        <v>510</v>
      </c>
      <c r="M57" s="5">
        <f t="shared" si="14"/>
        <v>1407</v>
      </c>
      <c r="N57" s="5">
        <f t="shared" si="14"/>
        <v>776</v>
      </c>
      <c r="Q57" s="5">
        <f aca="true" t="shared" si="15" ref="Q57:AA57">SUM(Q59:Q62)</f>
        <v>1005</v>
      </c>
      <c r="R57" s="5">
        <f t="shared" si="15"/>
        <v>245</v>
      </c>
      <c r="S57" s="5">
        <f t="shared" si="15"/>
        <v>120</v>
      </c>
      <c r="T57" s="5">
        <f t="shared" si="15"/>
        <v>117</v>
      </c>
      <c r="U57" s="5">
        <f t="shared" si="15"/>
        <v>3001</v>
      </c>
      <c r="V57" s="5">
        <f t="shared" si="15"/>
        <v>1661</v>
      </c>
      <c r="W57" s="5">
        <f t="shared" si="15"/>
        <v>825</v>
      </c>
      <c r="X57" s="5">
        <f t="shared" si="15"/>
        <v>801</v>
      </c>
      <c r="Y57" s="5">
        <f t="shared" si="15"/>
        <v>5475</v>
      </c>
      <c r="Z57" s="5">
        <f t="shared" si="15"/>
        <v>3574</v>
      </c>
      <c r="AA57" s="24">
        <f t="shared" si="15"/>
        <v>2</v>
      </c>
      <c r="AB57" s="25" t="s">
        <v>124</v>
      </c>
    </row>
    <row r="58" spans="5:28" ht="15.75" customHeight="1">
      <c r="E58" s="8"/>
      <c r="AA58" s="19"/>
      <c r="AB58" s="22"/>
    </row>
    <row r="59" spans="3:28" ht="15.75" customHeight="1">
      <c r="C59" s="16" t="s">
        <v>58</v>
      </c>
      <c r="E59" s="8">
        <f aca="true" t="shared" si="16" ref="E59:F62">SUM(G59,I59,K59,M59,Q59,S59,U59,W59,Y59,AA59)</f>
        <v>2924</v>
      </c>
      <c r="F59" s="5">
        <f t="shared" si="16"/>
        <v>1634</v>
      </c>
      <c r="G59" s="2">
        <v>314</v>
      </c>
      <c r="H59" s="2">
        <v>120</v>
      </c>
      <c r="I59" s="2">
        <v>47</v>
      </c>
      <c r="J59" s="2">
        <v>45</v>
      </c>
      <c r="K59" s="2">
        <v>314</v>
      </c>
      <c r="L59" s="2">
        <v>91</v>
      </c>
      <c r="M59" s="2">
        <v>251</v>
      </c>
      <c r="N59" s="2">
        <v>150</v>
      </c>
      <c r="Q59" s="2">
        <v>239</v>
      </c>
      <c r="R59" s="2">
        <v>50</v>
      </c>
      <c r="S59" s="2">
        <v>27</v>
      </c>
      <c r="T59" s="2">
        <v>26</v>
      </c>
      <c r="U59" s="2">
        <v>480</v>
      </c>
      <c r="V59" s="2">
        <v>307</v>
      </c>
      <c r="W59" s="2">
        <v>161</v>
      </c>
      <c r="X59" s="2">
        <v>154</v>
      </c>
      <c r="Y59" s="2">
        <v>1090</v>
      </c>
      <c r="Z59" s="2">
        <v>691</v>
      </c>
      <c r="AA59" s="19">
        <v>1</v>
      </c>
      <c r="AB59" s="23" t="s">
        <v>124</v>
      </c>
    </row>
    <row r="60" spans="3:28" ht="15.75" customHeight="1">
      <c r="C60" s="16" t="s">
        <v>59</v>
      </c>
      <c r="E60" s="8">
        <f t="shared" si="16"/>
        <v>4029</v>
      </c>
      <c r="F60" s="5">
        <f t="shared" si="16"/>
        <v>2233</v>
      </c>
      <c r="G60" s="2">
        <v>313</v>
      </c>
      <c r="H60" s="2">
        <v>139</v>
      </c>
      <c r="I60" s="2">
        <v>109</v>
      </c>
      <c r="J60" s="2">
        <v>103</v>
      </c>
      <c r="K60" s="2">
        <v>524</v>
      </c>
      <c r="L60" s="2">
        <v>129</v>
      </c>
      <c r="M60" s="2">
        <v>383</v>
      </c>
      <c r="N60" s="2">
        <v>229</v>
      </c>
      <c r="Q60" s="2">
        <v>222</v>
      </c>
      <c r="R60" s="2">
        <v>61</v>
      </c>
      <c r="S60" s="2">
        <v>37</v>
      </c>
      <c r="T60" s="2">
        <v>36</v>
      </c>
      <c r="U60" s="2">
        <v>937</v>
      </c>
      <c r="V60" s="2">
        <v>518</v>
      </c>
      <c r="W60" s="2">
        <v>245</v>
      </c>
      <c r="X60" s="2">
        <v>238</v>
      </c>
      <c r="Y60" s="2">
        <v>1259</v>
      </c>
      <c r="Z60" s="2">
        <v>780</v>
      </c>
      <c r="AA60" s="23" t="s">
        <v>124</v>
      </c>
      <c r="AB60" s="23" t="s">
        <v>124</v>
      </c>
    </row>
    <row r="61" spans="3:28" ht="15.75" customHeight="1">
      <c r="C61" s="16" t="s">
        <v>60</v>
      </c>
      <c r="E61" s="8">
        <f t="shared" si="16"/>
        <v>5507</v>
      </c>
      <c r="F61" s="5">
        <f t="shared" si="16"/>
        <v>3086</v>
      </c>
      <c r="G61" s="2">
        <v>612</v>
      </c>
      <c r="H61" s="2">
        <v>263</v>
      </c>
      <c r="I61" s="2">
        <v>156</v>
      </c>
      <c r="J61" s="2">
        <v>140</v>
      </c>
      <c r="K61" s="2">
        <v>652</v>
      </c>
      <c r="L61" s="2">
        <v>207</v>
      </c>
      <c r="M61" s="2">
        <v>550</v>
      </c>
      <c r="N61" s="2">
        <v>278</v>
      </c>
      <c r="Q61" s="2">
        <v>324</v>
      </c>
      <c r="R61" s="2">
        <v>95</v>
      </c>
      <c r="S61" s="2">
        <v>38</v>
      </c>
      <c r="T61" s="2">
        <v>37</v>
      </c>
      <c r="U61" s="2">
        <v>920</v>
      </c>
      <c r="V61" s="2">
        <v>481</v>
      </c>
      <c r="W61" s="2">
        <v>260</v>
      </c>
      <c r="X61" s="2">
        <v>255</v>
      </c>
      <c r="Y61" s="2">
        <v>1995</v>
      </c>
      <c r="Z61" s="2">
        <v>1330</v>
      </c>
      <c r="AA61" s="23" t="s">
        <v>124</v>
      </c>
      <c r="AB61" s="23" t="s">
        <v>124</v>
      </c>
    </row>
    <row r="62" spans="3:28" ht="15.75" customHeight="1">
      <c r="C62" s="16" t="s">
        <v>61</v>
      </c>
      <c r="E62" s="8">
        <f t="shared" si="16"/>
        <v>3288</v>
      </c>
      <c r="F62" s="5">
        <f t="shared" si="16"/>
        <v>1769</v>
      </c>
      <c r="G62" s="2">
        <v>436</v>
      </c>
      <c r="H62" s="2">
        <v>156</v>
      </c>
      <c r="I62" s="2">
        <v>83</v>
      </c>
      <c r="J62" s="2">
        <v>72</v>
      </c>
      <c r="K62" s="2">
        <v>353</v>
      </c>
      <c r="L62" s="2">
        <v>83</v>
      </c>
      <c r="M62" s="2">
        <v>223</v>
      </c>
      <c r="N62" s="2">
        <v>119</v>
      </c>
      <c r="Q62" s="2">
        <v>220</v>
      </c>
      <c r="R62" s="2">
        <v>39</v>
      </c>
      <c r="S62" s="2">
        <v>18</v>
      </c>
      <c r="T62" s="2">
        <v>18</v>
      </c>
      <c r="U62" s="2">
        <v>664</v>
      </c>
      <c r="V62" s="2">
        <v>355</v>
      </c>
      <c r="W62" s="2">
        <v>159</v>
      </c>
      <c r="X62" s="2">
        <v>154</v>
      </c>
      <c r="Y62" s="2">
        <v>1131</v>
      </c>
      <c r="Z62" s="2">
        <v>773</v>
      </c>
      <c r="AA62" s="19">
        <v>1</v>
      </c>
      <c r="AB62" s="23" t="s">
        <v>124</v>
      </c>
    </row>
    <row r="63" spans="5:28" ht="15.75" customHeight="1">
      <c r="E63" s="8"/>
      <c r="AA63" s="19"/>
      <c r="AB63" s="19"/>
    </row>
    <row r="64" spans="5:28" ht="15.75" customHeight="1">
      <c r="E64" s="8"/>
      <c r="AA64" s="19"/>
      <c r="AB64" s="19"/>
    </row>
    <row r="65" spans="3:28" ht="15.75" customHeight="1">
      <c r="C65" s="11" t="s">
        <v>62</v>
      </c>
      <c r="E65" s="8">
        <f aca="true" t="shared" si="17" ref="E65:N65">SUM(E67:E73,E84:E94)</f>
        <v>61451</v>
      </c>
      <c r="F65" s="5">
        <f t="shared" si="17"/>
        <v>34239</v>
      </c>
      <c r="G65" s="5">
        <f t="shared" si="17"/>
        <v>5490</v>
      </c>
      <c r="H65" s="5">
        <f t="shared" si="17"/>
        <v>2162</v>
      </c>
      <c r="I65" s="5">
        <f t="shared" si="17"/>
        <v>1449</v>
      </c>
      <c r="J65" s="5">
        <f t="shared" si="17"/>
        <v>1288</v>
      </c>
      <c r="K65" s="5">
        <f t="shared" si="17"/>
        <v>6280</v>
      </c>
      <c r="L65" s="5">
        <f t="shared" si="17"/>
        <v>2121</v>
      </c>
      <c r="M65" s="5">
        <f t="shared" si="17"/>
        <v>5633</v>
      </c>
      <c r="N65" s="5">
        <f t="shared" si="17"/>
        <v>3081</v>
      </c>
      <c r="Q65" s="5">
        <f aca="true" t="shared" si="18" ref="Q65:AB65">SUM(Q67:Q73,Q84:Q94)</f>
        <v>4565</v>
      </c>
      <c r="R65" s="5">
        <f t="shared" si="18"/>
        <v>1780</v>
      </c>
      <c r="S65" s="5">
        <f t="shared" si="18"/>
        <v>373</v>
      </c>
      <c r="T65" s="5">
        <f t="shared" si="18"/>
        <v>363</v>
      </c>
      <c r="U65" s="5">
        <f t="shared" si="18"/>
        <v>17658</v>
      </c>
      <c r="V65" s="5">
        <f t="shared" si="18"/>
        <v>10265</v>
      </c>
      <c r="W65" s="5">
        <f t="shared" si="18"/>
        <v>2505</v>
      </c>
      <c r="X65" s="5">
        <f t="shared" si="18"/>
        <v>2449</v>
      </c>
      <c r="Y65" s="5">
        <f t="shared" si="18"/>
        <v>17493</v>
      </c>
      <c r="Z65" s="5">
        <f t="shared" si="18"/>
        <v>10728</v>
      </c>
      <c r="AA65" s="24">
        <f t="shared" si="18"/>
        <v>5</v>
      </c>
      <c r="AB65" s="24">
        <f t="shared" si="18"/>
        <v>2</v>
      </c>
    </row>
    <row r="66" spans="5:28" ht="15.75" customHeight="1">
      <c r="E66" s="8"/>
      <c r="AA66" s="19"/>
      <c r="AB66" s="19"/>
    </row>
    <row r="67" spans="3:28" ht="15.75" customHeight="1">
      <c r="C67" s="16" t="s">
        <v>63</v>
      </c>
      <c r="E67" s="8">
        <f aca="true" t="shared" si="19" ref="E67:F73">SUM(G67,I67,K67,M67,Q67,S67,U67,W67,Y67,AA67)</f>
        <v>6054</v>
      </c>
      <c r="F67" s="5">
        <f t="shared" si="19"/>
        <v>3348</v>
      </c>
      <c r="G67" s="2">
        <v>528</v>
      </c>
      <c r="H67" s="2">
        <v>205</v>
      </c>
      <c r="I67" s="2">
        <v>194</v>
      </c>
      <c r="J67" s="2">
        <v>172</v>
      </c>
      <c r="K67" s="2">
        <v>553</v>
      </c>
      <c r="L67" s="2">
        <v>165</v>
      </c>
      <c r="M67" s="2">
        <v>465</v>
      </c>
      <c r="N67" s="2">
        <v>267</v>
      </c>
      <c r="Q67" s="2">
        <v>233</v>
      </c>
      <c r="R67" s="2">
        <v>72</v>
      </c>
      <c r="S67" s="2">
        <v>26</v>
      </c>
      <c r="T67" s="2">
        <v>26</v>
      </c>
      <c r="U67" s="2">
        <v>1963</v>
      </c>
      <c r="V67" s="2">
        <v>1110</v>
      </c>
      <c r="W67" s="2">
        <v>164</v>
      </c>
      <c r="X67" s="2">
        <v>160</v>
      </c>
      <c r="Y67" s="2">
        <v>1928</v>
      </c>
      <c r="Z67" s="2">
        <v>1171</v>
      </c>
      <c r="AA67" s="23" t="s">
        <v>124</v>
      </c>
      <c r="AB67" s="23" t="s">
        <v>124</v>
      </c>
    </row>
    <row r="68" spans="3:28" ht="15.75" customHeight="1">
      <c r="C68" s="16" t="s">
        <v>64</v>
      </c>
      <c r="E68" s="8">
        <f t="shared" si="19"/>
        <v>6000</v>
      </c>
      <c r="F68" s="5">
        <f t="shared" si="19"/>
        <v>3315</v>
      </c>
      <c r="G68" s="2">
        <v>501</v>
      </c>
      <c r="H68" s="2">
        <v>228</v>
      </c>
      <c r="I68" s="2">
        <v>149</v>
      </c>
      <c r="J68" s="2">
        <v>135</v>
      </c>
      <c r="K68" s="2">
        <v>616</v>
      </c>
      <c r="L68" s="2">
        <v>192</v>
      </c>
      <c r="M68" s="2">
        <v>607</v>
      </c>
      <c r="N68" s="2">
        <v>365</v>
      </c>
      <c r="Q68" s="2">
        <v>293</v>
      </c>
      <c r="R68" s="2">
        <v>86</v>
      </c>
      <c r="S68" s="2">
        <v>43</v>
      </c>
      <c r="T68" s="2">
        <v>43</v>
      </c>
      <c r="U68" s="2">
        <v>1825</v>
      </c>
      <c r="V68" s="2">
        <v>982</v>
      </c>
      <c r="W68" s="2">
        <v>223</v>
      </c>
      <c r="X68" s="2">
        <v>219</v>
      </c>
      <c r="Y68" s="2">
        <v>1742</v>
      </c>
      <c r="Z68" s="2">
        <v>1065</v>
      </c>
      <c r="AA68" s="19">
        <v>1</v>
      </c>
      <c r="AB68" s="23" t="s">
        <v>124</v>
      </c>
    </row>
    <row r="69" spans="3:28" ht="15.75" customHeight="1">
      <c r="C69" s="16" t="s">
        <v>65</v>
      </c>
      <c r="E69" s="8">
        <f t="shared" si="19"/>
        <v>3161</v>
      </c>
      <c r="F69" s="5">
        <f t="shared" si="19"/>
        <v>1765</v>
      </c>
      <c r="G69" s="2">
        <v>259</v>
      </c>
      <c r="H69" s="2">
        <v>109</v>
      </c>
      <c r="I69" s="2">
        <v>57</v>
      </c>
      <c r="J69" s="2">
        <v>51</v>
      </c>
      <c r="K69" s="2">
        <v>260</v>
      </c>
      <c r="L69" s="2">
        <v>87</v>
      </c>
      <c r="M69" s="2">
        <v>197</v>
      </c>
      <c r="N69" s="2">
        <v>116</v>
      </c>
      <c r="Q69" s="2">
        <v>165</v>
      </c>
      <c r="R69" s="2">
        <v>47</v>
      </c>
      <c r="S69" s="2">
        <v>9</v>
      </c>
      <c r="T69" s="2">
        <v>9</v>
      </c>
      <c r="U69" s="2">
        <v>1086</v>
      </c>
      <c r="V69" s="2">
        <v>611</v>
      </c>
      <c r="W69" s="2">
        <v>95</v>
      </c>
      <c r="X69" s="2">
        <v>92</v>
      </c>
      <c r="Y69" s="2">
        <v>1033</v>
      </c>
      <c r="Z69" s="2">
        <v>643</v>
      </c>
      <c r="AA69" s="23" t="s">
        <v>124</v>
      </c>
      <c r="AB69" s="23" t="s">
        <v>124</v>
      </c>
    </row>
    <row r="70" spans="3:28" ht="15.75" customHeight="1">
      <c r="C70" s="16" t="s">
        <v>66</v>
      </c>
      <c r="E70" s="8">
        <f t="shared" si="19"/>
        <v>3987</v>
      </c>
      <c r="F70" s="5">
        <f t="shared" si="19"/>
        <v>2218</v>
      </c>
      <c r="G70" s="2">
        <v>345</v>
      </c>
      <c r="H70" s="2">
        <v>125</v>
      </c>
      <c r="I70" s="2">
        <v>85</v>
      </c>
      <c r="J70" s="2">
        <v>76</v>
      </c>
      <c r="K70" s="2">
        <v>390</v>
      </c>
      <c r="L70" s="2">
        <v>121</v>
      </c>
      <c r="M70" s="2">
        <v>326</v>
      </c>
      <c r="N70" s="2">
        <v>182</v>
      </c>
      <c r="Q70" s="2">
        <v>193</v>
      </c>
      <c r="R70" s="2">
        <v>63</v>
      </c>
      <c r="S70" s="2">
        <v>18</v>
      </c>
      <c r="T70" s="2">
        <v>18</v>
      </c>
      <c r="U70" s="2">
        <v>1188</v>
      </c>
      <c r="V70" s="2">
        <v>656</v>
      </c>
      <c r="W70" s="2">
        <v>162</v>
      </c>
      <c r="X70" s="2">
        <v>160</v>
      </c>
      <c r="Y70" s="2">
        <v>1280</v>
      </c>
      <c r="Z70" s="2">
        <v>817</v>
      </c>
      <c r="AA70" s="23" t="s">
        <v>124</v>
      </c>
      <c r="AB70" s="23" t="s">
        <v>124</v>
      </c>
    </row>
    <row r="71" spans="3:28" ht="15.75" customHeight="1">
      <c r="C71" s="17" t="s">
        <v>67</v>
      </c>
      <c r="E71" s="8">
        <f t="shared" si="19"/>
        <v>2267</v>
      </c>
      <c r="F71" s="5">
        <f t="shared" si="19"/>
        <v>1274</v>
      </c>
      <c r="G71" s="2">
        <v>304</v>
      </c>
      <c r="H71" s="2">
        <v>144</v>
      </c>
      <c r="I71" s="2">
        <v>66</v>
      </c>
      <c r="J71" s="2">
        <v>61</v>
      </c>
      <c r="K71" s="2">
        <v>299</v>
      </c>
      <c r="L71" s="2">
        <v>105</v>
      </c>
      <c r="M71" s="2">
        <v>240</v>
      </c>
      <c r="N71" s="2">
        <v>152</v>
      </c>
      <c r="Q71" s="2">
        <v>176</v>
      </c>
      <c r="R71" s="2">
        <v>49</v>
      </c>
      <c r="S71" s="2">
        <v>18</v>
      </c>
      <c r="T71" s="2">
        <v>17</v>
      </c>
      <c r="U71" s="2">
        <v>494</v>
      </c>
      <c r="V71" s="2">
        <v>270</v>
      </c>
      <c r="W71" s="2">
        <v>97</v>
      </c>
      <c r="X71" s="2">
        <v>94</v>
      </c>
      <c r="Y71" s="2">
        <v>573</v>
      </c>
      <c r="Z71" s="2">
        <v>382</v>
      </c>
      <c r="AA71" s="23" t="s">
        <v>124</v>
      </c>
      <c r="AB71" s="23" t="s">
        <v>124</v>
      </c>
    </row>
    <row r="72" spans="3:28" ht="15.75" customHeight="1">
      <c r="C72" s="12"/>
      <c r="E72" s="8"/>
      <c r="AA72" s="19"/>
      <c r="AB72" s="19"/>
    </row>
    <row r="73" spans="3:28" ht="15.75" customHeight="1" thickBot="1">
      <c r="C73" s="18" t="s">
        <v>68</v>
      </c>
      <c r="D73" s="4"/>
      <c r="E73" s="14">
        <f t="shared" si="19"/>
        <v>2903</v>
      </c>
      <c r="F73" s="4">
        <f t="shared" si="19"/>
        <v>1681</v>
      </c>
      <c r="G73" s="4">
        <v>242</v>
      </c>
      <c r="H73" s="4">
        <v>83</v>
      </c>
      <c r="I73" s="4">
        <v>57</v>
      </c>
      <c r="J73" s="4">
        <v>54</v>
      </c>
      <c r="K73" s="4">
        <v>344</v>
      </c>
      <c r="L73" s="4">
        <v>130</v>
      </c>
      <c r="M73" s="4">
        <v>291</v>
      </c>
      <c r="N73" s="4">
        <v>165</v>
      </c>
      <c r="O73" s="5"/>
      <c r="P73" s="5"/>
      <c r="Q73" s="4">
        <v>183</v>
      </c>
      <c r="R73" s="4">
        <v>56</v>
      </c>
      <c r="S73" s="4">
        <v>12</v>
      </c>
      <c r="T73" s="4">
        <v>11</v>
      </c>
      <c r="U73" s="4">
        <v>592</v>
      </c>
      <c r="V73" s="4">
        <v>374</v>
      </c>
      <c r="W73" s="4">
        <v>86</v>
      </c>
      <c r="X73" s="4">
        <v>82</v>
      </c>
      <c r="Y73" s="4">
        <v>1096</v>
      </c>
      <c r="Z73" s="4">
        <v>726</v>
      </c>
      <c r="AA73" s="26" t="s">
        <v>124</v>
      </c>
      <c r="AB73" s="26" t="s">
        <v>124</v>
      </c>
    </row>
    <row r="74" ht="15.75" customHeight="1"/>
    <row r="77" spans="3:28" ht="15.75" customHeight="1">
      <c r="C77" s="2" t="s">
        <v>69</v>
      </c>
      <c r="Q77" s="12"/>
      <c r="Z77" s="3" t="s">
        <v>70</v>
      </c>
      <c r="AA77" s="3"/>
      <c r="AB77" s="27"/>
    </row>
    <row r="78" spans="3:23" ht="24">
      <c r="C78" s="1" t="s">
        <v>2</v>
      </c>
      <c r="Q78" s="1" t="s">
        <v>3</v>
      </c>
      <c r="V78" s="3" t="s">
        <v>123</v>
      </c>
      <c r="W78" s="27"/>
    </row>
    <row r="79" spans="2:28" ht="15.75" customHeight="1" thickBot="1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28" t="s">
        <v>5</v>
      </c>
    </row>
    <row r="80" spans="3:36" ht="15.75" customHeight="1">
      <c r="C80" s="2" t="s">
        <v>6</v>
      </c>
      <c r="E80" s="37" t="s">
        <v>7</v>
      </c>
      <c r="F80" s="38"/>
      <c r="G80" s="7" t="s">
        <v>8</v>
      </c>
      <c r="H80" s="6"/>
      <c r="I80" s="7" t="s">
        <v>9</v>
      </c>
      <c r="J80" s="6"/>
      <c r="K80" s="37" t="s">
        <v>10</v>
      </c>
      <c r="L80" s="38"/>
      <c r="M80" s="37" t="s">
        <v>11</v>
      </c>
      <c r="N80" s="41"/>
      <c r="O80" s="5"/>
      <c r="Q80" s="43" t="s">
        <v>12</v>
      </c>
      <c r="R80" s="38"/>
      <c r="S80" s="37" t="s">
        <v>13</v>
      </c>
      <c r="T80" s="38"/>
      <c r="U80" s="7" t="s">
        <v>14</v>
      </c>
      <c r="V80" s="6"/>
      <c r="W80" s="7" t="s">
        <v>15</v>
      </c>
      <c r="X80" s="6"/>
      <c r="Y80" s="7" t="s">
        <v>16</v>
      </c>
      <c r="Z80" s="6"/>
      <c r="AA80" s="37" t="s">
        <v>17</v>
      </c>
      <c r="AB80" s="41"/>
      <c r="AC80" s="5"/>
      <c r="AD80" s="5"/>
      <c r="AE80" s="5"/>
      <c r="AF80" s="5"/>
      <c r="AG80" s="5"/>
      <c r="AH80" s="5"/>
      <c r="AI80" s="5"/>
      <c r="AJ80" s="5"/>
    </row>
    <row r="81" spans="3:36" ht="15.75" customHeight="1">
      <c r="C81" s="29" t="s">
        <v>18</v>
      </c>
      <c r="E81" s="39"/>
      <c r="F81" s="40"/>
      <c r="G81" s="9" t="s">
        <v>19</v>
      </c>
      <c r="H81" s="15"/>
      <c r="I81" s="9" t="s">
        <v>20</v>
      </c>
      <c r="J81" s="15"/>
      <c r="K81" s="39"/>
      <c r="L81" s="40"/>
      <c r="M81" s="39"/>
      <c r="N81" s="42"/>
      <c r="O81" s="5"/>
      <c r="Q81" s="42"/>
      <c r="R81" s="40"/>
      <c r="S81" s="39"/>
      <c r="T81" s="40"/>
      <c r="U81" s="9" t="s">
        <v>21</v>
      </c>
      <c r="V81" s="15"/>
      <c r="W81" s="9" t="s">
        <v>22</v>
      </c>
      <c r="X81" s="15"/>
      <c r="Y81" s="9" t="s">
        <v>23</v>
      </c>
      <c r="Z81" s="15"/>
      <c r="AA81" s="39"/>
      <c r="AB81" s="42"/>
      <c r="AC81" s="5"/>
      <c r="AD81" s="5"/>
      <c r="AE81" s="5"/>
      <c r="AF81" s="5"/>
      <c r="AG81" s="5"/>
      <c r="AH81" s="5"/>
      <c r="AI81" s="5"/>
      <c r="AJ81" s="5"/>
    </row>
    <row r="82" spans="2:36" ht="15.75" customHeight="1">
      <c r="B82" s="10"/>
      <c r="C82" s="10"/>
      <c r="D82" s="10"/>
      <c r="E82" s="30" t="s">
        <v>24</v>
      </c>
      <c r="F82" s="30" t="s">
        <v>25</v>
      </c>
      <c r="G82" s="30" t="s">
        <v>24</v>
      </c>
      <c r="H82" s="30" t="s">
        <v>25</v>
      </c>
      <c r="I82" s="30" t="s">
        <v>24</v>
      </c>
      <c r="J82" s="30" t="s">
        <v>25</v>
      </c>
      <c r="K82" s="30" t="s">
        <v>24</v>
      </c>
      <c r="L82" s="30" t="s">
        <v>25</v>
      </c>
      <c r="M82" s="30" t="s">
        <v>24</v>
      </c>
      <c r="N82" s="30" t="s">
        <v>25</v>
      </c>
      <c r="O82" s="5"/>
      <c r="Q82" s="31" t="s">
        <v>24</v>
      </c>
      <c r="R82" s="30" t="s">
        <v>25</v>
      </c>
      <c r="S82" s="30" t="s">
        <v>24</v>
      </c>
      <c r="T82" s="30" t="s">
        <v>25</v>
      </c>
      <c r="U82" s="30" t="s">
        <v>24</v>
      </c>
      <c r="V82" s="30" t="s">
        <v>25</v>
      </c>
      <c r="W82" s="30" t="s">
        <v>24</v>
      </c>
      <c r="X82" s="30" t="s">
        <v>25</v>
      </c>
      <c r="Y82" s="30" t="s">
        <v>24</v>
      </c>
      <c r="Z82" s="30" t="s">
        <v>25</v>
      </c>
      <c r="AA82" s="30" t="s">
        <v>24</v>
      </c>
      <c r="AB82" s="30" t="s">
        <v>25</v>
      </c>
      <c r="AC82" s="5"/>
      <c r="AD82" s="5"/>
      <c r="AE82" s="5"/>
      <c r="AF82" s="5"/>
      <c r="AG82" s="5"/>
      <c r="AH82" s="5"/>
      <c r="AI82" s="5"/>
      <c r="AJ82" s="5"/>
    </row>
    <row r="83" spans="2:28" ht="15.75" customHeight="1">
      <c r="B83" s="5"/>
      <c r="C83" s="5"/>
      <c r="D83" s="5"/>
      <c r="E83" s="32"/>
      <c r="F83" s="33"/>
      <c r="G83" s="33"/>
      <c r="H83" s="33"/>
      <c r="I83" s="33"/>
      <c r="J83" s="33"/>
      <c r="K83" s="33"/>
      <c r="L83" s="33"/>
      <c r="M83" s="33"/>
      <c r="N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6"/>
      <c r="AB83" s="36"/>
    </row>
    <row r="84" spans="3:28" ht="15.75" customHeight="1">
      <c r="C84" s="17" t="s">
        <v>71</v>
      </c>
      <c r="E84" s="8">
        <f aca="true" t="shared" si="20" ref="E84:F94">SUM(G84,I84,K84,M84,Q84,S84,U84,W84,Y84,AA84)</f>
        <v>6404</v>
      </c>
      <c r="F84" s="5">
        <f t="shared" si="20"/>
        <v>3436</v>
      </c>
      <c r="G84" s="2">
        <v>587</v>
      </c>
      <c r="H84" s="2">
        <v>249</v>
      </c>
      <c r="I84" s="2">
        <v>220</v>
      </c>
      <c r="J84" s="2">
        <v>176</v>
      </c>
      <c r="K84" s="2">
        <v>905</v>
      </c>
      <c r="L84" s="2">
        <v>315</v>
      </c>
      <c r="M84" s="2">
        <v>736</v>
      </c>
      <c r="N84" s="2">
        <v>361</v>
      </c>
      <c r="Q84" s="2">
        <v>1154</v>
      </c>
      <c r="R84" s="2">
        <v>376</v>
      </c>
      <c r="S84" s="2">
        <v>71</v>
      </c>
      <c r="T84" s="2">
        <v>70</v>
      </c>
      <c r="U84" s="2">
        <v>1028</v>
      </c>
      <c r="V84" s="2">
        <v>653</v>
      </c>
      <c r="W84" s="2">
        <v>262</v>
      </c>
      <c r="X84" s="2">
        <v>246</v>
      </c>
      <c r="Y84" s="2">
        <v>1441</v>
      </c>
      <c r="Z84" s="2">
        <v>990</v>
      </c>
      <c r="AA84" s="23" t="s">
        <v>124</v>
      </c>
      <c r="AB84" s="23" t="s">
        <v>124</v>
      </c>
    </row>
    <row r="85" spans="3:28" ht="15.75" customHeight="1">
      <c r="C85" s="16" t="s">
        <v>72</v>
      </c>
      <c r="E85" s="8">
        <f t="shared" si="20"/>
        <v>2523</v>
      </c>
      <c r="F85" s="5">
        <f t="shared" si="20"/>
        <v>1452</v>
      </c>
      <c r="G85" s="2">
        <v>180</v>
      </c>
      <c r="H85" s="2">
        <v>69</v>
      </c>
      <c r="I85" s="2">
        <v>40</v>
      </c>
      <c r="J85" s="2">
        <v>38</v>
      </c>
      <c r="K85" s="2">
        <v>223</v>
      </c>
      <c r="L85" s="2">
        <v>77</v>
      </c>
      <c r="M85" s="2">
        <v>151</v>
      </c>
      <c r="N85" s="2">
        <v>78</v>
      </c>
      <c r="Q85" s="2">
        <v>92</v>
      </c>
      <c r="R85" s="2">
        <v>38</v>
      </c>
      <c r="S85" s="2">
        <v>11</v>
      </c>
      <c r="T85" s="2">
        <v>10</v>
      </c>
      <c r="U85" s="2">
        <v>1248</v>
      </c>
      <c r="V85" s="2">
        <v>736</v>
      </c>
      <c r="W85" s="2">
        <v>103</v>
      </c>
      <c r="X85" s="2">
        <v>101</v>
      </c>
      <c r="Y85" s="2">
        <v>475</v>
      </c>
      <c r="Z85" s="2">
        <v>305</v>
      </c>
      <c r="AA85" s="23" t="s">
        <v>124</v>
      </c>
      <c r="AB85" s="23" t="s">
        <v>124</v>
      </c>
    </row>
    <row r="86" spans="3:28" ht="15.75" customHeight="1">
      <c r="C86" s="16" t="s">
        <v>73</v>
      </c>
      <c r="E86" s="8">
        <f>SUM(G86,I86,K86,M86,Q86,S86,U86,W86,Y86,AA86)</f>
        <v>3917</v>
      </c>
      <c r="F86" s="5">
        <f>SUM(H86,J86,L86,N86,R86,T86,V86,X86,Z86,AB86)</f>
        <v>2222</v>
      </c>
      <c r="G86" s="2">
        <v>402</v>
      </c>
      <c r="H86" s="2">
        <v>146</v>
      </c>
      <c r="I86" s="2">
        <v>55</v>
      </c>
      <c r="J86" s="2">
        <v>49</v>
      </c>
      <c r="K86" s="2">
        <v>378</v>
      </c>
      <c r="L86" s="2">
        <v>149</v>
      </c>
      <c r="M86" s="2">
        <v>393</v>
      </c>
      <c r="N86" s="2">
        <v>194</v>
      </c>
      <c r="Q86" s="2">
        <v>404</v>
      </c>
      <c r="R86" s="2">
        <v>243</v>
      </c>
      <c r="S86" s="2">
        <v>12</v>
      </c>
      <c r="T86" s="2">
        <v>11</v>
      </c>
      <c r="U86" s="2">
        <v>1245</v>
      </c>
      <c r="V86" s="2">
        <v>716</v>
      </c>
      <c r="W86" s="2">
        <v>268</v>
      </c>
      <c r="X86" s="2">
        <v>266</v>
      </c>
      <c r="Y86" s="2">
        <v>759</v>
      </c>
      <c r="Z86" s="2">
        <v>447</v>
      </c>
      <c r="AA86" s="19">
        <v>1</v>
      </c>
      <c r="AB86" s="19">
        <v>1</v>
      </c>
    </row>
    <row r="87" spans="3:28" ht="15.75" customHeight="1">
      <c r="C87" s="16" t="s">
        <v>74</v>
      </c>
      <c r="E87" s="8">
        <f t="shared" si="20"/>
        <v>2972</v>
      </c>
      <c r="F87" s="5">
        <f t="shared" si="20"/>
        <v>1729</v>
      </c>
      <c r="G87" s="2">
        <v>330</v>
      </c>
      <c r="H87" s="2">
        <v>141</v>
      </c>
      <c r="I87" s="2">
        <v>94</v>
      </c>
      <c r="J87" s="2">
        <v>81</v>
      </c>
      <c r="K87" s="2">
        <v>327</v>
      </c>
      <c r="L87" s="2">
        <v>114</v>
      </c>
      <c r="M87" s="2">
        <v>358</v>
      </c>
      <c r="N87" s="2">
        <v>178</v>
      </c>
      <c r="Q87" s="2">
        <v>413</v>
      </c>
      <c r="R87" s="2">
        <v>264</v>
      </c>
      <c r="S87" s="2">
        <v>48</v>
      </c>
      <c r="T87" s="2">
        <v>48</v>
      </c>
      <c r="U87" s="2">
        <v>507</v>
      </c>
      <c r="V87" s="2">
        <v>330</v>
      </c>
      <c r="W87" s="2">
        <v>236</v>
      </c>
      <c r="X87" s="2">
        <v>235</v>
      </c>
      <c r="Y87" s="2">
        <v>657</v>
      </c>
      <c r="Z87" s="2">
        <v>338</v>
      </c>
      <c r="AA87" s="20">
        <v>2</v>
      </c>
      <c r="AB87" s="23" t="s">
        <v>124</v>
      </c>
    </row>
    <row r="88" spans="3:28" ht="15.75" customHeight="1">
      <c r="C88" s="16" t="s">
        <v>75</v>
      </c>
      <c r="E88" s="8">
        <f t="shared" si="20"/>
        <v>3170</v>
      </c>
      <c r="F88" s="5">
        <f t="shared" si="20"/>
        <v>1803</v>
      </c>
      <c r="G88" s="2">
        <v>253</v>
      </c>
      <c r="H88" s="2">
        <v>79</v>
      </c>
      <c r="I88" s="2">
        <v>50</v>
      </c>
      <c r="J88" s="2">
        <v>46</v>
      </c>
      <c r="K88" s="2">
        <v>311</v>
      </c>
      <c r="L88" s="2">
        <v>112</v>
      </c>
      <c r="M88" s="2">
        <v>275</v>
      </c>
      <c r="N88" s="2">
        <v>148</v>
      </c>
      <c r="Q88" s="2">
        <v>239</v>
      </c>
      <c r="R88" s="2">
        <v>137</v>
      </c>
      <c r="S88" s="2">
        <v>15</v>
      </c>
      <c r="T88" s="2">
        <v>15</v>
      </c>
      <c r="U88" s="2">
        <v>1213</v>
      </c>
      <c r="V88" s="2">
        <v>717</v>
      </c>
      <c r="W88" s="2">
        <v>195</v>
      </c>
      <c r="X88" s="2">
        <v>192</v>
      </c>
      <c r="Y88" s="2">
        <v>618</v>
      </c>
      <c r="Z88" s="2">
        <v>356</v>
      </c>
      <c r="AA88" s="20">
        <v>1</v>
      </c>
      <c r="AB88" s="20">
        <v>1</v>
      </c>
    </row>
    <row r="89" spans="5:28" ht="15.75" customHeight="1">
      <c r="E89" s="8"/>
      <c r="AA89" s="19"/>
      <c r="AB89" s="19"/>
    </row>
    <row r="90" spans="3:28" ht="15.75" customHeight="1">
      <c r="C90" s="16" t="s">
        <v>76</v>
      </c>
      <c r="E90" s="8">
        <f t="shared" si="20"/>
        <v>2377</v>
      </c>
      <c r="F90" s="5">
        <f t="shared" si="20"/>
        <v>1343</v>
      </c>
      <c r="G90" s="2">
        <v>172</v>
      </c>
      <c r="H90" s="2">
        <v>74</v>
      </c>
      <c r="I90" s="2">
        <v>35</v>
      </c>
      <c r="J90" s="2">
        <v>30</v>
      </c>
      <c r="K90" s="2">
        <v>189</v>
      </c>
      <c r="L90" s="2">
        <v>76</v>
      </c>
      <c r="M90" s="2">
        <v>176</v>
      </c>
      <c r="N90" s="2">
        <v>80</v>
      </c>
      <c r="Q90" s="2">
        <v>92</v>
      </c>
      <c r="R90" s="2">
        <v>29</v>
      </c>
      <c r="S90" s="2">
        <v>9</v>
      </c>
      <c r="T90" s="2">
        <v>7</v>
      </c>
      <c r="U90" s="2">
        <v>1169</v>
      </c>
      <c r="V90" s="2">
        <v>677</v>
      </c>
      <c r="W90" s="2">
        <v>84</v>
      </c>
      <c r="X90" s="2">
        <v>84</v>
      </c>
      <c r="Y90" s="2">
        <v>451</v>
      </c>
      <c r="Z90" s="2">
        <v>286</v>
      </c>
      <c r="AA90" s="23" t="s">
        <v>124</v>
      </c>
      <c r="AB90" s="23" t="s">
        <v>124</v>
      </c>
    </row>
    <row r="91" spans="3:28" ht="15.75" customHeight="1">
      <c r="C91" s="16" t="s">
        <v>77</v>
      </c>
      <c r="E91" s="8">
        <f t="shared" si="20"/>
        <v>4633</v>
      </c>
      <c r="F91" s="5">
        <f t="shared" si="20"/>
        <v>2573</v>
      </c>
      <c r="G91" s="2">
        <v>400</v>
      </c>
      <c r="H91" s="2">
        <v>146</v>
      </c>
      <c r="I91" s="2">
        <v>97</v>
      </c>
      <c r="J91" s="2">
        <v>90</v>
      </c>
      <c r="K91" s="2">
        <v>395</v>
      </c>
      <c r="L91" s="2">
        <v>143</v>
      </c>
      <c r="M91" s="2">
        <v>401</v>
      </c>
      <c r="N91" s="2">
        <v>215</v>
      </c>
      <c r="Q91" s="2">
        <v>282</v>
      </c>
      <c r="R91" s="2">
        <v>110</v>
      </c>
      <c r="S91" s="2">
        <v>17</v>
      </c>
      <c r="T91" s="2">
        <v>17</v>
      </c>
      <c r="U91" s="2">
        <v>986</v>
      </c>
      <c r="V91" s="2">
        <v>618</v>
      </c>
      <c r="W91" s="2">
        <v>146</v>
      </c>
      <c r="X91" s="2">
        <v>145</v>
      </c>
      <c r="Y91" s="2">
        <v>1909</v>
      </c>
      <c r="Z91" s="2">
        <v>1089</v>
      </c>
      <c r="AA91" s="23" t="s">
        <v>124</v>
      </c>
      <c r="AB91" s="23" t="s">
        <v>124</v>
      </c>
    </row>
    <row r="92" spans="3:28" ht="15.75" customHeight="1">
      <c r="C92" s="16" t="s">
        <v>78</v>
      </c>
      <c r="E92" s="8">
        <f t="shared" si="20"/>
        <v>4842</v>
      </c>
      <c r="F92" s="5">
        <f t="shared" si="20"/>
        <v>2644</v>
      </c>
      <c r="G92" s="2">
        <v>417</v>
      </c>
      <c r="H92" s="2">
        <v>164</v>
      </c>
      <c r="I92" s="2">
        <v>105</v>
      </c>
      <c r="J92" s="2">
        <v>97</v>
      </c>
      <c r="K92" s="2">
        <v>408</v>
      </c>
      <c r="L92" s="2">
        <v>125</v>
      </c>
      <c r="M92" s="2">
        <v>414</v>
      </c>
      <c r="N92" s="2">
        <v>235</v>
      </c>
      <c r="Q92" s="2">
        <v>242</v>
      </c>
      <c r="R92" s="2">
        <v>88</v>
      </c>
      <c r="S92" s="2">
        <v>28</v>
      </c>
      <c r="T92" s="2">
        <v>28</v>
      </c>
      <c r="U92" s="2">
        <v>1396</v>
      </c>
      <c r="V92" s="2">
        <v>798</v>
      </c>
      <c r="W92" s="2">
        <v>141</v>
      </c>
      <c r="X92" s="2">
        <v>135</v>
      </c>
      <c r="Y92" s="2">
        <v>1691</v>
      </c>
      <c r="Z92" s="2">
        <v>974</v>
      </c>
      <c r="AA92" s="23" t="s">
        <v>124</v>
      </c>
      <c r="AB92" s="23" t="s">
        <v>124</v>
      </c>
    </row>
    <row r="93" spans="3:28" ht="15.75" customHeight="1">
      <c r="C93" s="16" t="s">
        <v>79</v>
      </c>
      <c r="E93" s="8">
        <f t="shared" si="20"/>
        <v>2502</v>
      </c>
      <c r="F93" s="5">
        <f t="shared" si="20"/>
        <v>1380</v>
      </c>
      <c r="G93" s="2">
        <v>239</v>
      </c>
      <c r="H93" s="2">
        <v>69</v>
      </c>
      <c r="I93" s="2">
        <v>52</v>
      </c>
      <c r="J93" s="2">
        <v>50</v>
      </c>
      <c r="K93" s="2">
        <v>240</v>
      </c>
      <c r="L93" s="2">
        <v>90</v>
      </c>
      <c r="M93" s="2">
        <v>222</v>
      </c>
      <c r="N93" s="2">
        <v>116</v>
      </c>
      <c r="Q93" s="2">
        <v>112</v>
      </c>
      <c r="R93" s="2">
        <v>35</v>
      </c>
      <c r="S93" s="2">
        <v>21</v>
      </c>
      <c r="T93" s="2">
        <v>19</v>
      </c>
      <c r="U93" s="2">
        <v>876</v>
      </c>
      <c r="V93" s="2">
        <v>537</v>
      </c>
      <c r="W93" s="2">
        <v>62</v>
      </c>
      <c r="X93" s="2">
        <v>60</v>
      </c>
      <c r="Y93" s="2">
        <v>678</v>
      </c>
      <c r="Z93" s="2">
        <v>404</v>
      </c>
      <c r="AA93" s="23" t="s">
        <v>124</v>
      </c>
      <c r="AB93" s="23" t="s">
        <v>124</v>
      </c>
    </row>
    <row r="94" spans="3:28" ht="15.75" customHeight="1">
      <c r="C94" s="16" t="s">
        <v>80</v>
      </c>
      <c r="E94" s="8">
        <f t="shared" si="20"/>
        <v>3739</v>
      </c>
      <c r="F94" s="5">
        <f t="shared" si="20"/>
        <v>2056</v>
      </c>
      <c r="G94" s="2">
        <v>331</v>
      </c>
      <c r="H94" s="2">
        <v>131</v>
      </c>
      <c r="I94" s="2">
        <v>93</v>
      </c>
      <c r="J94" s="2">
        <v>82</v>
      </c>
      <c r="K94" s="2">
        <v>442</v>
      </c>
      <c r="L94" s="2">
        <v>120</v>
      </c>
      <c r="M94" s="2">
        <v>381</v>
      </c>
      <c r="N94" s="2">
        <v>229</v>
      </c>
      <c r="Q94" s="2">
        <v>292</v>
      </c>
      <c r="R94" s="2">
        <v>87</v>
      </c>
      <c r="S94" s="2">
        <v>15</v>
      </c>
      <c r="T94" s="2">
        <v>14</v>
      </c>
      <c r="U94" s="2">
        <v>842</v>
      </c>
      <c r="V94" s="2">
        <v>480</v>
      </c>
      <c r="W94" s="2">
        <v>181</v>
      </c>
      <c r="X94" s="2">
        <v>178</v>
      </c>
      <c r="Y94" s="2">
        <v>1162</v>
      </c>
      <c r="Z94" s="2">
        <v>735</v>
      </c>
      <c r="AA94" s="23" t="s">
        <v>124</v>
      </c>
      <c r="AB94" s="23" t="s">
        <v>124</v>
      </c>
    </row>
    <row r="95" spans="5:28" ht="15.75" customHeight="1">
      <c r="E95" s="8"/>
      <c r="AA95" s="19"/>
      <c r="AB95" s="19"/>
    </row>
    <row r="96" spans="5:28" ht="15.75" customHeight="1">
      <c r="E96" s="8"/>
      <c r="AA96" s="19"/>
      <c r="AB96" s="19"/>
    </row>
    <row r="97" spans="3:28" ht="15.75" customHeight="1">
      <c r="C97" s="13" t="s">
        <v>81</v>
      </c>
      <c r="E97" s="8">
        <f>SUM(E99:E113)</f>
        <v>35865</v>
      </c>
      <c r="F97" s="5">
        <f>SUM(F99:F113)</f>
        <v>20389</v>
      </c>
      <c r="G97" s="5">
        <f aca="true" t="shared" si="21" ref="G97:N97">SUM(G99:G113)</f>
        <v>3632</v>
      </c>
      <c r="H97" s="5">
        <f t="shared" si="21"/>
        <v>1657</v>
      </c>
      <c r="I97" s="5">
        <f t="shared" si="21"/>
        <v>1056</v>
      </c>
      <c r="J97" s="5">
        <f t="shared" si="21"/>
        <v>953</v>
      </c>
      <c r="K97" s="5">
        <f>SUM(K99:K113)</f>
        <v>4219</v>
      </c>
      <c r="L97" s="5">
        <f t="shared" si="21"/>
        <v>1458</v>
      </c>
      <c r="M97" s="5">
        <f t="shared" si="21"/>
        <v>3562</v>
      </c>
      <c r="N97" s="5">
        <f t="shared" si="21"/>
        <v>1668</v>
      </c>
      <c r="Q97" s="5">
        <f aca="true" t="shared" si="22" ref="Q97:AB97">SUM(Q99:Q113)</f>
        <v>2414</v>
      </c>
      <c r="R97" s="5">
        <f t="shared" si="22"/>
        <v>646</v>
      </c>
      <c r="S97" s="5">
        <f t="shared" si="22"/>
        <v>401</v>
      </c>
      <c r="T97" s="5">
        <f t="shared" si="22"/>
        <v>382</v>
      </c>
      <c r="U97" s="5">
        <f t="shared" si="22"/>
        <v>6988</v>
      </c>
      <c r="V97" s="5">
        <f t="shared" si="22"/>
        <v>4599</v>
      </c>
      <c r="W97" s="5">
        <f t="shared" si="22"/>
        <v>2066</v>
      </c>
      <c r="X97" s="5">
        <f t="shared" si="22"/>
        <v>2017</v>
      </c>
      <c r="Y97" s="5">
        <f t="shared" si="22"/>
        <v>11524</v>
      </c>
      <c r="Z97" s="5">
        <f t="shared" si="22"/>
        <v>7007</v>
      </c>
      <c r="AA97" s="24">
        <f t="shared" si="22"/>
        <v>3</v>
      </c>
      <c r="AB97" s="24">
        <f t="shared" si="22"/>
        <v>2</v>
      </c>
    </row>
    <row r="98" spans="3:28" ht="15.75" customHeight="1">
      <c r="C98" s="12"/>
      <c r="E98" s="8"/>
      <c r="AA98" s="19"/>
      <c r="AB98" s="19"/>
    </row>
    <row r="99" spans="3:28" ht="15.75" customHeight="1">
      <c r="C99" s="16" t="s">
        <v>82</v>
      </c>
      <c r="E99" s="8">
        <f aca="true" t="shared" si="23" ref="E99:F113">SUM(G99,I99,K99,M99,Q99,S99,U99,W99,Y99,AA99)</f>
        <v>889</v>
      </c>
      <c r="F99" s="5">
        <f t="shared" si="23"/>
        <v>530</v>
      </c>
      <c r="G99" s="2">
        <v>58</v>
      </c>
      <c r="H99" s="2">
        <v>32</v>
      </c>
      <c r="I99" s="2">
        <v>21</v>
      </c>
      <c r="J99" s="2">
        <v>17</v>
      </c>
      <c r="K99" s="2">
        <v>101</v>
      </c>
      <c r="L99" s="2">
        <v>47</v>
      </c>
      <c r="M99" s="2">
        <v>60</v>
      </c>
      <c r="N99" s="2">
        <v>24</v>
      </c>
      <c r="Q99" s="2">
        <v>45</v>
      </c>
      <c r="R99" s="2">
        <v>9</v>
      </c>
      <c r="S99" s="2">
        <v>5</v>
      </c>
      <c r="T99" s="2">
        <v>5</v>
      </c>
      <c r="U99" s="2">
        <v>428</v>
      </c>
      <c r="V99" s="2">
        <v>284</v>
      </c>
      <c r="W99" s="2">
        <v>43</v>
      </c>
      <c r="X99" s="2">
        <v>40</v>
      </c>
      <c r="Y99" s="2">
        <v>128</v>
      </c>
      <c r="Z99" s="2">
        <v>72</v>
      </c>
      <c r="AA99" s="23" t="s">
        <v>124</v>
      </c>
      <c r="AB99" s="23" t="s">
        <v>124</v>
      </c>
    </row>
    <row r="100" spans="3:28" ht="15.75" customHeight="1">
      <c r="C100" s="16" t="s">
        <v>83</v>
      </c>
      <c r="E100" s="8">
        <f t="shared" si="23"/>
        <v>3897</v>
      </c>
      <c r="F100" s="5">
        <f t="shared" si="23"/>
        <v>2376</v>
      </c>
      <c r="G100" s="2">
        <v>264</v>
      </c>
      <c r="H100" s="2">
        <v>108</v>
      </c>
      <c r="I100" s="2">
        <v>133</v>
      </c>
      <c r="J100" s="2">
        <v>118</v>
      </c>
      <c r="K100" s="2">
        <v>386</v>
      </c>
      <c r="L100" s="2">
        <v>127</v>
      </c>
      <c r="M100" s="2">
        <v>305</v>
      </c>
      <c r="N100" s="2">
        <v>111</v>
      </c>
      <c r="Q100" s="2">
        <v>222</v>
      </c>
      <c r="R100" s="2">
        <v>56</v>
      </c>
      <c r="S100" s="2">
        <v>22</v>
      </c>
      <c r="T100" s="2">
        <v>20</v>
      </c>
      <c r="U100" s="2">
        <v>962</v>
      </c>
      <c r="V100" s="2">
        <v>736</v>
      </c>
      <c r="W100" s="2">
        <v>608</v>
      </c>
      <c r="X100" s="2">
        <v>596</v>
      </c>
      <c r="Y100" s="2">
        <v>992</v>
      </c>
      <c r="Z100" s="2">
        <v>502</v>
      </c>
      <c r="AA100" s="20">
        <v>3</v>
      </c>
      <c r="AB100" s="20">
        <v>2</v>
      </c>
    </row>
    <row r="101" spans="3:28" ht="15.75" customHeight="1">
      <c r="C101" s="16" t="s">
        <v>84</v>
      </c>
      <c r="E101" s="8">
        <f t="shared" si="23"/>
        <v>1923</v>
      </c>
      <c r="F101" s="5">
        <f t="shared" si="23"/>
        <v>1188</v>
      </c>
      <c r="G101" s="2">
        <v>175</v>
      </c>
      <c r="H101" s="2">
        <v>99</v>
      </c>
      <c r="I101" s="2">
        <v>44</v>
      </c>
      <c r="J101" s="2">
        <v>43</v>
      </c>
      <c r="K101" s="2">
        <v>176</v>
      </c>
      <c r="L101" s="2">
        <v>80</v>
      </c>
      <c r="M101" s="2">
        <v>167</v>
      </c>
      <c r="N101" s="2">
        <v>61</v>
      </c>
      <c r="Q101" s="2">
        <v>114</v>
      </c>
      <c r="R101" s="2">
        <v>22</v>
      </c>
      <c r="S101" s="2">
        <v>13</v>
      </c>
      <c r="T101" s="2">
        <v>13</v>
      </c>
      <c r="U101" s="2">
        <v>791</v>
      </c>
      <c r="V101" s="2">
        <v>541</v>
      </c>
      <c r="W101" s="2">
        <v>79</v>
      </c>
      <c r="X101" s="2">
        <v>78</v>
      </c>
      <c r="Y101" s="2">
        <v>364</v>
      </c>
      <c r="Z101" s="2">
        <v>251</v>
      </c>
      <c r="AA101" s="23" t="s">
        <v>124</v>
      </c>
      <c r="AB101" s="23" t="s">
        <v>124</v>
      </c>
    </row>
    <row r="102" spans="3:28" ht="15.75" customHeight="1">
      <c r="C102" s="16" t="s">
        <v>85</v>
      </c>
      <c r="E102" s="8">
        <f t="shared" si="23"/>
        <v>1805</v>
      </c>
      <c r="F102" s="5">
        <f t="shared" si="23"/>
        <v>1080</v>
      </c>
      <c r="G102" s="2">
        <v>160</v>
      </c>
      <c r="H102" s="2">
        <v>87</v>
      </c>
      <c r="I102" s="2">
        <v>44</v>
      </c>
      <c r="J102" s="2">
        <v>41</v>
      </c>
      <c r="K102" s="2">
        <v>176</v>
      </c>
      <c r="L102" s="2">
        <v>87</v>
      </c>
      <c r="M102" s="2">
        <v>156</v>
      </c>
      <c r="N102" s="2">
        <v>50</v>
      </c>
      <c r="Q102" s="2">
        <v>118</v>
      </c>
      <c r="R102" s="2">
        <v>50</v>
      </c>
      <c r="S102" s="2">
        <v>17</v>
      </c>
      <c r="T102" s="2">
        <v>16</v>
      </c>
      <c r="U102" s="2">
        <v>597</v>
      </c>
      <c r="V102" s="2">
        <v>379</v>
      </c>
      <c r="W102" s="2">
        <v>127</v>
      </c>
      <c r="X102" s="2">
        <v>126</v>
      </c>
      <c r="Y102" s="2">
        <v>410</v>
      </c>
      <c r="Z102" s="2">
        <v>244</v>
      </c>
      <c r="AA102" s="23" t="s">
        <v>124</v>
      </c>
      <c r="AB102" s="23" t="s">
        <v>124</v>
      </c>
    </row>
    <row r="103" spans="3:28" ht="15.75" customHeight="1">
      <c r="C103" s="16" t="s">
        <v>86</v>
      </c>
      <c r="E103" s="8">
        <f t="shared" si="23"/>
        <v>3789</v>
      </c>
      <c r="F103" s="5">
        <f t="shared" si="23"/>
        <v>2101</v>
      </c>
      <c r="G103" s="2">
        <v>452</v>
      </c>
      <c r="H103" s="2">
        <v>193</v>
      </c>
      <c r="I103" s="2">
        <v>103</v>
      </c>
      <c r="J103" s="2">
        <v>89</v>
      </c>
      <c r="K103" s="2">
        <v>472</v>
      </c>
      <c r="L103" s="2">
        <v>195</v>
      </c>
      <c r="M103" s="2">
        <v>422</v>
      </c>
      <c r="N103" s="2">
        <v>226</v>
      </c>
      <c r="Q103" s="2">
        <v>322</v>
      </c>
      <c r="R103" s="2">
        <v>85</v>
      </c>
      <c r="S103" s="2">
        <v>32</v>
      </c>
      <c r="T103" s="2">
        <v>30</v>
      </c>
      <c r="U103" s="2">
        <v>642</v>
      </c>
      <c r="V103" s="2">
        <v>405</v>
      </c>
      <c r="W103" s="2">
        <v>178</v>
      </c>
      <c r="X103" s="2">
        <v>178</v>
      </c>
      <c r="Y103" s="2">
        <v>1166</v>
      </c>
      <c r="Z103" s="2">
        <v>700</v>
      </c>
      <c r="AA103" s="23" t="s">
        <v>124</v>
      </c>
      <c r="AB103" s="23" t="s">
        <v>124</v>
      </c>
    </row>
    <row r="104" spans="3:28" ht="15.75" customHeight="1">
      <c r="C104" s="12"/>
      <c r="E104" s="8"/>
      <c r="AA104" s="23"/>
      <c r="AB104" s="23"/>
    </row>
    <row r="105" spans="3:28" ht="15.75" customHeight="1">
      <c r="C105" s="16" t="s">
        <v>87</v>
      </c>
      <c r="E105" s="8">
        <f t="shared" si="23"/>
        <v>1684</v>
      </c>
      <c r="F105" s="5">
        <f t="shared" si="23"/>
        <v>963</v>
      </c>
      <c r="G105" s="2">
        <v>150</v>
      </c>
      <c r="H105" s="2">
        <v>63</v>
      </c>
      <c r="I105" s="2">
        <v>31</v>
      </c>
      <c r="J105" s="2">
        <v>31</v>
      </c>
      <c r="K105" s="2">
        <v>143</v>
      </c>
      <c r="L105" s="2">
        <v>64</v>
      </c>
      <c r="M105" s="2">
        <v>119</v>
      </c>
      <c r="N105" s="2">
        <v>54</v>
      </c>
      <c r="Q105" s="2">
        <v>102</v>
      </c>
      <c r="R105" s="2">
        <v>32</v>
      </c>
      <c r="S105" s="2">
        <v>17</v>
      </c>
      <c r="T105" s="2">
        <v>17</v>
      </c>
      <c r="U105" s="2">
        <v>280</v>
      </c>
      <c r="V105" s="2">
        <v>173</v>
      </c>
      <c r="W105" s="2">
        <v>76</v>
      </c>
      <c r="X105" s="2">
        <v>75</v>
      </c>
      <c r="Y105" s="2">
        <v>766</v>
      </c>
      <c r="Z105" s="2">
        <v>454</v>
      </c>
      <c r="AA105" s="23" t="s">
        <v>124</v>
      </c>
      <c r="AB105" s="23" t="s">
        <v>124</v>
      </c>
    </row>
    <row r="106" spans="3:28" ht="15.75" customHeight="1">
      <c r="C106" s="16" t="s">
        <v>88</v>
      </c>
      <c r="E106" s="8">
        <f t="shared" si="23"/>
        <v>1492</v>
      </c>
      <c r="F106" s="5">
        <f t="shared" si="23"/>
        <v>889</v>
      </c>
      <c r="G106" s="2">
        <v>77</v>
      </c>
      <c r="H106" s="2">
        <v>36</v>
      </c>
      <c r="I106" s="2">
        <v>46</v>
      </c>
      <c r="J106" s="2">
        <v>43</v>
      </c>
      <c r="K106" s="2">
        <v>134</v>
      </c>
      <c r="L106" s="2">
        <v>67</v>
      </c>
      <c r="M106" s="2">
        <v>105</v>
      </c>
      <c r="N106" s="2">
        <v>43</v>
      </c>
      <c r="Q106" s="2">
        <v>62</v>
      </c>
      <c r="R106" s="2">
        <v>17</v>
      </c>
      <c r="S106" s="2">
        <v>9</v>
      </c>
      <c r="T106" s="2">
        <v>8</v>
      </c>
      <c r="U106" s="2">
        <v>605</v>
      </c>
      <c r="V106" s="2">
        <v>405</v>
      </c>
      <c r="W106" s="2">
        <v>48</v>
      </c>
      <c r="X106" s="2">
        <v>47</v>
      </c>
      <c r="Y106" s="2">
        <v>406</v>
      </c>
      <c r="Z106" s="2">
        <v>223</v>
      </c>
      <c r="AA106" s="23" t="s">
        <v>124</v>
      </c>
      <c r="AB106" s="23" t="s">
        <v>124</v>
      </c>
    </row>
    <row r="107" spans="3:28" ht="15.75" customHeight="1">
      <c r="C107" s="16" t="s">
        <v>89</v>
      </c>
      <c r="E107" s="8">
        <f t="shared" si="23"/>
        <v>3160</v>
      </c>
      <c r="F107" s="5">
        <f t="shared" si="23"/>
        <v>1704</v>
      </c>
      <c r="G107" s="2">
        <v>405</v>
      </c>
      <c r="H107" s="2">
        <v>165</v>
      </c>
      <c r="I107" s="2">
        <v>114</v>
      </c>
      <c r="J107" s="2">
        <v>102</v>
      </c>
      <c r="K107" s="2">
        <v>421</v>
      </c>
      <c r="L107" s="2">
        <v>137</v>
      </c>
      <c r="M107" s="2">
        <v>396</v>
      </c>
      <c r="N107" s="2">
        <v>190</v>
      </c>
      <c r="Q107" s="2">
        <v>250</v>
      </c>
      <c r="R107" s="2">
        <v>62</v>
      </c>
      <c r="S107" s="2">
        <v>65</v>
      </c>
      <c r="T107" s="2">
        <v>64</v>
      </c>
      <c r="U107" s="2">
        <v>302</v>
      </c>
      <c r="V107" s="2">
        <v>178</v>
      </c>
      <c r="W107" s="2">
        <v>126</v>
      </c>
      <c r="X107" s="2">
        <v>123</v>
      </c>
      <c r="Y107" s="2">
        <v>1081</v>
      </c>
      <c r="Z107" s="2">
        <v>683</v>
      </c>
      <c r="AA107" s="23" t="s">
        <v>124</v>
      </c>
      <c r="AB107" s="23" t="s">
        <v>124</v>
      </c>
    </row>
    <row r="108" spans="3:28" ht="15.75" customHeight="1">
      <c r="C108" s="16" t="s">
        <v>90</v>
      </c>
      <c r="E108" s="8">
        <f t="shared" si="23"/>
        <v>2764</v>
      </c>
      <c r="F108" s="5">
        <f t="shared" si="23"/>
        <v>1535</v>
      </c>
      <c r="G108" s="2">
        <v>238</v>
      </c>
      <c r="H108" s="2">
        <v>118</v>
      </c>
      <c r="I108" s="2">
        <v>98</v>
      </c>
      <c r="J108" s="2">
        <v>88</v>
      </c>
      <c r="K108" s="2">
        <v>345</v>
      </c>
      <c r="L108" s="2">
        <v>113</v>
      </c>
      <c r="M108" s="2">
        <v>230</v>
      </c>
      <c r="N108" s="2">
        <v>110</v>
      </c>
      <c r="Q108" s="2">
        <v>157</v>
      </c>
      <c r="R108" s="2">
        <v>44</v>
      </c>
      <c r="S108" s="2">
        <v>33</v>
      </c>
      <c r="T108" s="2">
        <v>31</v>
      </c>
      <c r="U108" s="2">
        <v>469</v>
      </c>
      <c r="V108" s="2">
        <v>276</v>
      </c>
      <c r="W108" s="2">
        <v>125</v>
      </c>
      <c r="X108" s="2">
        <v>123</v>
      </c>
      <c r="Y108" s="2">
        <v>1069</v>
      </c>
      <c r="Z108" s="2">
        <v>632</v>
      </c>
      <c r="AA108" s="23" t="s">
        <v>124</v>
      </c>
      <c r="AB108" s="23" t="s">
        <v>124</v>
      </c>
    </row>
    <row r="109" spans="3:28" ht="15.75" customHeight="1">
      <c r="C109" s="16" t="s">
        <v>91</v>
      </c>
      <c r="E109" s="8">
        <f t="shared" si="23"/>
        <v>3441</v>
      </c>
      <c r="F109" s="5">
        <f t="shared" si="23"/>
        <v>1956</v>
      </c>
      <c r="G109" s="2">
        <v>234</v>
      </c>
      <c r="H109" s="2">
        <v>83</v>
      </c>
      <c r="I109" s="2">
        <v>82</v>
      </c>
      <c r="J109" s="2">
        <v>72</v>
      </c>
      <c r="K109" s="2">
        <v>378</v>
      </c>
      <c r="L109" s="2">
        <v>88</v>
      </c>
      <c r="M109" s="2">
        <v>325</v>
      </c>
      <c r="N109" s="2">
        <v>169</v>
      </c>
      <c r="Q109" s="2">
        <v>179</v>
      </c>
      <c r="R109" s="2">
        <v>51</v>
      </c>
      <c r="S109" s="2">
        <v>45</v>
      </c>
      <c r="T109" s="2">
        <v>43</v>
      </c>
      <c r="U109" s="2">
        <v>766</v>
      </c>
      <c r="V109" s="2">
        <v>586</v>
      </c>
      <c r="W109" s="2">
        <v>140</v>
      </c>
      <c r="X109" s="2">
        <v>136</v>
      </c>
      <c r="Y109" s="2">
        <v>1292</v>
      </c>
      <c r="Z109" s="2">
        <v>728</v>
      </c>
      <c r="AA109" s="23" t="s">
        <v>124</v>
      </c>
      <c r="AB109" s="23" t="s">
        <v>124</v>
      </c>
    </row>
    <row r="110" spans="3:28" ht="15.75" customHeight="1">
      <c r="C110" s="12"/>
      <c r="E110" s="8"/>
      <c r="AA110" s="23"/>
      <c r="AB110" s="23"/>
    </row>
    <row r="111" spans="3:28" ht="15.75" customHeight="1">
      <c r="C111" s="16" t="s">
        <v>92</v>
      </c>
      <c r="E111" s="8">
        <f t="shared" si="23"/>
        <v>6114</v>
      </c>
      <c r="F111" s="5">
        <f t="shared" si="23"/>
        <v>3388</v>
      </c>
      <c r="G111" s="2">
        <v>866</v>
      </c>
      <c r="H111" s="2">
        <v>422</v>
      </c>
      <c r="I111" s="2">
        <v>209</v>
      </c>
      <c r="J111" s="2">
        <v>193</v>
      </c>
      <c r="K111" s="2">
        <v>868</v>
      </c>
      <c r="L111" s="2">
        <v>255</v>
      </c>
      <c r="M111" s="2">
        <v>791</v>
      </c>
      <c r="N111" s="2">
        <v>400</v>
      </c>
      <c r="Q111" s="2">
        <v>462</v>
      </c>
      <c r="R111" s="2">
        <v>122</v>
      </c>
      <c r="S111" s="2">
        <v>95</v>
      </c>
      <c r="T111" s="2">
        <v>88</v>
      </c>
      <c r="U111" s="2">
        <v>441</v>
      </c>
      <c r="V111" s="2">
        <v>250</v>
      </c>
      <c r="W111" s="2">
        <v>273</v>
      </c>
      <c r="X111" s="2">
        <v>260</v>
      </c>
      <c r="Y111" s="2">
        <v>2109</v>
      </c>
      <c r="Z111" s="2">
        <v>1398</v>
      </c>
      <c r="AA111" s="23" t="s">
        <v>124</v>
      </c>
      <c r="AB111" s="23" t="s">
        <v>124</v>
      </c>
    </row>
    <row r="112" spans="3:28" ht="15.75" customHeight="1">
      <c r="C112" s="16" t="s">
        <v>93</v>
      </c>
      <c r="E112" s="8">
        <f t="shared" si="23"/>
        <v>2786</v>
      </c>
      <c r="F112" s="5">
        <f t="shared" si="23"/>
        <v>1510</v>
      </c>
      <c r="G112" s="2">
        <v>315</v>
      </c>
      <c r="H112" s="2">
        <v>150</v>
      </c>
      <c r="I112" s="2">
        <v>65</v>
      </c>
      <c r="J112" s="2">
        <v>59</v>
      </c>
      <c r="K112" s="2">
        <v>355</v>
      </c>
      <c r="L112" s="2">
        <v>112</v>
      </c>
      <c r="M112" s="2">
        <v>277</v>
      </c>
      <c r="N112" s="2">
        <v>138</v>
      </c>
      <c r="Q112" s="2">
        <v>236</v>
      </c>
      <c r="R112" s="2">
        <v>63</v>
      </c>
      <c r="S112" s="2">
        <v>24</v>
      </c>
      <c r="T112" s="2">
        <v>23</v>
      </c>
      <c r="U112" s="2">
        <v>369</v>
      </c>
      <c r="V112" s="2">
        <v>193</v>
      </c>
      <c r="W112" s="2">
        <v>147</v>
      </c>
      <c r="X112" s="2">
        <v>141</v>
      </c>
      <c r="Y112" s="2">
        <v>998</v>
      </c>
      <c r="Z112" s="2">
        <v>631</v>
      </c>
      <c r="AA112" s="23" t="s">
        <v>124</v>
      </c>
      <c r="AB112" s="23" t="s">
        <v>124</v>
      </c>
    </row>
    <row r="113" spans="3:28" ht="15.75" customHeight="1">
      <c r="C113" s="16" t="s">
        <v>94</v>
      </c>
      <c r="E113" s="8">
        <f t="shared" si="23"/>
        <v>2121</v>
      </c>
      <c r="F113" s="5">
        <f t="shared" si="23"/>
        <v>1169</v>
      </c>
      <c r="G113" s="2">
        <v>238</v>
      </c>
      <c r="H113" s="2">
        <v>101</v>
      </c>
      <c r="I113" s="2">
        <v>66</v>
      </c>
      <c r="J113" s="2">
        <v>57</v>
      </c>
      <c r="K113" s="2">
        <v>264</v>
      </c>
      <c r="L113" s="2">
        <v>86</v>
      </c>
      <c r="M113" s="2">
        <v>209</v>
      </c>
      <c r="N113" s="2">
        <v>92</v>
      </c>
      <c r="Q113" s="2">
        <v>145</v>
      </c>
      <c r="R113" s="2">
        <v>33</v>
      </c>
      <c r="S113" s="2">
        <v>24</v>
      </c>
      <c r="T113" s="2">
        <v>24</v>
      </c>
      <c r="U113" s="2">
        <v>336</v>
      </c>
      <c r="V113" s="2">
        <v>193</v>
      </c>
      <c r="W113" s="2">
        <v>96</v>
      </c>
      <c r="X113" s="2">
        <v>94</v>
      </c>
      <c r="Y113" s="2">
        <v>743</v>
      </c>
      <c r="Z113" s="2">
        <v>489</v>
      </c>
      <c r="AA113" s="23" t="s">
        <v>124</v>
      </c>
      <c r="AB113" s="23" t="s">
        <v>124</v>
      </c>
    </row>
    <row r="114" spans="5:28" ht="15.75" customHeight="1">
      <c r="E114" s="8"/>
      <c r="AA114" s="19"/>
      <c r="AB114" s="19"/>
    </row>
    <row r="115" spans="5:28" ht="15.75" customHeight="1">
      <c r="E115" s="8"/>
      <c r="AA115" s="19"/>
      <c r="AB115" s="19"/>
    </row>
    <row r="116" spans="3:28" ht="15.75" customHeight="1">
      <c r="C116" s="13" t="s">
        <v>95</v>
      </c>
      <c r="E116" s="8">
        <f>SUM(E118:E128)</f>
        <v>21208</v>
      </c>
      <c r="F116" s="5">
        <f>SUM(F118:F128)</f>
        <v>13237</v>
      </c>
      <c r="G116" s="5">
        <f aca="true" t="shared" si="24" ref="G116:N116">SUM(G118:G128)</f>
        <v>2085</v>
      </c>
      <c r="H116" s="5">
        <f t="shared" si="24"/>
        <v>948</v>
      </c>
      <c r="I116" s="5">
        <f t="shared" si="24"/>
        <v>790</v>
      </c>
      <c r="J116" s="5">
        <f t="shared" si="24"/>
        <v>713</v>
      </c>
      <c r="K116" s="5">
        <f>SUM(K118:K128)</f>
        <v>2590</v>
      </c>
      <c r="L116" s="5">
        <f t="shared" si="24"/>
        <v>1060</v>
      </c>
      <c r="M116" s="5">
        <f t="shared" si="24"/>
        <v>2241</v>
      </c>
      <c r="N116" s="5">
        <f t="shared" si="24"/>
        <v>904</v>
      </c>
      <c r="Q116" s="5">
        <f aca="true" t="shared" si="25" ref="Q116:AA116">SUM(Q118:Q128)</f>
        <v>1542</v>
      </c>
      <c r="R116" s="5">
        <f t="shared" si="25"/>
        <v>440</v>
      </c>
      <c r="S116" s="5">
        <f t="shared" si="25"/>
        <v>408</v>
      </c>
      <c r="T116" s="5">
        <f t="shared" si="25"/>
        <v>405</v>
      </c>
      <c r="U116" s="5">
        <f t="shared" si="25"/>
        <v>5149</v>
      </c>
      <c r="V116" s="5">
        <f t="shared" si="25"/>
        <v>4059</v>
      </c>
      <c r="W116" s="5">
        <f t="shared" si="25"/>
        <v>1309</v>
      </c>
      <c r="X116" s="5">
        <f t="shared" si="25"/>
        <v>1263</v>
      </c>
      <c r="Y116" s="5">
        <f t="shared" si="25"/>
        <v>5091</v>
      </c>
      <c r="Z116" s="5">
        <f t="shared" si="25"/>
        <v>3445</v>
      </c>
      <c r="AA116" s="24">
        <f t="shared" si="25"/>
        <v>3</v>
      </c>
      <c r="AB116" s="25" t="s">
        <v>124</v>
      </c>
    </row>
    <row r="117" spans="3:28" ht="15.75" customHeight="1">
      <c r="C117" s="12"/>
      <c r="E117" s="8"/>
      <c r="AA117" s="19"/>
      <c r="AB117" s="19"/>
    </row>
    <row r="118" spans="3:28" ht="15.75" customHeight="1">
      <c r="C118" s="16" t="s">
        <v>96</v>
      </c>
      <c r="E118" s="8">
        <f aca="true" t="shared" si="26" ref="E118:F128">SUM(G118,I118,K118,M118,Q118,S118,U118,W118,Y118,AA118)</f>
        <v>2530</v>
      </c>
      <c r="F118" s="5">
        <f t="shared" si="26"/>
        <v>1520</v>
      </c>
      <c r="G118" s="2">
        <v>221</v>
      </c>
      <c r="H118" s="2">
        <v>88</v>
      </c>
      <c r="I118" s="2">
        <v>79</v>
      </c>
      <c r="J118" s="2">
        <v>70</v>
      </c>
      <c r="K118" s="2">
        <v>322</v>
      </c>
      <c r="L118" s="2">
        <v>123</v>
      </c>
      <c r="M118" s="2">
        <v>312</v>
      </c>
      <c r="N118" s="2">
        <v>116</v>
      </c>
      <c r="Q118" s="2">
        <v>159</v>
      </c>
      <c r="R118" s="2">
        <v>37</v>
      </c>
      <c r="S118" s="2">
        <v>16</v>
      </c>
      <c r="T118" s="2">
        <v>16</v>
      </c>
      <c r="U118" s="2">
        <v>566</v>
      </c>
      <c r="V118" s="2">
        <v>431</v>
      </c>
      <c r="W118" s="2">
        <v>140</v>
      </c>
      <c r="X118" s="2">
        <v>136</v>
      </c>
      <c r="Y118" s="2">
        <v>715</v>
      </c>
      <c r="Z118" s="2">
        <v>503</v>
      </c>
      <c r="AA118" s="23" t="s">
        <v>124</v>
      </c>
      <c r="AB118" s="23" t="s">
        <v>124</v>
      </c>
    </row>
    <row r="119" spans="3:28" ht="15.75" customHeight="1">
      <c r="C119" s="16" t="s">
        <v>97</v>
      </c>
      <c r="E119" s="8">
        <f t="shared" si="26"/>
        <v>942</v>
      </c>
      <c r="F119" s="5">
        <f t="shared" si="26"/>
        <v>550</v>
      </c>
      <c r="G119" s="2">
        <v>71</v>
      </c>
      <c r="H119" s="2">
        <v>38</v>
      </c>
      <c r="I119" s="2">
        <v>22</v>
      </c>
      <c r="J119" s="2">
        <v>22</v>
      </c>
      <c r="K119" s="2">
        <v>122</v>
      </c>
      <c r="L119" s="2">
        <v>54</v>
      </c>
      <c r="M119" s="2">
        <v>82</v>
      </c>
      <c r="N119" s="2">
        <v>36</v>
      </c>
      <c r="Q119" s="2">
        <v>79</v>
      </c>
      <c r="R119" s="2">
        <v>17</v>
      </c>
      <c r="S119" s="2">
        <v>9</v>
      </c>
      <c r="T119" s="2">
        <v>9</v>
      </c>
      <c r="U119" s="2">
        <v>317</v>
      </c>
      <c r="V119" s="2">
        <v>219</v>
      </c>
      <c r="W119" s="2">
        <v>33</v>
      </c>
      <c r="X119" s="2">
        <v>30</v>
      </c>
      <c r="Y119" s="2">
        <v>207</v>
      </c>
      <c r="Z119" s="2">
        <v>125</v>
      </c>
      <c r="AA119" s="23" t="s">
        <v>124</v>
      </c>
      <c r="AB119" s="23" t="s">
        <v>124</v>
      </c>
    </row>
    <row r="120" spans="3:28" ht="15.75" customHeight="1">
      <c r="C120" s="16" t="s">
        <v>98</v>
      </c>
      <c r="E120" s="8">
        <f t="shared" si="26"/>
        <v>1826</v>
      </c>
      <c r="F120" s="5">
        <f t="shared" si="26"/>
        <v>1153</v>
      </c>
      <c r="G120" s="2">
        <v>152</v>
      </c>
      <c r="H120" s="2">
        <v>66</v>
      </c>
      <c r="I120" s="2">
        <v>37</v>
      </c>
      <c r="J120" s="2">
        <v>34</v>
      </c>
      <c r="K120" s="2">
        <v>192</v>
      </c>
      <c r="L120" s="2">
        <v>64</v>
      </c>
      <c r="M120" s="2">
        <v>171</v>
      </c>
      <c r="N120" s="2">
        <v>72</v>
      </c>
      <c r="Q120" s="2">
        <v>89</v>
      </c>
      <c r="R120" s="2">
        <v>22</v>
      </c>
      <c r="S120" s="2">
        <v>181</v>
      </c>
      <c r="T120" s="2">
        <v>181</v>
      </c>
      <c r="U120" s="2">
        <v>609</v>
      </c>
      <c r="V120" s="2">
        <v>443</v>
      </c>
      <c r="W120" s="2">
        <v>85</v>
      </c>
      <c r="X120" s="2">
        <v>81</v>
      </c>
      <c r="Y120" s="2">
        <v>310</v>
      </c>
      <c r="Z120" s="2">
        <v>190</v>
      </c>
      <c r="AA120" s="23" t="s">
        <v>124</v>
      </c>
      <c r="AB120" s="23" t="s">
        <v>124</v>
      </c>
    </row>
    <row r="121" spans="3:28" ht="15.75" customHeight="1">
      <c r="C121" s="16" t="s">
        <v>99</v>
      </c>
      <c r="E121" s="8">
        <f t="shared" si="26"/>
        <v>1900</v>
      </c>
      <c r="F121" s="5">
        <f t="shared" si="26"/>
        <v>1098</v>
      </c>
      <c r="G121" s="2">
        <v>158</v>
      </c>
      <c r="H121" s="2">
        <v>67</v>
      </c>
      <c r="I121" s="2">
        <v>78</v>
      </c>
      <c r="J121" s="2">
        <v>69</v>
      </c>
      <c r="K121" s="2">
        <v>235</v>
      </c>
      <c r="L121" s="2">
        <v>86</v>
      </c>
      <c r="M121" s="2">
        <v>140</v>
      </c>
      <c r="N121" s="2">
        <v>58</v>
      </c>
      <c r="Q121" s="2">
        <v>123</v>
      </c>
      <c r="R121" s="2">
        <v>30</v>
      </c>
      <c r="S121" s="2">
        <v>21</v>
      </c>
      <c r="T121" s="2">
        <v>21</v>
      </c>
      <c r="U121" s="2">
        <v>574</v>
      </c>
      <c r="V121" s="2">
        <v>347</v>
      </c>
      <c r="W121" s="2">
        <v>85</v>
      </c>
      <c r="X121" s="2">
        <v>80</v>
      </c>
      <c r="Y121" s="2">
        <v>486</v>
      </c>
      <c r="Z121" s="2">
        <v>340</v>
      </c>
      <c r="AA121" s="23" t="s">
        <v>124</v>
      </c>
      <c r="AB121" s="23" t="s">
        <v>124</v>
      </c>
    </row>
    <row r="122" spans="3:28" ht="15.75" customHeight="1">
      <c r="C122" s="16" t="s">
        <v>100</v>
      </c>
      <c r="E122" s="8">
        <f t="shared" si="26"/>
        <v>1819</v>
      </c>
      <c r="F122" s="5">
        <f t="shared" si="26"/>
        <v>1173</v>
      </c>
      <c r="G122" s="2">
        <v>174</v>
      </c>
      <c r="H122" s="2">
        <v>73</v>
      </c>
      <c r="I122" s="2">
        <v>64</v>
      </c>
      <c r="J122" s="2">
        <v>56</v>
      </c>
      <c r="K122" s="2">
        <v>197</v>
      </c>
      <c r="L122" s="2">
        <v>79</v>
      </c>
      <c r="M122" s="2">
        <v>208</v>
      </c>
      <c r="N122" s="2">
        <v>78</v>
      </c>
      <c r="Q122" s="2">
        <v>150</v>
      </c>
      <c r="R122" s="2">
        <v>36</v>
      </c>
      <c r="S122" s="2">
        <v>14</v>
      </c>
      <c r="T122" s="2">
        <v>14</v>
      </c>
      <c r="U122" s="2">
        <v>570</v>
      </c>
      <c r="V122" s="2">
        <v>507</v>
      </c>
      <c r="W122" s="2">
        <v>94</v>
      </c>
      <c r="X122" s="2">
        <v>90</v>
      </c>
      <c r="Y122" s="2">
        <v>348</v>
      </c>
      <c r="Z122" s="2">
        <v>240</v>
      </c>
      <c r="AA122" s="23" t="s">
        <v>124</v>
      </c>
      <c r="AB122" s="23" t="s">
        <v>124</v>
      </c>
    </row>
    <row r="123" spans="5:28" ht="15.75" customHeight="1">
      <c r="E123" s="8"/>
      <c r="AA123" s="19"/>
      <c r="AB123" s="19"/>
    </row>
    <row r="124" spans="3:28" ht="15.75" customHeight="1">
      <c r="C124" s="16" t="s">
        <v>101</v>
      </c>
      <c r="E124" s="8">
        <f t="shared" si="26"/>
        <v>1936</v>
      </c>
      <c r="F124" s="5">
        <f t="shared" si="26"/>
        <v>1245</v>
      </c>
      <c r="G124" s="2">
        <v>161</v>
      </c>
      <c r="H124" s="2">
        <v>73</v>
      </c>
      <c r="I124" s="2">
        <v>110</v>
      </c>
      <c r="J124" s="2">
        <v>98</v>
      </c>
      <c r="K124" s="2">
        <v>185</v>
      </c>
      <c r="L124" s="2">
        <v>93</v>
      </c>
      <c r="M124" s="2">
        <v>162</v>
      </c>
      <c r="N124" s="2">
        <v>67</v>
      </c>
      <c r="Q124" s="2">
        <v>87</v>
      </c>
      <c r="R124" s="2">
        <v>23</v>
      </c>
      <c r="S124" s="2">
        <v>16</v>
      </c>
      <c r="T124" s="2">
        <v>16</v>
      </c>
      <c r="U124" s="2">
        <v>733</v>
      </c>
      <c r="V124" s="2">
        <v>514</v>
      </c>
      <c r="W124" s="2">
        <v>110</v>
      </c>
      <c r="X124" s="2">
        <v>105</v>
      </c>
      <c r="Y124" s="2">
        <v>372</v>
      </c>
      <c r="Z124" s="2">
        <v>256</v>
      </c>
      <c r="AA124" s="23" t="s">
        <v>124</v>
      </c>
      <c r="AB124" s="23" t="s">
        <v>124</v>
      </c>
    </row>
    <row r="125" spans="3:28" ht="15.75" customHeight="1">
      <c r="C125" s="16" t="s">
        <v>102</v>
      </c>
      <c r="E125" s="8">
        <f t="shared" si="26"/>
        <v>3315</v>
      </c>
      <c r="F125" s="5">
        <f t="shared" si="26"/>
        <v>2139</v>
      </c>
      <c r="G125" s="2">
        <v>352</v>
      </c>
      <c r="H125" s="2">
        <v>150</v>
      </c>
      <c r="I125" s="2">
        <v>141</v>
      </c>
      <c r="J125" s="2">
        <v>131</v>
      </c>
      <c r="K125" s="2">
        <v>425</v>
      </c>
      <c r="L125" s="2">
        <v>175</v>
      </c>
      <c r="M125" s="2">
        <v>374</v>
      </c>
      <c r="N125" s="2">
        <v>133</v>
      </c>
      <c r="Q125" s="2">
        <v>267</v>
      </c>
      <c r="R125" s="2">
        <v>87</v>
      </c>
      <c r="S125" s="2">
        <v>50</v>
      </c>
      <c r="T125" s="2">
        <v>49</v>
      </c>
      <c r="U125" s="2">
        <v>596</v>
      </c>
      <c r="V125" s="2">
        <v>509</v>
      </c>
      <c r="W125" s="2">
        <v>303</v>
      </c>
      <c r="X125" s="2">
        <v>299</v>
      </c>
      <c r="Y125" s="2">
        <v>806</v>
      </c>
      <c r="Z125" s="2">
        <v>606</v>
      </c>
      <c r="AA125" s="20">
        <v>1</v>
      </c>
      <c r="AB125" s="23" t="s">
        <v>124</v>
      </c>
    </row>
    <row r="126" spans="3:28" ht="15.75" customHeight="1">
      <c r="C126" s="16" t="s">
        <v>103</v>
      </c>
      <c r="E126" s="8">
        <f t="shared" si="26"/>
        <v>2052</v>
      </c>
      <c r="F126" s="5">
        <f t="shared" si="26"/>
        <v>1331</v>
      </c>
      <c r="G126" s="2">
        <v>240</v>
      </c>
      <c r="H126" s="2">
        <v>128</v>
      </c>
      <c r="I126" s="2">
        <v>70</v>
      </c>
      <c r="J126" s="2">
        <v>66</v>
      </c>
      <c r="K126" s="2">
        <v>267</v>
      </c>
      <c r="L126" s="2">
        <v>116</v>
      </c>
      <c r="M126" s="2">
        <v>194</v>
      </c>
      <c r="N126" s="2">
        <v>89</v>
      </c>
      <c r="Q126" s="2">
        <v>158</v>
      </c>
      <c r="R126" s="2">
        <v>52</v>
      </c>
      <c r="S126" s="2">
        <v>9</v>
      </c>
      <c r="T126" s="2">
        <v>8</v>
      </c>
      <c r="U126" s="2">
        <v>467</v>
      </c>
      <c r="V126" s="2">
        <v>445</v>
      </c>
      <c r="W126" s="2">
        <v>138</v>
      </c>
      <c r="X126" s="2">
        <v>134</v>
      </c>
      <c r="Y126" s="2">
        <v>509</v>
      </c>
      <c r="Z126" s="2">
        <v>293</v>
      </c>
      <c r="AA126" s="23" t="s">
        <v>124</v>
      </c>
      <c r="AB126" s="23" t="s">
        <v>124</v>
      </c>
    </row>
    <row r="127" spans="3:28" ht="15.75" customHeight="1">
      <c r="C127" s="16" t="s">
        <v>104</v>
      </c>
      <c r="E127" s="8">
        <f t="shared" si="26"/>
        <v>3358</v>
      </c>
      <c r="F127" s="5">
        <f t="shared" si="26"/>
        <v>2071</v>
      </c>
      <c r="G127" s="2">
        <v>393</v>
      </c>
      <c r="H127" s="2">
        <v>200</v>
      </c>
      <c r="I127" s="2">
        <v>133</v>
      </c>
      <c r="J127" s="2">
        <v>114</v>
      </c>
      <c r="K127" s="2">
        <v>481</v>
      </c>
      <c r="L127" s="2">
        <v>188</v>
      </c>
      <c r="M127" s="2">
        <v>374</v>
      </c>
      <c r="N127" s="2">
        <v>166</v>
      </c>
      <c r="Q127" s="2">
        <v>298</v>
      </c>
      <c r="R127" s="2">
        <v>104</v>
      </c>
      <c r="S127" s="2">
        <v>71</v>
      </c>
      <c r="T127" s="2">
        <v>70</v>
      </c>
      <c r="U127" s="2">
        <v>419</v>
      </c>
      <c r="V127" s="2">
        <v>361</v>
      </c>
      <c r="W127" s="2">
        <v>216</v>
      </c>
      <c r="X127" s="2">
        <v>204</v>
      </c>
      <c r="Y127" s="2">
        <v>973</v>
      </c>
      <c r="Z127" s="2">
        <v>664</v>
      </c>
      <c r="AA127" s="23" t="s">
        <v>124</v>
      </c>
      <c r="AB127" s="23" t="s">
        <v>124</v>
      </c>
    </row>
    <row r="128" spans="3:28" ht="15.75" customHeight="1">
      <c r="C128" s="16" t="s">
        <v>105</v>
      </c>
      <c r="E128" s="8">
        <f t="shared" si="26"/>
        <v>1530</v>
      </c>
      <c r="F128" s="5">
        <f t="shared" si="26"/>
        <v>957</v>
      </c>
      <c r="G128" s="2">
        <v>163</v>
      </c>
      <c r="H128" s="2">
        <v>65</v>
      </c>
      <c r="I128" s="2">
        <v>56</v>
      </c>
      <c r="J128" s="2">
        <v>53</v>
      </c>
      <c r="K128" s="2">
        <v>164</v>
      </c>
      <c r="L128" s="2">
        <v>82</v>
      </c>
      <c r="M128" s="2">
        <v>224</v>
      </c>
      <c r="N128" s="2">
        <v>89</v>
      </c>
      <c r="Q128" s="2">
        <v>132</v>
      </c>
      <c r="R128" s="2">
        <v>32</v>
      </c>
      <c r="S128" s="2">
        <v>21</v>
      </c>
      <c r="T128" s="2">
        <v>21</v>
      </c>
      <c r="U128" s="2">
        <v>298</v>
      </c>
      <c r="V128" s="2">
        <v>283</v>
      </c>
      <c r="W128" s="2">
        <v>105</v>
      </c>
      <c r="X128" s="2">
        <v>104</v>
      </c>
      <c r="Y128" s="2">
        <v>365</v>
      </c>
      <c r="Z128" s="2">
        <v>228</v>
      </c>
      <c r="AA128" s="20">
        <v>2</v>
      </c>
      <c r="AB128" s="23" t="s">
        <v>124</v>
      </c>
    </row>
    <row r="129" spans="5:28" ht="15.75" customHeight="1">
      <c r="E129" s="8"/>
      <c r="AA129" s="19"/>
      <c r="AB129" s="19"/>
    </row>
    <row r="130" spans="5:28" ht="15.75" customHeight="1">
      <c r="E130" s="8"/>
      <c r="AA130" s="19"/>
      <c r="AB130" s="19"/>
    </row>
    <row r="131" spans="3:28" ht="15.75" customHeight="1">
      <c r="C131" s="13" t="s">
        <v>106</v>
      </c>
      <c r="E131" s="8">
        <f>SUM(E133:E136)</f>
        <v>17237</v>
      </c>
      <c r="F131" s="5">
        <f>SUM(F133:F136)</f>
        <v>9979</v>
      </c>
      <c r="G131" s="5">
        <f aca="true" t="shared" si="27" ref="G131:N131">SUM(G133:G136)</f>
        <v>1633</v>
      </c>
      <c r="H131" s="5">
        <f t="shared" si="27"/>
        <v>820</v>
      </c>
      <c r="I131" s="5">
        <f t="shared" si="27"/>
        <v>444</v>
      </c>
      <c r="J131" s="5">
        <f t="shared" si="27"/>
        <v>393</v>
      </c>
      <c r="K131" s="5">
        <f t="shared" si="27"/>
        <v>2162</v>
      </c>
      <c r="L131" s="5">
        <f t="shared" si="27"/>
        <v>852</v>
      </c>
      <c r="M131" s="5">
        <f t="shared" si="27"/>
        <v>1651</v>
      </c>
      <c r="N131" s="5">
        <f t="shared" si="27"/>
        <v>770</v>
      </c>
      <c r="Q131" s="5">
        <f aca="true" t="shared" si="28" ref="Q131:AB131">SUM(Q133:Q136)</f>
        <v>1187</v>
      </c>
      <c r="R131" s="5">
        <f t="shared" si="28"/>
        <v>339</v>
      </c>
      <c r="S131" s="5">
        <f t="shared" si="28"/>
        <v>174</v>
      </c>
      <c r="T131" s="5">
        <f t="shared" si="28"/>
        <v>172</v>
      </c>
      <c r="U131" s="5">
        <f t="shared" si="28"/>
        <v>5394</v>
      </c>
      <c r="V131" s="5">
        <f t="shared" si="28"/>
        <v>3321</v>
      </c>
      <c r="W131" s="5">
        <f t="shared" si="28"/>
        <v>767</v>
      </c>
      <c r="X131" s="5">
        <f t="shared" si="28"/>
        <v>722</v>
      </c>
      <c r="Y131" s="5">
        <f t="shared" si="28"/>
        <v>3821</v>
      </c>
      <c r="Z131" s="5">
        <f t="shared" si="28"/>
        <v>2588</v>
      </c>
      <c r="AA131" s="24">
        <f t="shared" si="28"/>
        <v>4</v>
      </c>
      <c r="AB131" s="24">
        <f t="shared" si="28"/>
        <v>2</v>
      </c>
    </row>
    <row r="132" spans="3:28" ht="15.75" customHeight="1">
      <c r="C132" s="13"/>
      <c r="E132" s="8"/>
      <c r="AA132" s="19"/>
      <c r="AB132" s="19"/>
    </row>
    <row r="133" spans="3:28" ht="15.75" customHeight="1">
      <c r="C133" s="16" t="s">
        <v>107</v>
      </c>
      <c r="E133" s="8">
        <f aca="true" t="shared" si="29" ref="E133:F136">SUM(G133,I133,K133,M133,Q133,S133,U133,W133,Y133,AA133)</f>
        <v>6308</v>
      </c>
      <c r="F133" s="5">
        <f t="shared" si="29"/>
        <v>3616</v>
      </c>
      <c r="G133" s="2">
        <v>852</v>
      </c>
      <c r="H133" s="2">
        <v>450</v>
      </c>
      <c r="I133" s="2">
        <v>185</v>
      </c>
      <c r="J133" s="2">
        <v>159</v>
      </c>
      <c r="K133" s="2">
        <v>903</v>
      </c>
      <c r="L133" s="2">
        <v>400</v>
      </c>
      <c r="M133" s="2">
        <v>659</v>
      </c>
      <c r="N133" s="2">
        <v>318</v>
      </c>
      <c r="Q133" s="2">
        <v>466</v>
      </c>
      <c r="R133" s="2">
        <v>151</v>
      </c>
      <c r="S133" s="2">
        <v>62</v>
      </c>
      <c r="T133" s="2">
        <v>62</v>
      </c>
      <c r="U133" s="2">
        <v>1660</v>
      </c>
      <c r="V133" s="2">
        <v>967</v>
      </c>
      <c r="W133" s="2">
        <v>220</v>
      </c>
      <c r="X133" s="2">
        <v>200</v>
      </c>
      <c r="Y133" s="2">
        <v>1299</v>
      </c>
      <c r="Z133" s="2">
        <v>908</v>
      </c>
      <c r="AA133" s="20">
        <v>2</v>
      </c>
      <c r="AB133" s="20">
        <v>1</v>
      </c>
    </row>
    <row r="134" spans="3:28" ht="15.75" customHeight="1">
      <c r="C134" s="16" t="s">
        <v>108</v>
      </c>
      <c r="E134" s="8">
        <f t="shared" si="29"/>
        <v>3653</v>
      </c>
      <c r="F134" s="5">
        <f t="shared" si="29"/>
        <v>2164</v>
      </c>
      <c r="G134" s="2">
        <v>261</v>
      </c>
      <c r="H134" s="2">
        <v>126</v>
      </c>
      <c r="I134" s="2">
        <v>54</v>
      </c>
      <c r="J134" s="2">
        <v>48</v>
      </c>
      <c r="K134" s="2">
        <v>399</v>
      </c>
      <c r="L134" s="2">
        <v>148</v>
      </c>
      <c r="M134" s="2">
        <v>331</v>
      </c>
      <c r="N134" s="2">
        <v>145</v>
      </c>
      <c r="Q134" s="2">
        <v>272</v>
      </c>
      <c r="R134" s="2">
        <v>63</v>
      </c>
      <c r="S134" s="2">
        <v>60</v>
      </c>
      <c r="T134" s="2">
        <v>59</v>
      </c>
      <c r="U134" s="2">
        <v>1461</v>
      </c>
      <c r="V134" s="2">
        <v>1003</v>
      </c>
      <c r="W134" s="2">
        <v>79</v>
      </c>
      <c r="X134" s="2">
        <v>74</v>
      </c>
      <c r="Y134" s="2">
        <v>736</v>
      </c>
      <c r="Z134" s="2">
        <v>498</v>
      </c>
      <c r="AA134" s="23" t="s">
        <v>124</v>
      </c>
      <c r="AB134" s="23" t="s">
        <v>124</v>
      </c>
    </row>
    <row r="135" spans="3:28" ht="15.75" customHeight="1">
      <c r="C135" s="16" t="s">
        <v>109</v>
      </c>
      <c r="E135" s="8">
        <f t="shared" si="29"/>
        <v>4778</v>
      </c>
      <c r="F135" s="5">
        <f t="shared" si="29"/>
        <v>2788</v>
      </c>
      <c r="G135" s="2">
        <v>335</v>
      </c>
      <c r="H135" s="2">
        <v>155</v>
      </c>
      <c r="I135" s="2">
        <v>143</v>
      </c>
      <c r="J135" s="2">
        <v>126</v>
      </c>
      <c r="K135" s="2">
        <v>556</v>
      </c>
      <c r="L135" s="2">
        <v>200</v>
      </c>
      <c r="M135" s="2">
        <v>450</v>
      </c>
      <c r="N135" s="2">
        <v>213</v>
      </c>
      <c r="Q135" s="2">
        <v>262</v>
      </c>
      <c r="R135" s="2">
        <v>72</v>
      </c>
      <c r="S135" s="2">
        <v>35</v>
      </c>
      <c r="T135" s="2">
        <v>34</v>
      </c>
      <c r="U135" s="2">
        <v>1625</v>
      </c>
      <c r="V135" s="2">
        <v>1011</v>
      </c>
      <c r="W135" s="2">
        <v>196</v>
      </c>
      <c r="X135" s="2">
        <v>179</v>
      </c>
      <c r="Y135" s="2">
        <v>1175</v>
      </c>
      <c r="Z135" s="2">
        <v>798</v>
      </c>
      <c r="AA135" s="20">
        <v>1</v>
      </c>
      <c r="AB135" s="23" t="s">
        <v>124</v>
      </c>
    </row>
    <row r="136" spans="3:28" ht="15.75" customHeight="1">
      <c r="C136" s="16" t="s">
        <v>110</v>
      </c>
      <c r="E136" s="8">
        <f t="shared" si="29"/>
        <v>2498</v>
      </c>
      <c r="F136" s="5">
        <f t="shared" si="29"/>
        <v>1411</v>
      </c>
      <c r="G136" s="2">
        <v>185</v>
      </c>
      <c r="H136" s="2">
        <v>89</v>
      </c>
      <c r="I136" s="2">
        <v>62</v>
      </c>
      <c r="J136" s="2">
        <v>60</v>
      </c>
      <c r="K136" s="2">
        <v>304</v>
      </c>
      <c r="L136" s="2">
        <v>104</v>
      </c>
      <c r="M136" s="2">
        <v>211</v>
      </c>
      <c r="N136" s="2">
        <v>94</v>
      </c>
      <c r="Q136" s="2">
        <v>187</v>
      </c>
      <c r="R136" s="2">
        <v>53</v>
      </c>
      <c r="S136" s="2">
        <v>17</v>
      </c>
      <c r="T136" s="2">
        <v>17</v>
      </c>
      <c r="U136" s="2">
        <v>648</v>
      </c>
      <c r="V136" s="2">
        <v>340</v>
      </c>
      <c r="W136" s="2">
        <v>272</v>
      </c>
      <c r="X136" s="2">
        <v>269</v>
      </c>
      <c r="Y136" s="2">
        <v>611</v>
      </c>
      <c r="Z136" s="2">
        <v>384</v>
      </c>
      <c r="AA136" s="19">
        <v>1</v>
      </c>
      <c r="AB136" s="19">
        <v>1</v>
      </c>
    </row>
    <row r="137" spans="3:28" ht="15.75" customHeight="1">
      <c r="C137" s="12"/>
      <c r="E137" s="8"/>
      <c r="AA137" s="19"/>
      <c r="AB137" s="19"/>
    </row>
    <row r="138" spans="3:28" ht="15.75" customHeight="1">
      <c r="C138" s="12"/>
      <c r="E138" s="8"/>
      <c r="AA138" s="19"/>
      <c r="AB138" s="19"/>
    </row>
    <row r="139" spans="3:28" ht="15.75" customHeight="1">
      <c r="C139" s="13" t="s">
        <v>111</v>
      </c>
      <c r="E139" s="8">
        <f>SUM(E141:E147)</f>
        <v>21292</v>
      </c>
      <c r="F139" s="5">
        <f>SUM(F141:F147)</f>
        <v>12996</v>
      </c>
      <c r="G139" s="5">
        <f aca="true" t="shared" si="30" ref="G139:N139">SUM(G141:G147)</f>
        <v>2104</v>
      </c>
      <c r="H139" s="5">
        <f t="shared" si="30"/>
        <v>1122</v>
      </c>
      <c r="I139" s="5">
        <f t="shared" si="30"/>
        <v>666</v>
      </c>
      <c r="J139" s="5">
        <f t="shared" si="30"/>
        <v>623</v>
      </c>
      <c r="K139" s="5">
        <f t="shared" si="30"/>
        <v>2960</v>
      </c>
      <c r="L139" s="5">
        <f t="shared" si="30"/>
        <v>1266</v>
      </c>
      <c r="M139" s="5">
        <f t="shared" si="30"/>
        <v>2073</v>
      </c>
      <c r="N139" s="5">
        <f t="shared" si="30"/>
        <v>976</v>
      </c>
      <c r="Q139" s="5">
        <f aca="true" t="shared" si="31" ref="Q139:AB139">SUM(Q141:Q147)</f>
        <v>1334</v>
      </c>
      <c r="R139" s="5">
        <f t="shared" si="31"/>
        <v>382</v>
      </c>
      <c r="S139" s="5">
        <f t="shared" si="31"/>
        <v>1057</v>
      </c>
      <c r="T139" s="5">
        <f t="shared" si="31"/>
        <v>1042</v>
      </c>
      <c r="U139" s="5">
        <f t="shared" si="31"/>
        <v>5531</v>
      </c>
      <c r="V139" s="5">
        <f t="shared" si="31"/>
        <v>3587</v>
      </c>
      <c r="W139" s="5">
        <f t="shared" si="31"/>
        <v>907</v>
      </c>
      <c r="X139" s="5">
        <f t="shared" si="31"/>
        <v>883</v>
      </c>
      <c r="Y139" s="5">
        <f t="shared" si="31"/>
        <v>4657</v>
      </c>
      <c r="Z139" s="5">
        <f t="shared" si="31"/>
        <v>3113</v>
      </c>
      <c r="AA139" s="24">
        <f t="shared" si="31"/>
        <v>3</v>
      </c>
      <c r="AB139" s="24">
        <f t="shared" si="31"/>
        <v>2</v>
      </c>
    </row>
    <row r="140" spans="3:28" ht="15.75" customHeight="1">
      <c r="C140" s="12"/>
      <c r="E140" s="8"/>
      <c r="AA140" s="19"/>
      <c r="AB140" s="19"/>
    </row>
    <row r="141" spans="3:28" ht="15.75" customHeight="1">
      <c r="C141" s="16" t="s">
        <v>112</v>
      </c>
      <c r="E141" s="8">
        <f aca="true" t="shared" si="32" ref="E141:F147">SUM(G141,I141,K141,M141,Q141,S141,U141,W141,Y141,AA141)</f>
        <v>8007</v>
      </c>
      <c r="F141" s="5">
        <f t="shared" si="32"/>
        <v>4944</v>
      </c>
      <c r="G141" s="2">
        <v>915</v>
      </c>
      <c r="H141" s="2">
        <v>516</v>
      </c>
      <c r="I141" s="2">
        <v>262</v>
      </c>
      <c r="J141" s="2">
        <v>247</v>
      </c>
      <c r="K141" s="2">
        <v>1364</v>
      </c>
      <c r="L141" s="2">
        <v>600</v>
      </c>
      <c r="M141" s="2">
        <v>953</v>
      </c>
      <c r="N141" s="2">
        <v>452</v>
      </c>
      <c r="Q141" s="2">
        <v>667</v>
      </c>
      <c r="R141" s="2">
        <v>192</v>
      </c>
      <c r="S141" s="2">
        <v>627</v>
      </c>
      <c r="T141" s="2">
        <v>622</v>
      </c>
      <c r="U141" s="2">
        <v>1060</v>
      </c>
      <c r="V141" s="2">
        <v>795</v>
      </c>
      <c r="W141" s="2">
        <v>349</v>
      </c>
      <c r="X141" s="2">
        <v>337</v>
      </c>
      <c r="Y141" s="2">
        <v>1809</v>
      </c>
      <c r="Z141" s="2">
        <v>1182</v>
      </c>
      <c r="AA141" s="20">
        <v>1</v>
      </c>
      <c r="AB141" s="20">
        <v>1</v>
      </c>
    </row>
    <row r="142" spans="3:28" ht="15.75" customHeight="1">
      <c r="C142" s="16" t="s">
        <v>113</v>
      </c>
      <c r="E142" s="8">
        <f t="shared" si="32"/>
        <v>4255</v>
      </c>
      <c r="F142" s="5">
        <f t="shared" si="32"/>
        <v>2536</v>
      </c>
      <c r="G142" s="2">
        <v>368</v>
      </c>
      <c r="H142" s="2">
        <v>162</v>
      </c>
      <c r="I142" s="2">
        <v>128</v>
      </c>
      <c r="J142" s="2">
        <v>118</v>
      </c>
      <c r="K142" s="2">
        <v>519</v>
      </c>
      <c r="L142" s="2">
        <v>219</v>
      </c>
      <c r="M142" s="2">
        <v>346</v>
      </c>
      <c r="N142" s="2">
        <v>160</v>
      </c>
      <c r="Q142" s="2">
        <v>210</v>
      </c>
      <c r="R142" s="2">
        <v>59</v>
      </c>
      <c r="S142" s="2">
        <v>93</v>
      </c>
      <c r="T142" s="2">
        <v>88</v>
      </c>
      <c r="U142" s="2">
        <v>1630</v>
      </c>
      <c r="V142" s="2">
        <v>1008</v>
      </c>
      <c r="W142" s="2">
        <v>173</v>
      </c>
      <c r="X142" s="2">
        <v>169</v>
      </c>
      <c r="Y142" s="2">
        <v>788</v>
      </c>
      <c r="Z142" s="2">
        <v>553</v>
      </c>
      <c r="AA142" s="23" t="s">
        <v>124</v>
      </c>
      <c r="AB142" s="23" t="s">
        <v>124</v>
      </c>
    </row>
    <row r="143" spans="3:28" ht="15.75" customHeight="1">
      <c r="C143" s="16" t="s">
        <v>114</v>
      </c>
      <c r="E143" s="8">
        <f t="shared" si="32"/>
        <v>2552</v>
      </c>
      <c r="F143" s="5">
        <f t="shared" si="32"/>
        <v>1455</v>
      </c>
      <c r="G143" s="2">
        <v>212</v>
      </c>
      <c r="H143" s="2">
        <v>108</v>
      </c>
      <c r="I143" s="2">
        <v>76</v>
      </c>
      <c r="J143" s="2">
        <v>71</v>
      </c>
      <c r="K143" s="2">
        <v>240</v>
      </c>
      <c r="L143" s="2">
        <v>109</v>
      </c>
      <c r="M143" s="2">
        <v>193</v>
      </c>
      <c r="N143" s="2">
        <v>86</v>
      </c>
      <c r="Q143" s="2">
        <v>107</v>
      </c>
      <c r="R143" s="2">
        <v>28</v>
      </c>
      <c r="S143" s="2">
        <v>17</v>
      </c>
      <c r="T143" s="2">
        <v>17</v>
      </c>
      <c r="U143" s="2">
        <v>1165</v>
      </c>
      <c r="V143" s="2">
        <v>631</v>
      </c>
      <c r="W143" s="2">
        <v>98</v>
      </c>
      <c r="X143" s="2">
        <v>96</v>
      </c>
      <c r="Y143" s="2">
        <v>444</v>
      </c>
      <c r="Z143" s="2">
        <v>309</v>
      </c>
      <c r="AA143" s="23" t="s">
        <v>124</v>
      </c>
      <c r="AB143" s="23" t="s">
        <v>124</v>
      </c>
    </row>
    <row r="144" spans="3:28" ht="15.75" customHeight="1">
      <c r="C144" s="16" t="s">
        <v>115</v>
      </c>
      <c r="E144" s="8">
        <f t="shared" si="32"/>
        <v>1451</v>
      </c>
      <c r="F144" s="5">
        <f t="shared" si="32"/>
        <v>890</v>
      </c>
      <c r="G144" s="2">
        <v>109</v>
      </c>
      <c r="H144" s="2">
        <v>60</v>
      </c>
      <c r="I144" s="2">
        <v>54</v>
      </c>
      <c r="J144" s="2">
        <v>50</v>
      </c>
      <c r="K144" s="2">
        <v>174</v>
      </c>
      <c r="L144" s="2">
        <v>83</v>
      </c>
      <c r="M144" s="2">
        <v>140</v>
      </c>
      <c r="N144" s="2">
        <v>54</v>
      </c>
      <c r="Q144" s="2">
        <v>76</v>
      </c>
      <c r="R144" s="2">
        <v>23</v>
      </c>
      <c r="S144" s="2">
        <v>12</v>
      </c>
      <c r="T144" s="2">
        <v>12</v>
      </c>
      <c r="U144" s="2">
        <v>408</v>
      </c>
      <c r="V144" s="2">
        <v>296</v>
      </c>
      <c r="W144" s="2">
        <v>79</v>
      </c>
      <c r="X144" s="2">
        <v>76</v>
      </c>
      <c r="Y144" s="2">
        <v>399</v>
      </c>
      <c r="Z144" s="2">
        <v>236</v>
      </c>
      <c r="AA144" s="23" t="s">
        <v>124</v>
      </c>
      <c r="AB144" s="23" t="s">
        <v>124</v>
      </c>
    </row>
    <row r="145" spans="3:28" ht="15.75" customHeight="1">
      <c r="C145" s="16" t="s">
        <v>116</v>
      </c>
      <c r="E145" s="8">
        <f t="shared" si="32"/>
        <v>2229</v>
      </c>
      <c r="F145" s="5">
        <f t="shared" si="32"/>
        <v>1424</v>
      </c>
      <c r="G145" s="2">
        <v>214</v>
      </c>
      <c r="H145" s="2">
        <v>125</v>
      </c>
      <c r="I145" s="2">
        <v>68</v>
      </c>
      <c r="J145" s="2">
        <v>65</v>
      </c>
      <c r="K145" s="2">
        <v>291</v>
      </c>
      <c r="L145" s="2">
        <v>110</v>
      </c>
      <c r="M145" s="2">
        <v>171</v>
      </c>
      <c r="N145" s="2">
        <v>91</v>
      </c>
      <c r="Q145" s="2">
        <v>116</v>
      </c>
      <c r="R145" s="2">
        <v>34</v>
      </c>
      <c r="S145" s="2">
        <v>39</v>
      </c>
      <c r="T145" s="2">
        <v>38</v>
      </c>
      <c r="U145" s="2">
        <v>586</v>
      </c>
      <c r="V145" s="2">
        <v>394</v>
      </c>
      <c r="W145" s="2">
        <v>105</v>
      </c>
      <c r="X145" s="2">
        <v>103</v>
      </c>
      <c r="Y145" s="2">
        <v>639</v>
      </c>
      <c r="Z145" s="2">
        <v>464</v>
      </c>
      <c r="AA145" s="23" t="s">
        <v>124</v>
      </c>
      <c r="AB145" s="23" t="s">
        <v>124</v>
      </c>
    </row>
    <row r="146" spans="3:28" ht="15.75" customHeight="1">
      <c r="C146" s="5"/>
      <c r="E146" s="8"/>
      <c r="AA146" s="19"/>
      <c r="AB146" s="19"/>
    </row>
    <row r="147" spans="3:28" ht="15.75" customHeight="1">
      <c r="C147" s="17" t="s">
        <v>117</v>
      </c>
      <c r="E147" s="8">
        <f t="shared" si="32"/>
        <v>2798</v>
      </c>
      <c r="F147" s="5">
        <f t="shared" si="32"/>
        <v>1747</v>
      </c>
      <c r="G147" s="2">
        <v>286</v>
      </c>
      <c r="H147" s="2">
        <v>151</v>
      </c>
      <c r="I147" s="2">
        <v>78</v>
      </c>
      <c r="J147" s="2">
        <v>72</v>
      </c>
      <c r="K147" s="2">
        <v>372</v>
      </c>
      <c r="L147" s="2">
        <v>145</v>
      </c>
      <c r="M147" s="2">
        <v>270</v>
      </c>
      <c r="N147" s="2">
        <v>133</v>
      </c>
      <c r="Q147" s="2">
        <v>158</v>
      </c>
      <c r="R147" s="2">
        <v>46</v>
      </c>
      <c r="S147" s="2">
        <v>269</v>
      </c>
      <c r="T147" s="2">
        <v>265</v>
      </c>
      <c r="U147" s="2">
        <v>682</v>
      </c>
      <c r="V147" s="2">
        <v>463</v>
      </c>
      <c r="W147" s="2">
        <v>103</v>
      </c>
      <c r="X147" s="2">
        <v>102</v>
      </c>
      <c r="Y147" s="2">
        <v>578</v>
      </c>
      <c r="Z147" s="2">
        <v>369</v>
      </c>
      <c r="AA147" s="19">
        <v>2</v>
      </c>
      <c r="AB147" s="19">
        <v>1</v>
      </c>
    </row>
    <row r="148" spans="5:28" ht="15.75" customHeight="1">
      <c r="E148" s="8"/>
      <c r="AA148" s="19"/>
      <c r="AB148" s="19"/>
    </row>
    <row r="149" spans="2:28" ht="15.75" customHeight="1" thickBot="1">
      <c r="B149" s="4"/>
      <c r="C149" s="4"/>
      <c r="D149" s="4"/>
      <c r="E149" s="14"/>
      <c r="F149" s="4"/>
      <c r="G149" s="4"/>
      <c r="H149" s="4"/>
      <c r="I149" s="4"/>
      <c r="J149" s="4"/>
      <c r="K149" s="4"/>
      <c r="L149" s="4"/>
      <c r="M149" s="4"/>
      <c r="N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21"/>
      <c r="AB149" s="21"/>
    </row>
    <row r="150" ht="15.75" customHeight="1">
      <c r="C150" s="2" t="s">
        <v>118</v>
      </c>
    </row>
  </sheetData>
  <mergeCells count="12">
    <mergeCell ref="M80:N81"/>
    <mergeCell ref="Q80:R81"/>
    <mergeCell ref="M4:N5"/>
    <mergeCell ref="Q4:R5"/>
    <mergeCell ref="E4:F5"/>
    <mergeCell ref="K4:L5"/>
    <mergeCell ref="E80:F81"/>
    <mergeCell ref="K80:L81"/>
    <mergeCell ref="S4:T5"/>
    <mergeCell ref="AA4:AB5"/>
    <mergeCell ref="S80:T81"/>
    <mergeCell ref="AA80:AB81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6" max="6553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2000-08-23T04:14:57Z</cp:lastPrinted>
  <dcterms:modified xsi:type="dcterms:W3CDTF">2000-08-23T04:14:59Z</dcterms:modified>
  <cp:category/>
  <cp:version/>
  <cp:contentType/>
  <cp:contentStatus/>
</cp:coreProperties>
</file>