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<sst xmlns="http://schemas.openxmlformats.org/spreadsheetml/2006/main" count="113" uniqueCount="107">
  <si>
    <t xml:space="preserve">  32    人  口・世  帯  3</t>
  </si>
  <si>
    <t xml:space="preserve">              １８     世  帯  数  お  よ  び  人  口</t>
  </si>
  <si>
    <t xml:space="preserve">    長崎県異動人口調査による推計（平成 7年は国勢調査）による。（各年10月 1日現在）</t>
  </si>
  <si>
    <t>単位：世帯、人</t>
  </si>
  <si>
    <t>人                  口</t>
  </si>
  <si>
    <t>市町村</t>
  </si>
  <si>
    <t>世帯数</t>
  </si>
  <si>
    <t>総数</t>
  </si>
  <si>
    <t>男</t>
  </si>
  <si>
    <t>女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</si>
  <si>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</si>
  <si>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</si>
  <si>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</si>
  <si>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</si>
  <si>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</si>
  <si>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</si>
  <si>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</si>
  <si>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</si>
  <si>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</si>
  <si>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</si>
  <si>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</si>
  <si>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</si>
  <si>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</si>
  <si>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</si>
  <si>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</si>
  <si>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</si>
  <si>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</si>
  <si>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諫早市</t>
  </si>
  <si>
    <t>北松浦郡</t>
  </si>
  <si>
    <t>大村市</t>
  </si>
  <si>
    <t>大    島    村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</si>
  <si>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</si>
  <si>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</si>
  <si>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</si>
  <si>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</si>
  <si>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</si>
  <si>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</si>
  <si>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</si>
  <si>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</si>
  <si>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</si>
  <si>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</si>
  <si>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</si>
  <si>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</si>
  <si>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</si>
  <si>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</si>
  <si>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</si>
  <si>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</si>
  <si>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</si>
  <si>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</si>
  <si>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</si>
  <si>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</si>
  <si>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</si>
  <si>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</si>
  <si>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</si>
  <si>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</si>
  <si>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</si>
  <si>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</si>
  <si>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</si>
  <si>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</si>
  <si>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</si>
  <si>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</si>
  <si>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</si>
  <si>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</si>
  <si>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</si>
  <si>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</si>
  <si>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</si>
  <si>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</si>
  <si>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</si>
  <si>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</si>
  <si>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</si>
  <si>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</si>
  <si>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</si>
  <si>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</si>
  <si>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</si>
  <si>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</si>
  <si>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</si>
  <si>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</si>
  <si>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</si>
  <si>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</si>
  <si>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</si>
  <si>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</si>
  <si>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</si>
  <si>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</si>
  <si>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</si>
  <si>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</si>
  <si>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</si>
  <si>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</si>
  <si>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</si>
  <si>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</si>
  <si>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</si>
  <si>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</si>
  <si>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</si>
  <si>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</si>
  <si>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</si>
  <si>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</si>
  <si>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</si>
  <si>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</si>
  <si>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</si>
  <si>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上  対  馬  町</t>
  </si>
  <si>
    <t>資料  県統計課調</t>
  </si>
  <si>
    <t xml:space="preserve">     9</t>
  </si>
  <si>
    <t xml:space="preserve">     7</t>
  </si>
  <si>
    <t xml:space="preserve">     8</t>
  </si>
  <si>
    <t xml:space="preserve">    10</t>
  </si>
  <si>
    <t>（平成11年）</t>
  </si>
  <si>
    <t>平  成   6  年</t>
  </si>
  <si>
    <t xml:space="preserve">    11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</si>
</sst>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0" fontId="0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2" width="0.875" style="2" customWidth="1"/>
    <col min="3" max="3" width="19.75390625" style="2" customWidth="1"/>
    <col min="4" max="4" width="0.875" style="2" customWidth="1"/>
    <col min="5" max="5" width="15.00390625" style="2" customWidth="1"/>
    <col min="6" max="6" width="13.00390625" style="2" customWidth="1"/>
    <col min="7" max="8" width="12.00390625" style="2" customWidth="1"/>
    <col min="9" max="9" width="0.875" style="2" customWidth="1"/>
    <col min="10" max="10" width="19.75390625" style="2" customWidth="1"/>
    <col min="11" max="11" width="0.875" style="2" customWidth="1"/>
    <col min="12" max="12" width="15.00390625" style="2" customWidth="1"/>
    <col min="13" max="13" width="13.00390625" style="2" customWidth="1"/>
    <col min="14" max="15" width="12.00390625" style="2" customWidth="1"/>
    <col min="16" max="16" width="4.00390625" style="2" customWidth="1"/>
    <col min="17" max="16384" width="8.625" style="2" customWidth="1"/>
  </cols>
  <sheetData>
    <row r="1" ht="15" customHeight="1">
      <c r="C1" s="2" t="s">
        <v>0</v>
      </c>
    </row>
    <row r="2" ht="15" customHeight="1"/>
    <row r="3" spans="3:15" ht="24">
      <c r="C3" s="1" t="s">
        <v>1</v>
      </c>
      <c r="D3" s="3"/>
      <c r="E3" s="3"/>
      <c r="F3" s="3"/>
      <c r="G3" s="3"/>
      <c r="H3" s="3"/>
      <c r="I3" s="3"/>
      <c r="J3" s="3"/>
      <c r="K3" s="3"/>
      <c r="L3" s="3"/>
      <c r="M3" s="3" t="s">
        <v>104</v>
      </c>
      <c r="N3" s="4"/>
      <c r="O3" s="5"/>
    </row>
    <row r="4" ht="15" customHeight="1"/>
    <row r="5" spans="2:15" ht="15" customHeight="1" thickBot="1">
      <c r="B5" s="6"/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  <c r="O5" s="7"/>
    </row>
    <row r="6" spans="3:16" ht="20.25" customHeight="1">
      <c r="C6" s="28" t="s">
        <v>5</v>
      </c>
      <c r="D6" s="10"/>
      <c r="E6" s="30" t="s">
        <v>6</v>
      </c>
      <c r="F6" s="15" t="s">
        <v>4</v>
      </c>
      <c r="G6" s="16"/>
      <c r="H6" s="17"/>
      <c r="I6" s="18"/>
      <c r="J6" s="28" t="s">
        <v>5</v>
      </c>
      <c r="K6" s="10"/>
      <c r="L6" s="30" t="s">
        <v>6</v>
      </c>
      <c r="M6" s="15" t="s">
        <v>4</v>
      </c>
      <c r="N6" s="16"/>
      <c r="O6" s="16"/>
      <c r="P6" s="10"/>
    </row>
    <row r="7" spans="2:16" ht="20.25" customHeight="1">
      <c r="B7" s="8"/>
      <c r="C7" s="29"/>
      <c r="D7" s="19"/>
      <c r="E7" s="31"/>
      <c r="F7" s="20" t="s">
        <v>7</v>
      </c>
      <c r="G7" s="21" t="s">
        <v>8</v>
      </c>
      <c r="H7" s="21" t="s">
        <v>9</v>
      </c>
      <c r="I7" s="21"/>
      <c r="J7" s="29"/>
      <c r="K7" s="19"/>
      <c r="L7" s="31"/>
      <c r="M7" s="20" t="s">
        <v>7</v>
      </c>
      <c r="N7" s="21" t="s">
        <v>8</v>
      </c>
      <c r="O7" s="21" t="s">
        <v>9</v>
      </c>
      <c r="P7" s="10"/>
    </row>
    <row r="8" spans="3:16" ht="15" customHeight="1">
      <c r="C8" s="10"/>
      <c r="D8" s="10"/>
      <c r="E8" s="14"/>
      <c r="I8" s="14"/>
      <c r="J8" s="10"/>
      <c r="K8" s="10"/>
      <c r="L8" s="14"/>
      <c r="P8" s="10"/>
    </row>
    <row r="9" spans="3:16" ht="15" customHeight="1">
      <c r="C9" s="22" t="s">
        <v>105</v>
      </c>
      <c r="D9" s="22"/>
      <c r="E9" s="14">
        <v>524599</v>
      </c>
      <c r="F9" s="2">
        <v>1547640</v>
      </c>
      <c r="G9" s="2">
        <v>727562</v>
      </c>
      <c r="H9" s="2">
        <v>820078</v>
      </c>
      <c r="I9" s="14"/>
      <c r="J9" s="11" t="s">
        <v>10</v>
      </c>
      <c r="K9" s="11"/>
      <c r="L9" s="14">
        <v>1412</v>
      </c>
      <c r="M9" s="2">
        <f>SUM(N9:O9)</f>
        <v>4762</v>
      </c>
      <c r="N9" s="2">
        <v>2221</v>
      </c>
      <c r="O9" s="2">
        <v>2541</v>
      </c>
      <c r="P9" s="10"/>
    </row>
    <row r="10" spans="3:16" ht="15" customHeight="1">
      <c r="C10" s="23" t="s">
        <v>101</v>
      </c>
      <c r="D10" s="23"/>
      <c r="E10" s="14">
        <v>529872</v>
      </c>
      <c r="F10" s="2">
        <v>1544934</v>
      </c>
      <c r="G10" s="2">
        <v>726894</v>
      </c>
      <c r="H10" s="2">
        <v>818040</v>
      </c>
      <c r="I10" s="14"/>
      <c r="J10" s="11" t="s">
        <v>11</v>
      </c>
      <c r="K10" s="11"/>
      <c r="L10" s="14">
        <v>1687</v>
      </c>
      <c r="M10" s="2">
        <f>SUM(N10:O10)</f>
        <v>5767</v>
      </c>
      <c r="N10" s="2">
        <v>2751</v>
      </c>
      <c r="O10" s="2">
        <v>3016</v>
      </c>
      <c r="P10" s="10"/>
    </row>
    <row r="11" spans="3:16" ht="15" customHeight="1">
      <c r="C11" s="23" t="s">
        <v>102</v>
      </c>
      <c r="D11" s="23"/>
      <c r="E11" s="14">
        <v>535133</v>
      </c>
      <c r="F11" s="2">
        <v>1541794</v>
      </c>
      <c r="G11" s="2">
        <v>725095</v>
      </c>
      <c r="H11" s="2">
        <v>816699</v>
      </c>
      <c r="I11" s="14"/>
      <c r="J11" s="11" t="s">
        <v>12</v>
      </c>
      <c r="K11" s="11"/>
      <c r="L11" s="14">
        <v>4219</v>
      </c>
      <c r="M11" s="2">
        <f>SUM(N11:O11)</f>
        <v>11831</v>
      </c>
      <c r="N11" s="2">
        <v>5370</v>
      </c>
      <c r="O11" s="2">
        <v>6461</v>
      </c>
      <c r="P11" s="10"/>
    </row>
    <row r="12" spans="3:16" ht="15" customHeight="1">
      <c r="C12" s="23" t="s">
        <v>100</v>
      </c>
      <c r="D12" s="23"/>
      <c r="E12" s="14">
        <v>539942</v>
      </c>
      <c r="F12" s="2">
        <v>1537025</v>
      </c>
      <c r="G12" s="2">
        <v>722770</v>
      </c>
      <c r="H12" s="2">
        <v>814255</v>
      </c>
      <c r="I12" s="14"/>
      <c r="J12" s="12" t="s">
        <v>13</v>
      </c>
      <c r="K12" s="11"/>
      <c r="L12" s="14">
        <v>1282</v>
      </c>
      <c r="M12" s="2">
        <f>SUM(N12:O12)</f>
        <v>4785</v>
      </c>
      <c r="N12" s="2">
        <v>2347</v>
      </c>
      <c r="O12" s="2">
        <v>2438</v>
      </c>
      <c r="P12" s="10"/>
    </row>
    <row r="13" spans="3:16" ht="15" customHeight="1">
      <c r="C13" s="23" t="s">
        <v>103</v>
      </c>
      <c r="D13" s="23"/>
      <c r="E13" s="14">
        <v>544028</v>
      </c>
      <c r="F13" s="2">
        <v>1531482</v>
      </c>
      <c r="G13" s="10">
        <v>719658</v>
      </c>
      <c r="H13" s="10">
        <v>811824</v>
      </c>
      <c r="I13" s="14"/>
      <c r="J13" s="12" t="s">
        <v>14</v>
      </c>
      <c r="K13" s="11"/>
      <c r="L13" s="14">
        <v>2693</v>
      </c>
      <c r="M13" s="2">
        <f>SUM(N13:O13)</f>
        <v>8217</v>
      </c>
      <c r="N13" s="2">
        <v>3803</v>
      </c>
      <c r="O13" s="2">
        <v>4414</v>
      </c>
      <c r="P13" s="10"/>
    </row>
    <row r="14" spans="3:16" ht="15" customHeight="1">
      <c r="C14" s="24"/>
      <c r="E14" s="14"/>
      <c r="I14" s="14"/>
      <c r="J14" s="11"/>
      <c r="K14" s="11"/>
      <c r="L14" s="14"/>
      <c r="P14" s="10"/>
    </row>
    <row r="15" spans="3:16" ht="15" customHeight="1">
      <c r="C15" s="23" t="s">
        <v>106</v>
      </c>
      <c r="D15" s="23"/>
      <c r="E15" s="14">
        <f>E17+E19</f>
        <v>548775</v>
      </c>
      <c r="F15" s="10">
        <f>F17+F19</f>
        <v>1526256</v>
      </c>
      <c r="G15" s="10">
        <f>G17+G19</f>
        <v>716886</v>
      </c>
      <c r="H15" s="10">
        <f>H17+H19</f>
        <v>809370</v>
      </c>
      <c r="I15" s="14"/>
      <c r="J15" s="12" t="s">
        <v>15</v>
      </c>
      <c r="K15" s="11"/>
      <c r="L15" s="14">
        <v>2476</v>
      </c>
      <c r="M15" s="2">
        <f>SUM(N15:O15)</f>
        <v>6801</v>
      </c>
      <c r="N15" s="2">
        <v>3087</v>
      </c>
      <c r="O15" s="2">
        <v>3714</v>
      </c>
      <c r="P15" s="10"/>
    </row>
    <row r="16" spans="3:16" ht="15" customHeight="1">
      <c r="C16" s="10"/>
      <c r="D16" s="10"/>
      <c r="E16" s="14"/>
      <c r="I16" s="14"/>
      <c r="J16" s="12" t="s">
        <v>16</v>
      </c>
      <c r="K16" s="11"/>
      <c r="L16" s="14">
        <v>2040</v>
      </c>
      <c r="M16" s="2">
        <f aca="true" t="shared" si="0" ref="M16:M22">SUM(N16:O16)</f>
        <v>6469</v>
      </c>
      <c r="N16" s="2">
        <v>3008</v>
      </c>
      <c r="O16" s="2">
        <v>3461</v>
      </c>
      <c r="P16" s="10"/>
    </row>
    <row r="17" spans="3:16" ht="15" customHeight="1">
      <c r="C17" s="9" t="s">
        <v>17</v>
      </c>
      <c r="D17" s="9"/>
      <c r="E17" s="14">
        <f>SUM(E22:E26,E28:E30)</f>
        <v>361834</v>
      </c>
      <c r="F17" s="10">
        <f>SUM(F22:F26,F28:F30)</f>
        <v>963492</v>
      </c>
      <c r="G17" s="10">
        <f>SUM(G22:G26,G28:G30)</f>
        <v>450628</v>
      </c>
      <c r="H17" s="10">
        <f>SUM(H22:H26,H28:H30)</f>
        <v>512864</v>
      </c>
      <c r="I17" s="14"/>
      <c r="J17" s="12" t="s">
        <v>18</v>
      </c>
      <c r="K17" s="11"/>
      <c r="L17" s="14">
        <v>1289</v>
      </c>
      <c r="M17" s="2">
        <f t="shared" si="0"/>
        <v>4405</v>
      </c>
      <c r="N17" s="2">
        <v>2103</v>
      </c>
      <c r="O17" s="2">
        <v>2302</v>
      </c>
      <c r="P17" s="10"/>
    </row>
    <row r="18" spans="3:16" ht="15" customHeight="1">
      <c r="C18" s="9"/>
      <c r="D18" s="9"/>
      <c r="E18" s="14"/>
      <c r="I18" s="14"/>
      <c r="J18" s="12" t="s">
        <v>19</v>
      </c>
      <c r="K18" s="11"/>
      <c r="L18" s="14">
        <v>2633</v>
      </c>
      <c r="M18" s="2">
        <f t="shared" si="0"/>
        <v>8818</v>
      </c>
      <c r="N18" s="2">
        <v>4142</v>
      </c>
      <c r="O18" s="2">
        <v>4676</v>
      </c>
      <c r="P18" s="10"/>
    </row>
    <row r="19" spans="3:16" ht="15" customHeight="1">
      <c r="C19" s="9" t="s">
        <v>20</v>
      </c>
      <c r="D19" s="9"/>
      <c r="E19" s="14">
        <f>E33+E54+E61+E69+L25+L44+L59+L67</f>
        <v>186941</v>
      </c>
      <c r="F19" s="10">
        <f>F33+F54+F61+F69+M25+M44+M59+M67</f>
        <v>562764</v>
      </c>
      <c r="G19" s="10">
        <f>G33+G54+G61+G69+N25+N44+N59+N67</f>
        <v>266258</v>
      </c>
      <c r="H19" s="10">
        <f>H33+H54+H61+H69+O25+O44+O59+O67</f>
        <v>296506</v>
      </c>
      <c r="I19" s="14"/>
      <c r="J19" s="12" t="s">
        <v>21</v>
      </c>
      <c r="K19" s="11"/>
      <c r="L19" s="14">
        <v>2707</v>
      </c>
      <c r="M19" s="2">
        <f t="shared" si="0"/>
        <v>9356</v>
      </c>
      <c r="N19" s="2">
        <v>4398</v>
      </c>
      <c r="O19" s="2">
        <v>4958</v>
      </c>
      <c r="P19" s="10"/>
    </row>
    <row r="20" spans="3:16" ht="15" customHeight="1">
      <c r="C20" s="10"/>
      <c r="D20" s="10"/>
      <c r="E20" s="14"/>
      <c r="I20" s="14"/>
      <c r="J20" s="11"/>
      <c r="K20" s="11"/>
      <c r="L20" s="14"/>
      <c r="P20" s="10"/>
    </row>
    <row r="21" spans="3:16" ht="15" customHeight="1">
      <c r="C21" s="10"/>
      <c r="D21" s="10"/>
      <c r="E21" s="14"/>
      <c r="I21" s="14"/>
      <c r="J21" s="12" t="s">
        <v>22</v>
      </c>
      <c r="K21" s="11"/>
      <c r="L21" s="14">
        <v>1413</v>
      </c>
      <c r="M21" s="2">
        <f t="shared" si="0"/>
        <v>5039</v>
      </c>
      <c r="N21" s="2">
        <v>2357</v>
      </c>
      <c r="O21" s="2">
        <v>2682</v>
      </c>
      <c r="P21" s="10"/>
    </row>
    <row r="22" spans="3:16" ht="15" customHeight="1">
      <c r="C22" s="9" t="s">
        <v>23</v>
      </c>
      <c r="D22" s="9"/>
      <c r="E22" s="14">
        <v>168204</v>
      </c>
      <c r="F22" s="2">
        <f>SUM(G22:H22)</f>
        <v>427965</v>
      </c>
      <c r="G22" s="2">
        <v>198500</v>
      </c>
      <c r="H22" s="2">
        <v>229465</v>
      </c>
      <c r="I22" s="14"/>
      <c r="J22" s="12" t="s">
        <v>24</v>
      </c>
      <c r="K22" s="11"/>
      <c r="L22" s="14">
        <v>2290</v>
      </c>
      <c r="M22" s="2">
        <f t="shared" si="0"/>
        <v>8064</v>
      </c>
      <c r="N22" s="2">
        <v>3764</v>
      </c>
      <c r="O22" s="2">
        <v>4300</v>
      </c>
      <c r="P22" s="10"/>
    </row>
    <row r="23" spans="3:16" ht="15" customHeight="1">
      <c r="C23" s="9" t="s">
        <v>25</v>
      </c>
      <c r="D23" s="9"/>
      <c r="E23" s="14">
        <v>90658</v>
      </c>
      <c r="F23" s="2">
        <f aca="true" t="shared" si="1" ref="F23:F30">SUM(G23:H23)</f>
        <v>242066</v>
      </c>
      <c r="G23" s="2">
        <v>113469</v>
      </c>
      <c r="H23" s="2">
        <v>128597</v>
      </c>
      <c r="I23" s="14"/>
      <c r="J23" s="10"/>
      <c r="K23" s="10"/>
      <c r="L23" s="14"/>
      <c r="P23" s="10"/>
    </row>
    <row r="24" spans="3:16" ht="15" customHeight="1">
      <c r="C24" s="9" t="s">
        <v>26</v>
      </c>
      <c r="D24" s="9"/>
      <c r="E24" s="14">
        <v>13838</v>
      </c>
      <c r="F24" s="2">
        <f t="shared" si="1"/>
        <v>39864</v>
      </c>
      <c r="G24" s="2">
        <v>18297</v>
      </c>
      <c r="H24" s="2">
        <v>21567</v>
      </c>
      <c r="I24" s="14"/>
      <c r="J24" s="10"/>
      <c r="K24" s="10"/>
      <c r="L24" s="14"/>
      <c r="P24" s="10"/>
    </row>
    <row r="25" spans="3:16" ht="15" customHeight="1">
      <c r="C25" s="9" t="s">
        <v>27</v>
      </c>
      <c r="D25" s="9"/>
      <c r="E25" s="14">
        <v>32546</v>
      </c>
      <c r="F25" s="2">
        <f t="shared" si="1"/>
        <v>94480</v>
      </c>
      <c r="G25" s="2">
        <v>44720</v>
      </c>
      <c r="H25" s="2">
        <v>49760</v>
      </c>
      <c r="I25" s="14"/>
      <c r="J25" s="9" t="s">
        <v>28</v>
      </c>
      <c r="K25" s="25"/>
      <c r="L25" s="14">
        <f>SUM(L27:L41)</f>
        <v>25742</v>
      </c>
      <c r="M25" s="10">
        <f>SUM(M27:M41)</f>
        <v>75755</v>
      </c>
      <c r="N25" s="10">
        <f>SUM(N27:N41)</f>
        <v>35471</v>
      </c>
      <c r="O25" s="10">
        <f>SUM(O27:O41)</f>
        <v>40284</v>
      </c>
      <c r="P25" s="10"/>
    </row>
    <row r="26" spans="3:16" ht="15" customHeight="1">
      <c r="C26" s="9" t="s">
        <v>29</v>
      </c>
      <c r="D26" s="9"/>
      <c r="E26" s="14">
        <v>29324</v>
      </c>
      <c r="F26" s="2">
        <f t="shared" si="1"/>
        <v>84250</v>
      </c>
      <c r="G26" s="2">
        <v>40583</v>
      </c>
      <c r="H26" s="2">
        <v>43667</v>
      </c>
      <c r="I26" s="14"/>
      <c r="K26" s="10"/>
      <c r="L26" s="14"/>
      <c r="P26" s="10"/>
    </row>
    <row r="27" spans="3:16" ht="15" customHeight="1">
      <c r="C27" s="10"/>
      <c r="D27" s="10"/>
      <c r="E27" s="14"/>
      <c r="I27" s="14"/>
      <c r="J27" s="12" t="s">
        <v>30</v>
      </c>
      <c r="K27" s="11"/>
      <c r="L27" s="14">
        <v>683</v>
      </c>
      <c r="M27" s="2">
        <f aca="true" t="shared" si="2" ref="M27:M41">SUM(N27:O27)</f>
        <v>1866</v>
      </c>
      <c r="N27" s="2">
        <v>860</v>
      </c>
      <c r="O27" s="2">
        <v>1006</v>
      </c>
      <c r="P27" s="10"/>
    </row>
    <row r="28" spans="3:16" ht="15" customHeight="1">
      <c r="C28" s="9" t="s">
        <v>31</v>
      </c>
      <c r="D28" s="9"/>
      <c r="E28" s="14">
        <v>11435</v>
      </c>
      <c r="F28" s="2">
        <f t="shared" si="1"/>
        <v>28011</v>
      </c>
      <c r="G28" s="2">
        <v>12874</v>
      </c>
      <c r="H28" s="2">
        <v>15137</v>
      </c>
      <c r="I28" s="14"/>
      <c r="J28" s="12" t="s">
        <v>32</v>
      </c>
      <c r="K28" s="11"/>
      <c r="L28" s="14">
        <v>2479</v>
      </c>
      <c r="M28" s="2">
        <f t="shared" si="2"/>
        <v>8323</v>
      </c>
      <c r="N28" s="2">
        <v>3956</v>
      </c>
      <c r="O28" s="2">
        <v>4367</v>
      </c>
      <c r="P28" s="10"/>
    </row>
    <row r="29" spans="3:16" ht="15" customHeight="1">
      <c r="C29" s="9" t="s">
        <v>33</v>
      </c>
      <c r="D29" s="9"/>
      <c r="E29" s="14">
        <v>8066</v>
      </c>
      <c r="F29" s="2">
        <f t="shared" si="1"/>
        <v>24190</v>
      </c>
      <c r="G29" s="2">
        <v>11206</v>
      </c>
      <c r="H29" s="2">
        <v>12984</v>
      </c>
      <c r="I29" s="14"/>
      <c r="J29" s="12" t="s">
        <v>34</v>
      </c>
      <c r="K29" s="11"/>
      <c r="L29" s="14">
        <v>1498</v>
      </c>
      <c r="M29" s="2">
        <f t="shared" si="2"/>
        <v>3860</v>
      </c>
      <c r="N29" s="2">
        <v>1789</v>
      </c>
      <c r="O29" s="2">
        <v>2071</v>
      </c>
      <c r="P29" s="10"/>
    </row>
    <row r="30" spans="3:16" ht="15" customHeight="1">
      <c r="C30" s="9" t="s">
        <v>35</v>
      </c>
      <c r="D30" s="9"/>
      <c r="E30" s="14">
        <v>7763</v>
      </c>
      <c r="F30" s="2">
        <f t="shared" si="1"/>
        <v>22666</v>
      </c>
      <c r="G30" s="2">
        <v>10979</v>
      </c>
      <c r="H30" s="2">
        <v>11687</v>
      </c>
      <c r="I30" s="14"/>
      <c r="J30" s="12" t="s">
        <v>36</v>
      </c>
      <c r="K30" s="11"/>
      <c r="L30" s="14">
        <v>1788</v>
      </c>
      <c r="M30" s="2">
        <f t="shared" si="2"/>
        <v>4028</v>
      </c>
      <c r="N30" s="2">
        <v>1816</v>
      </c>
      <c r="O30" s="2">
        <v>2212</v>
      </c>
      <c r="P30" s="10"/>
    </row>
    <row r="31" spans="3:16" ht="15" customHeight="1">
      <c r="C31" s="10"/>
      <c r="D31" s="10"/>
      <c r="E31" s="14"/>
      <c r="I31" s="14"/>
      <c r="J31" s="12" t="s">
        <v>37</v>
      </c>
      <c r="K31" s="11"/>
      <c r="L31" s="14">
        <v>2638</v>
      </c>
      <c r="M31" s="2">
        <f t="shared" si="2"/>
        <v>8017</v>
      </c>
      <c r="N31" s="2">
        <v>3782</v>
      </c>
      <c r="O31" s="2">
        <v>4235</v>
      </c>
      <c r="P31" s="10"/>
    </row>
    <row r="32" spans="3:16" ht="15" customHeight="1">
      <c r="C32" s="10"/>
      <c r="D32" s="10"/>
      <c r="E32" s="14"/>
      <c r="I32" s="14"/>
      <c r="J32" s="11"/>
      <c r="K32" s="11"/>
      <c r="L32" s="14"/>
      <c r="P32" s="10"/>
    </row>
    <row r="33" spans="3:16" ht="15" customHeight="1">
      <c r="C33" s="9" t="s">
        <v>38</v>
      </c>
      <c r="D33" s="9"/>
      <c r="E33" s="14">
        <f>SUM(E35:E51)</f>
        <v>57299</v>
      </c>
      <c r="F33" s="10">
        <f>SUM(F35:F51)</f>
        <v>167506</v>
      </c>
      <c r="G33" s="10">
        <f>SUM(G35:G51)</f>
        <v>79943</v>
      </c>
      <c r="H33" s="10">
        <f>SUM(H35:H51)</f>
        <v>87563</v>
      </c>
      <c r="I33" s="14"/>
      <c r="J33" s="12" t="s">
        <v>39</v>
      </c>
      <c r="K33" s="11"/>
      <c r="L33" s="14">
        <v>1036</v>
      </c>
      <c r="M33" s="2">
        <f t="shared" si="2"/>
        <v>3491</v>
      </c>
      <c r="N33" s="2">
        <v>1669</v>
      </c>
      <c r="O33" s="2">
        <v>1822</v>
      </c>
      <c r="P33" s="10"/>
    </row>
    <row r="34" spans="5:16" ht="15" customHeight="1">
      <c r="E34" s="14"/>
      <c r="I34" s="14"/>
      <c r="J34" s="12" t="s">
        <v>40</v>
      </c>
      <c r="K34" s="11"/>
      <c r="L34" s="14">
        <v>1043</v>
      </c>
      <c r="M34" s="2">
        <f t="shared" si="2"/>
        <v>2899</v>
      </c>
      <c r="N34" s="2">
        <v>1362</v>
      </c>
      <c r="O34" s="2">
        <v>1537</v>
      </c>
      <c r="P34" s="10"/>
    </row>
    <row r="35" spans="3:16" ht="15" customHeight="1">
      <c r="C35" s="26" t="s">
        <v>41</v>
      </c>
      <c r="D35" s="12"/>
      <c r="E35" s="14">
        <v>1764</v>
      </c>
      <c r="F35" s="2">
        <f aca="true" t="shared" si="3" ref="F35:F50">SUM(G35:H35)</f>
        <v>4559</v>
      </c>
      <c r="G35" s="2">
        <v>2073</v>
      </c>
      <c r="H35" s="2">
        <v>2486</v>
      </c>
      <c r="I35" s="14"/>
      <c r="J35" s="12" t="s">
        <v>42</v>
      </c>
      <c r="K35" s="11"/>
      <c r="L35" s="14">
        <v>2249</v>
      </c>
      <c r="M35" s="2">
        <f t="shared" si="2"/>
        <v>6468</v>
      </c>
      <c r="N35" s="2">
        <v>2995</v>
      </c>
      <c r="O35" s="2">
        <v>3473</v>
      </c>
      <c r="P35" s="10"/>
    </row>
    <row r="36" spans="3:16" ht="15" customHeight="1">
      <c r="C36" s="26" t="s">
        <v>43</v>
      </c>
      <c r="D36" s="12"/>
      <c r="E36" s="14">
        <v>522</v>
      </c>
      <c r="F36" s="2">
        <f t="shared" si="3"/>
        <v>1053</v>
      </c>
      <c r="G36" s="2">
        <v>468</v>
      </c>
      <c r="H36" s="2">
        <v>585</v>
      </c>
      <c r="I36" s="14"/>
      <c r="J36" s="12" t="s">
        <v>44</v>
      </c>
      <c r="K36" s="11"/>
      <c r="L36" s="14">
        <v>1998</v>
      </c>
      <c r="M36" s="2">
        <f t="shared" si="2"/>
        <v>5621</v>
      </c>
      <c r="N36" s="2">
        <v>2668</v>
      </c>
      <c r="O36" s="2">
        <v>2953</v>
      </c>
      <c r="P36" s="10"/>
    </row>
    <row r="37" spans="3:16" ht="15" customHeight="1">
      <c r="C37" s="11" t="s">
        <v>45</v>
      </c>
      <c r="D37" s="12"/>
      <c r="E37" s="14">
        <v>499</v>
      </c>
      <c r="F37" s="2">
        <f t="shared" si="3"/>
        <v>922</v>
      </c>
      <c r="G37" s="2">
        <v>420</v>
      </c>
      <c r="H37" s="2">
        <v>502</v>
      </c>
      <c r="I37" s="14"/>
      <c r="J37" s="12" t="s">
        <v>46</v>
      </c>
      <c r="K37" s="11"/>
      <c r="L37" s="14">
        <v>2324</v>
      </c>
      <c r="M37" s="2">
        <f t="shared" si="2"/>
        <v>7294</v>
      </c>
      <c r="N37" s="2">
        <v>3468</v>
      </c>
      <c r="O37" s="2">
        <v>3826</v>
      </c>
      <c r="P37" s="10"/>
    </row>
    <row r="38" spans="3:16" ht="15" customHeight="1">
      <c r="C38" s="11" t="s">
        <v>47</v>
      </c>
      <c r="D38" s="12"/>
      <c r="E38" s="14">
        <v>2944</v>
      </c>
      <c r="F38" s="2">
        <f t="shared" si="3"/>
        <v>8189</v>
      </c>
      <c r="G38" s="2">
        <v>3862</v>
      </c>
      <c r="H38" s="2">
        <v>4327</v>
      </c>
      <c r="I38" s="14"/>
      <c r="J38" s="10"/>
      <c r="K38" s="10"/>
      <c r="L38" s="14"/>
      <c r="P38" s="10"/>
    </row>
    <row r="39" spans="3:16" ht="15" customHeight="1">
      <c r="C39" s="11" t="s">
        <v>48</v>
      </c>
      <c r="D39" s="12"/>
      <c r="E39" s="14">
        <v>4287</v>
      </c>
      <c r="F39" s="2">
        <f t="shared" si="3"/>
        <v>12589</v>
      </c>
      <c r="G39" s="2">
        <v>5955</v>
      </c>
      <c r="H39" s="2">
        <v>6634</v>
      </c>
      <c r="I39" s="14"/>
      <c r="J39" s="12" t="s">
        <v>49</v>
      </c>
      <c r="K39" s="11"/>
      <c r="L39" s="14">
        <v>4512</v>
      </c>
      <c r="M39" s="2">
        <f t="shared" si="2"/>
        <v>13357</v>
      </c>
      <c r="N39" s="2">
        <v>6251</v>
      </c>
      <c r="O39" s="2">
        <v>7106</v>
      </c>
      <c r="P39" s="10"/>
    </row>
    <row r="40" spans="3:16" ht="15" customHeight="1">
      <c r="C40" s="11"/>
      <c r="D40" s="11"/>
      <c r="E40" s="14"/>
      <c r="I40" s="14"/>
      <c r="J40" s="12" t="s">
        <v>50</v>
      </c>
      <c r="K40" s="11"/>
      <c r="L40" s="14">
        <v>2092</v>
      </c>
      <c r="M40" s="2">
        <f t="shared" si="2"/>
        <v>6207</v>
      </c>
      <c r="N40" s="2">
        <v>2841</v>
      </c>
      <c r="O40" s="2">
        <v>3366</v>
      </c>
      <c r="P40" s="10"/>
    </row>
    <row r="41" spans="3:16" ht="15" customHeight="1">
      <c r="C41" s="11" t="s">
        <v>51</v>
      </c>
      <c r="D41" s="12"/>
      <c r="E41" s="14">
        <v>5505</v>
      </c>
      <c r="F41" s="2">
        <f t="shared" si="3"/>
        <v>17306</v>
      </c>
      <c r="G41" s="2">
        <v>8104</v>
      </c>
      <c r="H41" s="2">
        <v>9202</v>
      </c>
      <c r="I41" s="14"/>
      <c r="J41" s="12" t="s">
        <v>52</v>
      </c>
      <c r="K41" s="11"/>
      <c r="L41" s="14">
        <v>1402</v>
      </c>
      <c r="M41" s="2">
        <f t="shared" si="2"/>
        <v>4324</v>
      </c>
      <c r="N41" s="2">
        <v>2014</v>
      </c>
      <c r="O41" s="2">
        <v>2310</v>
      </c>
      <c r="P41" s="10"/>
    </row>
    <row r="42" spans="3:16" ht="15" customHeight="1">
      <c r="C42" s="11" t="s">
        <v>53</v>
      </c>
      <c r="D42" s="12"/>
      <c r="E42" s="14">
        <v>12971</v>
      </c>
      <c r="F42" s="2">
        <f t="shared" si="3"/>
        <v>39497</v>
      </c>
      <c r="G42" s="2">
        <v>18788</v>
      </c>
      <c r="H42" s="2">
        <v>20709</v>
      </c>
      <c r="I42" s="14"/>
      <c r="J42" s="10"/>
      <c r="K42" s="10"/>
      <c r="L42" s="14"/>
      <c r="P42" s="10"/>
    </row>
    <row r="43" spans="3:16" ht="15" customHeight="1">
      <c r="C43" s="11" t="s">
        <v>54</v>
      </c>
      <c r="D43" s="12"/>
      <c r="E43" s="14">
        <v>9507</v>
      </c>
      <c r="F43" s="2">
        <f t="shared" si="3"/>
        <v>28131</v>
      </c>
      <c r="G43" s="2">
        <v>13764</v>
      </c>
      <c r="H43" s="2">
        <v>14367</v>
      </c>
      <c r="I43" s="14"/>
      <c r="J43" s="10"/>
      <c r="K43" s="10"/>
      <c r="L43" s="14"/>
      <c r="P43" s="10"/>
    </row>
    <row r="44" spans="3:16" ht="15" customHeight="1">
      <c r="C44" s="11" t="s">
        <v>55</v>
      </c>
      <c r="D44" s="12"/>
      <c r="E44" s="14">
        <v>3957</v>
      </c>
      <c r="F44" s="2">
        <f t="shared" si="3"/>
        <v>12597</v>
      </c>
      <c r="G44" s="2">
        <v>6043</v>
      </c>
      <c r="H44" s="2">
        <v>6554</v>
      </c>
      <c r="I44" s="14"/>
      <c r="J44" s="9" t="s">
        <v>56</v>
      </c>
      <c r="K44" s="25"/>
      <c r="L44" s="14">
        <f>SUM(L46:L56)</f>
        <v>20122</v>
      </c>
      <c r="M44" s="10">
        <f>SUM(M46:M56)</f>
        <v>49247</v>
      </c>
      <c r="N44" s="10">
        <f>SUM(N46:N56)</f>
        <v>22973</v>
      </c>
      <c r="O44" s="10">
        <f>SUM(O46:O56)</f>
        <v>26274</v>
      </c>
      <c r="P44" s="10"/>
    </row>
    <row r="45" spans="3:16" ht="15" customHeight="1">
      <c r="C45" s="11" t="s">
        <v>57</v>
      </c>
      <c r="D45" s="12"/>
      <c r="E45" s="14">
        <v>2684</v>
      </c>
      <c r="F45" s="2">
        <f t="shared" si="3"/>
        <v>9954</v>
      </c>
      <c r="G45" s="2">
        <v>4786</v>
      </c>
      <c r="H45" s="2">
        <v>5168</v>
      </c>
      <c r="I45" s="14"/>
      <c r="K45" s="10"/>
      <c r="L45" s="14"/>
      <c r="P45" s="10"/>
    </row>
    <row r="46" spans="5:16" ht="15" customHeight="1">
      <c r="E46" s="14"/>
      <c r="I46" s="14"/>
      <c r="J46" s="12" t="s">
        <v>58</v>
      </c>
      <c r="K46" s="11"/>
      <c r="L46" s="14">
        <v>2758</v>
      </c>
      <c r="M46" s="2">
        <f aca="true" t="shared" si="4" ref="M46:M56">SUM(N46:O46)</f>
        <v>6400</v>
      </c>
      <c r="N46" s="2">
        <v>2888</v>
      </c>
      <c r="O46" s="2">
        <v>3512</v>
      </c>
      <c r="P46" s="10"/>
    </row>
    <row r="47" spans="3:16" ht="15" customHeight="1">
      <c r="C47" s="11" t="s">
        <v>59</v>
      </c>
      <c r="D47" s="12"/>
      <c r="E47" s="14">
        <v>2664</v>
      </c>
      <c r="F47" s="2">
        <f t="shared" si="3"/>
        <v>8997</v>
      </c>
      <c r="G47" s="2">
        <v>4228</v>
      </c>
      <c r="H47" s="2">
        <v>4769</v>
      </c>
      <c r="I47" s="14"/>
      <c r="J47" s="12" t="s">
        <v>60</v>
      </c>
      <c r="K47" s="11"/>
      <c r="L47" s="14">
        <v>1026</v>
      </c>
      <c r="M47" s="2">
        <f t="shared" si="4"/>
        <v>2253</v>
      </c>
      <c r="N47" s="2">
        <v>1040</v>
      </c>
      <c r="O47" s="2">
        <v>1213</v>
      </c>
      <c r="P47" s="10"/>
    </row>
    <row r="48" spans="3:16" ht="15" customHeight="1">
      <c r="C48" s="11" t="s">
        <v>61</v>
      </c>
      <c r="D48" s="12"/>
      <c r="E48" s="14">
        <v>2698</v>
      </c>
      <c r="F48" s="2">
        <f t="shared" si="3"/>
        <v>5803</v>
      </c>
      <c r="G48" s="2">
        <v>2862</v>
      </c>
      <c r="H48" s="2">
        <v>2941</v>
      </c>
      <c r="I48" s="14"/>
      <c r="J48" s="12" t="s">
        <v>62</v>
      </c>
      <c r="K48" s="11"/>
      <c r="L48" s="14">
        <v>1638</v>
      </c>
      <c r="M48" s="2">
        <f t="shared" si="4"/>
        <v>3925</v>
      </c>
      <c r="N48" s="2">
        <v>1864</v>
      </c>
      <c r="O48" s="2">
        <v>2061</v>
      </c>
      <c r="P48" s="10"/>
    </row>
    <row r="49" spans="3:16" ht="15" customHeight="1">
      <c r="C49" s="11" t="s">
        <v>63</v>
      </c>
      <c r="D49" s="12"/>
      <c r="E49" s="14">
        <v>1147</v>
      </c>
      <c r="F49" s="2">
        <f t="shared" si="3"/>
        <v>2363</v>
      </c>
      <c r="G49" s="2">
        <v>1070</v>
      </c>
      <c r="H49" s="2">
        <v>1293</v>
      </c>
      <c r="I49" s="14"/>
      <c r="J49" s="12" t="s">
        <v>64</v>
      </c>
      <c r="K49" s="11"/>
      <c r="L49" s="14">
        <v>1837</v>
      </c>
      <c r="M49" s="2">
        <f t="shared" si="4"/>
        <v>4403</v>
      </c>
      <c r="N49" s="2">
        <v>1991</v>
      </c>
      <c r="O49" s="2">
        <v>2412</v>
      </c>
      <c r="P49" s="10"/>
    </row>
    <row r="50" spans="3:16" ht="15" customHeight="1">
      <c r="C50" s="11" t="s">
        <v>65</v>
      </c>
      <c r="D50" s="12"/>
      <c r="E50" s="14">
        <v>2949</v>
      </c>
      <c r="F50" s="2">
        <f t="shared" si="3"/>
        <v>8053</v>
      </c>
      <c r="G50" s="2">
        <v>3889</v>
      </c>
      <c r="H50" s="2">
        <v>4164</v>
      </c>
      <c r="I50" s="14"/>
      <c r="J50" s="12" t="s">
        <v>66</v>
      </c>
      <c r="K50" s="11"/>
      <c r="L50" s="14">
        <v>1738</v>
      </c>
      <c r="M50" s="2">
        <f t="shared" si="4"/>
        <v>4146</v>
      </c>
      <c r="N50" s="2">
        <v>1960</v>
      </c>
      <c r="O50" s="2">
        <v>2186</v>
      </c>
      <c r="P50" s="10"/>
    </row>
    <row r="51" spans="3:16" ht="15" customHeight="1">
      <c r="C51" s="11" t="s">
        <v>67</v>
      </c>
      <c r="D51" s="12"/>
      <c r="E51" s="14">
        <v>3201</v>
      </c>
      <c r="F51" s="2">
        <f>SUM(G51:H51)</f>
        <v>7493</v>
      </c>
      <c r="G51" s="2">
        <v>3631</v>
      </c>
      <c r="H51" s="2">
        <v>3862</v>
      </c>
      <c r="I51" s="14"/>
      <c r="K51" s="11"/>
      <c r="L51" s="14"/>
      <c r="P51" s="10"/>
    </row>
    <row r="52" spans="4:16" ht="15" customHeight="1">
      <c r="D52" s="10"/>
      <c r="E52" s="14"/>
      <c r="I52" s="14"/>
      <c r="J52" s="12" t="s">
        <v>68</v>
      </c>
      <c r="K52" s="11"/>
      <c r="L52" s="14">
        <v>1724</v>
      </c>
      <c r="M52" s="2">
        <f t="shared" si="4"/>
        <v>4382</v>
      </c>
      <c r="N52" s="2">
        <v>2127</v>
      </c>
      <c r="O52" s="2">
        <v>2255</v>
      </c>
      <c r="P52" s="10"/>
    </row>
    <row r="53" spans="3:16" ht="15" customHeight="1">
      <c r="C53" s="10"/>
      <c r="D53" s="10"/>
      <c r="E53" s="14"/>
      <c r="I53" s="14"/>
      <c r="J53" s="12" t="s">
        <v>69</v>
      </c>
      <c r="K53" s="11"/>
      <c r="L53" s="14">
        <v>2904</v>
      </c>
      <c r="M53" s="2">
        <f t="shared" si="4"/>
        <v>7679</v>
      </c>
      <c r="N53" s="2">
        <v>3620</v>
      </c>
      <c r="O53" s="2">
        <v>4059</v>
      </c>
      <c r="P53" s="10"/>
    </row>
    <row r="54" spans="3:16" ht="15" customHeight="1">
      <c r="C54" s="9" t="s">
        <v>70</v>
      </c>
      <c r="D54" s="9"/>
      <c r="E54" s="14">
        <f>SUM(E56:E58)</f>
        <v>12002</v>
      </c>
      <c r="F54" s="10">
        <f>SUM(F56:F58)</f>
        <v>40875</v>
      </c>
      <c r="G54" s="10">
        <f>SUM(G56:G58)</f>
        <v>19317</v>
      </c>
      <c r="H54" s="10">
        <f>SUM(H56:H58)</f>
        <v>21558</v>
      </c>
      <c r="I54" s="14"/>
      <c r="J54" s="12" t="s">
        <v>71</v>
      </c>
      <c r="K54" s="11"/>
      <c r="L54" s="14">
        <v>1982</v>
      </c>
      <c r="M54" s="2">
        <f t="shared" si="4"/>
        <v>5029</v>
      </c>
      <c r="N54" s="2">
        <v>2332</v>
      </c>
      <c r="O54" s="2">
        <v>2697</v>
      </c>
      <c r="P54" s="10"/>
    </row>
    <row r="55" spans="5:16" ht="15" customHeight="1">
      <c r="E55" s="14"/>
      <c r="I55" s="14"/>
      <c r="J55" s="12" t="s">
        <v>72</v>
      </c>
      <c r="K55" s="11"/>
      <c r="L55" s="14">
        <v>2990</v>
      </c>
      <c r="M55" s="2">
        <f t="shared" si="4"/>
        <v>7568</v>
      </c>
      <c r="N55" s="2">
        <v>3531</v>
      </c>
      <c r="O55" s="2">
        <v>4037</v>
      </c>
      <c r="P55" s="10"/>
    </row>
    <row r="56" spans="3:16" ht="15" customHeight="1">
      <c r="C56" s="12" t="s">
        <v>73</v>
      </c>
      <c r="D56" s="12"/>
      <c r="E56" s="14">
        <v>2829</v>
      </c>
      <c r="F56" s="2">
        <f>SUM(G56:H56)</f>
        <v>10149</v>
      </c>
      <c r="G56" s="2">
        <v>4773</v>
      </c>
      <c r="H56" s="2">
        <v>5376</v>
      </c>
      <c r="I56" s="14"/>
      <c r="J56" s="12" t="s">
        <v>74</v>
      </c>
      <c r="K56" s="11"/>
      <c r="L56" s="14">
        <v>1525</v>
      </c>
      <c r="M56" s="2">
        <f t="shared" si="4"/>
        <v>3462</v>
      </c>
      <c r="N56" s="2">
        <v>1620</v>
      </c>
      <c r="O56" s="2">
        <v>1842</v>
      </c>
      <c r="P56" s="10"/>
    </row>
    <row r="57" spans="3:16" ht="15" customHeight="1">
      <c r="C57" s="12" t="s">
        <v>75</v>
      </c>
      <c r="D57" s="12"/>
      <c r="E57" s="14">
        <v>4921</v>
      </c>
      <c r="F57" s="2">
        <f>SUM(G57:H57)</f>
        <v>15225</v>
      </c>
      <c r="G57" s="2">
        <v>7203</v>
      </c>
      <c r="H57" s="2">
        <v>8022</v>
      </c>
      <c r="I57" s="14"/>
      <c r="J57" s="10"/>
      <c r="K57" s="10"/>
      <c r="L57" s="14"/>
      <c r="P57" s="10"/>
    </row>
    <row r="58" spans="3:16" ht="15" customHeight="1">
      <c r="C58" s="12" t="s">
        <v>76</v>
      </c>
      <c r="D58" s="12"/>
      <c r="E58" s="14">
        <v>4252</v>
      </c>
      <c r="F58" s="2">
        <f>SUM(G58:H58)</f>
        <v>15501</v>
      </c>
      <c r="G58" s="2">
        <v>7341</v>
      </c>
      <c r="H58" s="2">
        <v>8160</v>
      </c>
      <c r="I58" s="14"/>
      <c r="J58" s="10"/>
      <c r="K58" s="10"/>
      <c r="L58" s="14"/>
      <c r="P58" s="10"/>
    </row>
    <row r="59" spans="3:16" ht="15" customHeight="1">
      <c r="C59" s="10"/>
      <c r="D59" s="10"/>
      <c r="E59" s="14"/>
      <c r="I59" s="14"/>
      <c r="J59" s="9" t="s">
        <v>77</v>
      </c>
      <c r="K59" s="25"/>
      <c r="L59" s="14">
        <f>SUM(L61:L64)</f>
        <v>10753</v>
      </c>
      <c r="M59" s="10">
        <f>SUM(M61:M64)</f>
        <v>33757</v>
      </c>
      <c r="N59" s="10">
        <f>SUM(N61:N64)</f>
        <v>16025</v>
      </c>
      <c r="O59" s="10">
        <f>SUM(O61:O64)</f>
        <v>17732</v>
      </c>
      <c r="P59" s="10"/>
    </row>
    <row r="60" spans="3:16" ht="15" customHeight="1">
      <c r="C60" s="10"/>
      <c r="D60" s="10"/>
      <c r="E60" s="14"/>
      <c r="I60" s="14"/>
      <c r="K60" s="10"/>
      <c r="L60" s="14"/>
      <c r="P60" s="10"/>
    </row>
    <row r="61" spans="3:16" ht="15" customHeight="1">
      <c r="C61" s="9" t="s">
        <v>78</v>
      </c>
      <c r="D61" s="9"/>
      <c r="E61" s="14">
        <f>SUM(E63:E66)</f>
        <v>9297</v>
      </c>
      <c r="F61" s="10">
        <f>SUM(F63:F66)</f>
        <v>32302</v>
      </c>
      <c r="G61" s="10">
        <f>SUM(G63:G66)</f>
        <v>15106</v>
      </c>
      <c r="H61" s="10">
        <f>SUM(H63:H66)</f>
        <v>17196</v>
      </c>
      <c r="I61" s="14"/>
      <c r="J61" s="12" t="s">
        <v>79</v>
      </c>
      <c r="K61" s="11"/>
      <c r="L61" s="14">
        <v>4176</v>
      </c>
      <c r="M61" s="2">
        <f>SUM(N61:O61)</f>
        <v>12695</v>
      </c>
      <c r="N61" s="2">
        <v>6049</v>
      </c>
      <c r="O61" s="2">
        <v>6646</v>
      </c>
      <c r="P61" s="10"/>
    </row>
    <row r="62" spans="5:16" ht="15" customHeight="1">
      <c r="E62" s="14"/>
      <c r="I62" s="14"/>
      <c r="J62" s="12" t="s">
        <v>80</v>
      </c>
      <c r="K62" s="11"/>
      <c r="L62" s="14">
        <v>2224</v>
      </c>
      <c r="M62" s="2">
        <f>SUM(N62:O62)</f>
        <v>6945</v>
      </c>
      <c r="N62" s="2">
        <v>3252</v>
      </c>
      <c r="O62" s="2">
        <v>3693</v>
      </c>
      <c r="P62" s="10"/>
    </row>
    <row r="63" spans="3:16" ht="15" customHeight="1">
      <c r="C63" s="12" t="s">
        <v>81</v>
      </c>
      <c r="D63" s="12"/>
      <c r="E63" s="14">
        <v>1774</v>
      </c>
      <c r="F63" s="2">
        <f>SUM(G63:H63)</f>
        <v>6262</v>
      </c>
      <c r="G63" s="2">
        <v>2974</v>
      </c>
      <c r="H63" s="2">
        <v>3288</v>
      </c>
      <c r="I63" s="14"/>
      <c r="J63" s="12" t="s">
        <v>82</v>
      </c>
      <c r="K63" s="11"/>
      <c r="L63" s="14">
        <v>2910</v>
      </c>
      <c r="M63" s="2">
        <f>SUM(N63:O63)</f>
        <v>9308</v>
      </c>
      <c r="N63" s="2">
        <v>4391</v>
      </c>
      <c r="O63" s="2">
        <v>4917</v>
      </c>
      <c r="P63" s="10"/>
    </row>
    <row r="64" spans="3:16" ht="15" customHeight="1">
      <c r="C64" s="12" t="s">
        <v>83</v>
      </c>
      <c r="D64" s="12"/>
      <c r="E64" s="14">
        <v>2423</v>
      </c>
      <c r="F64" s="2">
        <f>SUM(G64:H64)</f>
        <v>8173</v>
      </c>
      <c r="G64" s="2">
        <v>3871</v>
      </c>
      <c r="H64" s="2">
        <v>4302</v>
      </c>
      <c r="I64" s="14"/>
      <c r="J64" s="12" t="s">
        <v>84</v>
      </c>
      <c r="K64" s="11"/>
      <c r="L64" s="14">
        <v>1443</v>
      </c>
      <c r="M64" s="2">
        <f>SUM(N64:O64)</f>
        <v>4809</v>
      </c>
      <c r="N64" s="2">
        <v>2333</v>
      </c>
      <c r="O64" s="2">
        <v>2476</v>
      </c>
      <c r="P64" s="10"/>
    </row>
    <row r="65" spans="3:16" ht="15" customHeight="1">
      <c r="C65" s="12" t="s">
        <v>85</v>
      </c>
      <c r="D65" s="12"/>
      <c r="E65" s="14">
        <v>3217</v>
      </c>
      <c r="F65" s="2">
        <f>SUM(G65:H65)</f>
        <v>11136</v>
      </c>
      <c r="G65" s="2">
        <v>5270</v>
      </c>
      <c r="H65" s="2">
        <v>5866</v>
      </c>
      <c r="I65" s="14"/>
      <c r="J65" s="10"/>
      <c r="K65" s="10"/>
      <c r="L65" s="14"/>
      <c r="P65" s="10"/>
    </row>
    <row r="66" spans="3:16" ht="15" customHeight="1">
      <c r="C66" s="12" t="s">
        <v>86</v>
      </c>
      <c r="D66" s="12"/>
      <c r="E66" s="14">
        <v>1883</v>
      </c>
      <c r="F66" s="2">
        <f>SUM(G66:H66)</f>
        <v>6731</v>
      </c>
      <c r="G66" s="2">
        <v>2991</v>
      </c>
      <c r="H66" s="2">
        <v>3740</v>
      </c>
      <c r="I66" s="14"/>
      <c r="J66" s="10"/>
      <c r="K66" s="10"/>
      <c r="L66" s="14"/>
      <c r="P66" s="10"/>
    </row>
    <row r="67" spans="3:16" ht="15" customHeight="1">
      <c r="C67" s="10"/>
      <c r="D67" s="10"/>
      <c r="E67" s="14"/>
      <c r="I67" s="14"/>
      <c r="J67" s="9" t="s">
        <v>87</v>
      </c>
      <c r="K67" s="25"/>
      <c r="L67" s="14">
        <f>SUM(L69:L74)</f>
        <v>15261</v>
      </c>
      <c r="M67" s="10">
        <f>SUM(M69:M74)</f>
        <v>41535</v>
      </c>
      <c r="N67" s="10">
        <f>SUM(N69:N74)</f>
        <v>20145</v>
      </c>
      <c r="O67" s="10">
        <f>SUM(O69:O74)</f>
        <v>21390</v>
      </c>
      <c r="P67" s="10"/>
    </row>
    <row r="68" spans="3:16" ht="15" customHeight="1">
      <c r="C68" s="10"/>
      <c r="D68" s="10"/>
      <c r="E68" s="14"/>
      <c r="I68" s="14"/>
      <c r="K68" s="10"/>
      <c r="L68" s="14"/>
      <c r="P68" s="10"/>
    </row>
    <row r="69" spans="3:16" ht="15" customHeight="1">
      <c r="C69" s="9" t="s">
        <v>88</v>
      </c>
      <c r="D69" s="9"/>
      <c r="E69" s="14">
        <f>SUM(E71:E74,L9:L22)</f>
        <v>36465</v>
      </c>
      <c r="F69" s="10">
        <f>SUM(F71:F74,M9:M22)</f>
        <v>121787</v>
      </c>
      <c r="G69" s="10">
        <f>SUM(G71:G74,N9:N22)</f>
        <v>57278</v>
      </c>
      <c r="H69" s="10">
        <f>SUM(H71:H74,O9:O22)</f>
        <v>64509</v>
      </c>
      <c r="I69" s="14"/>
      <c r="J69" s="12" t="s">
        <v>89</v>
      </c>
      <c r="K69" s="11"/>
      <c r="L69" s="14">
        <v>6130</v>
      </c>
      <c r="M69" s="2">
        <f aca="true" t="shared" si="5" ref="M69:M74">SUM(N69:O69)</f>
        <v>15613</v>
      </c>
      <c r="N69" s="2">
        <v>7591</v>
      </c>
      <c r="O69" s="2">
        <v>8022</v>
      </c>
      <c r="P69" s="10"/>
    </row>
    <row r="70" spans="3:16" ht="15" customHeight="1">
      <c r="C70" s="9"/>
      <c r="D70" s="9"/>
      <c r="E70" s="14"/>
      <c r="I70" s="14"/>
      <c r="J70" s="12" t="s">
        <v>90</v>
      </c>
      <c r="K70" s="11"/>
      <c r="L70" s="14">
        <v>2742</v>
      </c>
      <c r="M70" s="2">
        <f t="shared" si="5"/>
        <v>8436</v>
      </c>
      <c r="N70" s="2">
        <v>4109</v>
      </c>
      <c r="O70" s="2">
        <v>4327</v>
      </c>
      <c r="P70" s="10"/>
    </row>
    <row r="71" spans="3:16" ht="15" customHeight="1">
      <c r="C71" s="12" t="s">
        <v>91</v>
      </c>
      <c r="D71" s="12"/>
      <c r="E71" s="14">
        <v>3198</v>
      </c>
      <c r="F71" s="2">
        <f>SUM(G71:H71)</f>
        <v>12050</v>
      </c>
      <c r="G71" s="2">
        <v>5753</v>
      </c>
      <c r="H71" s="2">
        <v>6297</v>
      </c>
      <c r="I71" s="14"/>
      <c r="J71" s="12" t="s">
        <v>92</v>
      </c>
      <c r="K71" s="11"/>
      <c r="L71" s="14">
        <v>1572</v>
      </c>
      <c r="M71" s="2">
        <f t="shared" si="5"/>
        <v>4753</v>
      </c>
      <c r="N71" s="2">
        <v>2279</v>
      </c>
      <c r="O71" s="2">
        <v>2474</v>
      </c>
      <c r="P71" s="10"/>
    </row>
    <row r="72" spans="3:16" ht="15" customHeight="1">
      <c r="C72" s="12" t="s">
        <v>93</v>
      </c>
      <c r="D72" s="12"/>
      <c r="E72" s="14">
        <v>3311</v>
      </c>
      <c r="F72" s="2">
        <f>SUM(G72:H72)</f>
        <v>11547</v>
      </c>
      <c r="G72" s="2">
        <v>5550</v>
      </c>
      <c r="H72" s="2">
        <v>5997</v>
      </c>
      <c r="I72" s="14"/>
      <c r="J72" s="12" t="s">
        <v>94</v>
      </c>
      <c r="K72" s="11"/>
      <c r="L72" s="14">
        <v>1059</v>
      </c>
      <c r="M72" s="2">
        <f t="shared" si="5"/>
        <v>2909</v>
      </c>
      <c r="N72" s="2">
        <v>1403</v>
      </c>
      <c r="O72" s="2">
        <v>1506</v>
      </c>
      <c r="P72" s="10"/>
    </row>
    <row r="73" spans="3:16" ht="15" customHeight="1">
      <c r="C73" s="12" t="s">
        <v>95</v>
      </c>
      <c r="D73" s="12"/>
      <c r="E73" s="14">
        <v>1628</v>
      </c>
      <c r="F73" s="2">
        <f>SUM(G73:H73)</f>
        <v>6016</v>
      </c>
      <c r="G73" s="2">
        <v>2861</v>
      </c>
      <c r="H73" s="2">
        <v>3155</v>
      </c>
      <c r="I73" s="14"/>
      <c r="J73" s="12" t="s">
        <v>96</v>
      </c>
      <c r="K73" s="11"/>
      <c r="L73" s="14">
        <v>1817</v>
      </c>
      <c r="M73" s="2">
        <f t="shared" si="5"/>
        <v>4561</v>
      </c>
      <c r="N73" s="2">
        <v>2208</v>
      </c>
      <c r="O73" s="2">
        <v>2353</v>
      </c>
      <c r="P73" s="10"/>
    </row>
    <row r="74" spans="2:16" ht="15" customHeight="1" thickBot="1">
      <c r="B74" s="6"/>
      <c r="C74" s="13" t="s">
        <v>97</v>
      </c>
      <c r="D74" s="13"/>
      <c r="E74" s="27">
        <v>2187</v>
      </c>
      <c r="F74" s="6">
        <f>SUM(G74:H74)</f>
        <v>7860</v>
      </c>
      <c r="G74" s="6">
        <v>3763</v>
      </c>
      <c r="H74" s="6">
        <v>4097</v>
      </c>
      <c r="I74" s="27"/>
      <c r="J74" s="13" t="s">
        <v>98</v>
      </c>
      <c r="K74" s="13"/>
      <c r="L74" s="27">
        <v>1941</v>
      </c>
      <c r="M74" s="6">
        <f t="shared" si="5"/>
        <v>5263</v>
      </c>
      <c r="N74" s="6">
        <v>2555</v>
      </c>
      <c r="O74" s="6">
        <v>2708</v>
      </c>
      <c r="P74" s="10"/>
    </row>
    <row r="75" ht="15" customHeight="1">
      <c r="C75" s="2" t="s">
        <v>99</v>
      </c>
    </row>
  </sheetData>
  <mergeCells count="4">
    <mergeCell ref="C6:C7"/>
    <mergeCell ref="E6:E7"/>
    <mergeCell ref="J6:J7"/>
    <mergeCell ref="L6:L7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2000-07-25T01:30:09Z</cp:lastPrinted>
  <dcterms:modified xsi:type="dcterms:W3CDTF">2000-07-26T00:26:50Z</dcterms:modified>
  <cp:category/>
  <cp:version/>
  <cp:contentType/>
  <cp:contentStatus/>
</cp:coreProperties>
</file>