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'Sheet1'!$A$1:$W$73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<sst xmlns="http://schemas.openxmlformats.org/spreadsheetml/2006/main" count="98" uniqueCount="52">
  <si>
    <t xml:space="preserve">    16    人  口・世  帯  3</t>
  </si>
  <si>
    <t xml:space="preserve">                          １３          世    帯    数    お    よ </t>
  </si>
  <si>
    <t>大正 8年以前は推計数、大正 9年以降は国勢調査（昭和21年人口調査、昭和23年常住人口調査）による10月 1日現在の確定数または推計数。</t>
  </si>
  <si>
    <t>※は国勢調査による結果である。</t>
  </si>
  <si>
    <t>人                             口</t>
  </si>
  <si>
    <t>年</t>
  </si>
  <si>
    <t>戸数または</t>
  </si>
  <si>
    <t>1世帯</t>
  </si>
  <si>
    <t>密度</t>
  </si>
  <si>
    <t>人口指数</t>
  </si>
  <si>
    <t>世  帯  数</t>
  </si>
  <si>
    <t>総        人        口</t>
  </si>
  <si>
    <t>あたり</t>
  </si>
  <si>
    <t>総数</t>
  </si>
  <si>
    <t>男</t>
  </si>
  <si>
    <t>女</t>
  </si>
  <si>
    <t>人   員</t>
  </si>
  <si>
    <t>明治 17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</si>
  <si>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</si>
  <si>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</si>
  <si>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</si>
  <si>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</si>
  <si>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</si>
  <si>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</si>
  <si>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</si>
  <si>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</si>
  <si>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</si>
  <si>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 xml:space="preserve">  資料  県統計課「市町村別世帯数および人口」、総務庁統計局「国勢調査報告」</t>
  </si>
  <si>
    <t>3  人  口・世  帯    17</t>
  </si>
  <si>
    <t xml:space="preserve">  び    人    口    の    推    移</t>
  </si>
  <si>
    <t xml:space="preserve">   単位：世帯、人</t>
  </si>
  <si>
    <t>昭和 16</t>
  </si>
  <si>
    <t xml:space="preserve">  ※  22</t>
  </si>
  <si>
    <t xml:space="preserve">  ※  25</t>
  </si>
  <si>
    <t xml:space="preserve">  ※  30</t>
  </si>
  <si>
    <t xml:space="preserve">  ※  35</t>
  </si>
  <si>
    <t xml:space="preserve">  ※  40</t>
  </si>
  <si>
    <t xml:space="preserve">  ※  45</t>
  </si>
  <si>
    <t xml:space="preserve">  ※  50</t>
  </si>
  <si>
    <t xml:space="preserve">  ※  55</t>
  </si>
  <si>
    <t xml:space="preserve">  ※  60</t>
  </si>
  <si>
    <t>平成 元</t>
  </si>
  <si>
    <t xml:space="preserve">  ※   2</t>
  </si>
  <si>
    <t>※   7</t>
  </si>
  <si>
    <t xml:space="preserve"> </t>
  </si>
  <si>
    <t>（明治17年=100)　</t>
  </si>
  <si>
    <t>(1k㎡あたり)</t>
  </si>
  <si>
    <t>(1ｋ㎡あたり)</t>
  </si>
  <si>
    <t>119.0</t>
  </si>
  <si>
    <t>127.0</t>
  </si>
  <si>
    <t>（明治17～平成11年）</t>
  </si>
  <si>
    <t>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</si>
</sst>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85" fontId="4" fillId="0" borderId="2" xfId="15" applyFont="1" applyBorder="1" applyAlignment="1">
      <alignment/>
    </xf>
    <xf numFmtId="185" fontId="4" fillId="0" borderId="0" xfId="15" applyFont="1" applyAlignment="1">
      <alignment/>
    </xf>
    <xf numFmtId="176" fontId="4" fillId="0" borderId="0" xfId="0" applyNumberFormat="1" applyFont="1" applyAlignment="1">
      <alignment/>
    </xf>
    <xf numFmtId="185" fontId="4" fillId="0" borderId="2" xfId="15" applyFont="1" applyBorder="1" applyAlignment="1">
      <alignment horizontal="right"/>
    </xf>
    <xf numFmtId="185" fontId="4" fillId="0" borderId="0" xfId="15" applyFont="1" applyAlignment="1">
      <alignment horizontal="right"/>
    </xf>
    <xf numFmtId="185" fontId="4" fillId="0" borderId="1" xfId="15" applyFont="1" applyBorder="1" applyAlignment="1">
      <alignment/>
    </xf>
    <xf numFmtId="0" fontId="4" fillId="0" borderId="0" xfId="0" applyFont="1" applyAlignment="1">
      <alignment horizontal="centerContinuous"/>
    </xf>
    <xf numFmtId="189" fontId="4" fillId="0" borderId="0" xfId="15" applyNumberFormat="1" applyFont="1" applyAlignment="1">
      <alignment/>
    </xf>
    <xf numFmtId="188" fontId="4" fillId="0" borderId="0" xfId="15" applyNumberFormat="1" applyFont="1" applyAlignment="1">
      <alignment horizontal="right"/>
    </xf>
    <xf numFmtId="188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5" fontId="4" fillId="0" borderId="0" xfId="15" applyFont="1" applyBorder="1" applyAlignment="1">
      <alignment horizontal="right"/>
    </xf>
    <xf numFmtId="185" fontId="4" fillId="0" borderId="0" xfId="15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1" xfId="15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185" fontId="4" fillId="0" borderId="7" xfId="15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2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188" fontId="4" fillId="0" borderId="0" xfId="15" applyNumberFormat="1" applyFont="1" applyBorder="1" applyAlignment="1">
      <alignment/>
    </xf>
    <xf numFmtId="189" fontId="4" fillId="0" borderId="0" xfId="15" applyNumberFormat="1" applyFont="1" applyBorder="1" applyAlignment="1">
      <alignment/>
    </xf>
    <xf numFmtId="188" fontId="4" fillId="0" borderId="1" xfId="15" applyNumberFormat="1" applyFont="1" applyBorder="1" applyAlignment="1">
      <alignment/>
    </xf>
    <xf numFmtId="189" fontId="4" fillId="0" borderId="1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188" fontId="4" fillId="0" borderId="0" xfId="15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183" fontId="4" fillId="0" borderId="2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74609375" style="1" customWidth="1"/>
    <col min="2" max="2" width="9.125" style="1" customWidth="1"/>
    <col min="3" max="3" width="4.625" style="1" customWidth="1"/>
    <col min="4" max="4" width="16.125" style="1" customWidth="1"/>
    <col min="5" max="7" width="17.125" style="1" customWidth="1"/>
    <col min="8" max="8" width="1.625" style="1" customWidth="1"/>
    <col min="9" max="10" width="15.375" style="1" customWidth="1"/>
    <col min="11" max="11" width="19.125" style="1" customWidth="1"/>
    <col min="12" max="13" width="4.75390625" style="1" customWidth="1"/>
    <col min="14" max="14" width="9.125" style="1" customWidth="1"/>
    <col min="15" max="15" width="4.625" style="1" customWidth="1"/>
    <col min="16" max="16" width="16.00390625" style="1" customWidth="1"/>
    <col min="17" max="19" width="16.875" style="1" customWidth="1"/>
    <col min="20" max="20" width="1.25" style="1" customWidth="1"/>
    <col min="21" max="22" width="14.875" style="1" customWidth="1"/>
    <col min="23" max="23" width="18.75390625" style="1" customWidth="1"/>
    <col min="24" max="24" width="4.75390625" style="1" customWidth="1"/>
    <col min="25" max="16384" width="8.625" style="1" customWidth="1"/>
  </cols>
  <sheetData>
    <row r="1" spans="2:23" ht="14.25" customHeight="1">
      <c r="B1" s="1" t="s">
        <v>0</v>
      </c>
      <c r="U1" s="14"/>
      <c r="V1" s="14" t="s">
        <v>28</v>
      </c>
      <c r="W1" s="14"/>
    </row>
    <row r="2" spans="2:20" ht="24">
      <c r="B2" s="18" t="s">
        <v>1</v>
      </c>
      <c r="N2" s="18" t="s">
        <v>29</v>
      </c>
      <c r="S2" s="31"/>
      <c r="T2" s="1" t="s">
        <v>50</v>
      </c>
    </row>
    <row r="3" ht="14.25" customHeight="1"/>
    <row r="4" ht="14.25" customHeight="1"/>
    <row r="5" ht="14.25" customHeight="1"/>
    <row r="6" ht="14.25" customHeight="1">
      <c r="B6" s="19" t="s">
        <v>2</v>
      </c>
    </row>
    <row r="7" spans="2:23" ht="14.25" customHeight="1" thickBot="1">
      <c r="B7" s="20" t="s">
        <v>3</v>
      </c>
      <c r="C7" s="2"/>
      <c r="D7" s="2"/>
      <c r="E7" s="2"/>
      <c r="F7" s="2"/>
      <c r="G7" s="2"/>
      <c r="H7" s="2"/>
      <c r="I7" s="2"/>
      <c r="J7" s="2"/>
      <c r="K7" s="2"/>
      <c r="N7" s="2"/>
      <c r="O7" s="2"/>
      <c r="P7" s="2"/>
      <c r="Q7" s="2"/>
      <c r="R7" s="2"/>
      <c r="S7" s="2"/>
      <c r="T7" s="2"/>
      <c r="U7" s="2"/>
      <c r="V7" s="46" t="s">
        <v>30</v>
      </c>
      <c r="W7" s="33"/>
    </row>
    <row r="8" spans="4:23" ht="14.25" customHeight="1">
      <c r="D8" s="3"/>
      <c r="E8" s="23" t="s">
        <v>4</v>
      </c>
      <c r="F8" s="24"/>
      <c r="G8" s="24"/>
      <c r="H8" s="24"/>
      <c r="I8" s="24"/>
      <c r="J8" s="24"/>
      <c r="K8" s="3"/>
      <c r="P8" s="3"/>
      <c r="Q8" s="23" t="s">
        <v>4</v>
      </c>
      <c r="R8" s="24"/>
      <c r="S8" s="24"/>
      <c r="T8" s="24"/>
      <c r="U8" s="24"/>
      <c r="V8" s="24"/>
      <c r="W8" s="3"/>
    </row>
    <row r="9" spans="2:23" ht="14.25" customHeight="1">
      <c r="B9" s="65" t="s">
        <v>5</v>
      </c>
      <c r="C9" s="66"/>
      <c r="D9" s="36" t="s">
        <v>6</v>
      </c>
      <c r="E9" s="68" t="s">
        <v>11</v>
      </c>
      <c r="F9" s="69"/>
      <c r="G9" s="70"/>
      <c r="H9" s="41"/>
      <c r="I9" s="39" t="s">
        <v>7</v>
      </c>
      <c r="J9" s="36" t="s">
        <v>8</v>
      </c>
      <c r="K9" s="36" t="s">
        <v>9</v>
      </c>
      <c r="N9" s="65" t="s">
        <v>5</v>
      </c>
      <c r="O9" s="66"/>
      <c r="P9" s="36" t="s">
        <v>6</v>
      </c>
      <c r="Q9" s="68" t="s">
        <v>11</v>
      </c>
      <c r="R9" s="69"/>
      <c r="S9" s="70"/>
      <c r="T9" s="41"/>
      <c r="U9" s="39" t="s">
        <v>7</v>
      </c>
      <c r="V9" s="36" t="s">
        <v>8</v>
      </c>
      <c r="W9" s="36" t="s">
        <v>9</v>
      </c>
    </row>
    <row r="10" spans="2:23" ht="14.25" customHeight="1">
      <c r="B10" s="67"/>
      <c r="C10" s="66"/>
      <c r="D10" s="36" t="s">
        <v>10</v>
      </c>
      <c r="E10" s="71"/>
      <c r="F10" s="72"/>
      <c r="G10" s="73"/>
      <c r="H10" s="34"/>
      <c r="I10" s="39" t="s">
        <v>12</v>
      </c>
      <c r="J10" s="21"/>
      <c r="K10" s="34" t="s">
        <v>44</v>
      </c>
      <c r="N10" s="67"/>
      <c r="O10" s="66"/>
      <c r="P10" s="36" t="s">
        <v>10</v>
      </c>
      <c r="Q10" s="71"/>
      <c r="R10" s="72"/>
      <c r="S10" s="73"/>
      <c r="T10" s="34"/>
      <c r="U10" s="39" t="s">
        <v>12</v>
      </c>
      <c r="V10" s="21"/>
      <c r="W10" s="34" t="s">
        <v>44</v>
      </c>
    </row>
    <row r="11" spans="2:23" ht="14.25" customHeight="1">
      <c r="B11" s="5"/>
      <c r="C11" s="5"/>
      <c r="D11" s="4"/>
      <c r="E11" s="37" t="s">
        <v>13</v>
      </c>
      <c r="F11" s="22" t="s">
        <v>14</v>
      </c>
      <c r="G11" s="22" t="s">
        <v>15</v>
      </c>
      <c r="H11" s="35"/>
      <c r="I11" s="40" t="s">
        <v>16</v>
      </c>
      <c r="J11" s="22" t="s">
        <v>46</v>
      </c>
      <c r="K11" s="35" t="s">
        <v>45</v>
      </c>
      <c r="N11" s="5"/>
      <c r="O11" s="5"/>
      <c r="P11" s="4"/>
      <c r="Q11" s="37" t="s">
        <v>13</v>
      </c>
      <c r="R11" s="22" t="s">
        <v>14</v>
      </c>
      <c r="S11" s="22" t="s">
        <v>15</v>
      </c>
      <c r="T11" s="35"/>
      <c r="U11" s="40" t="s">
        <v>16</v>
      </c>
      <c r="V11" s="22" t="s">
        <v>47</v>
      </c>
      <c r="W11" s="35" t="s">
        <v>45</v>
      </c>
    </row>
    <row r="12" spans="4:16" ht="14.25" customHeight="1">
      <c r="D12" s="3"/>
      <c r="P12" s="3"/>
    </row>
    <row r="13" spans="2:23" ht="14.25" customHeight="1">
      <c r="B13" s="7" t="s">
        <v>17</v>
      </c>
      <c r="C13" s="1" t="s">
        <v>51</v>
      </c>
      <c r="D13" s="8">
        <v>147833</v>
      </c>
      <c r="E13" s="9">
        <f>SUM(F13:G13)</f>
        <v>710372</v>
      </c>
      <c r="F13" s="9">
        <v>357660</v>
      </c>
      <c r="G13" s="9">
        <v>352712</v>
      </c>
      <c r="I13" s="1">
        <f>ROUND(E13/D13,2)</f>
        <v>4.81</v>
      </c>
      <c r="J13" s="1">
        <v>242.8</v>
      </c>
      <c r="K13" s="10">
        <f>ROUND(E13/$E$13*100,1)</f>
        <v>100</v>
      </c>
      <c r="N13" s="7" t="s">
        <v>31</v>
      </c>
      <c r="O13" s="1" t="s">
        <v>51</v>
      </c>
      <c r="P13" s="11" t="s">
        <v>24</v>
      </c>
      <c r="Q13" s="9">
        <f aca="true" t="shared" si="0" ref="Q13:Q22">SUM(R13:S13)</f>
        <v>1389400</v>
      </c>
      <c r="R13" s="9">
        <v>708300</v>
      </c>
      <c r="S13" s="9">
        <v>681100</v>
      </c>
      <c r="T13" s="10"/>
      <c r="U13" s="16" t="s">
        <v>24</v>
      </c>
      <c r="V13" s="15">
        <v>340.9</v>
      </c>
      <c r="W13" s="43">
        <f aca="true" t="shared" si="1" ref="W13:W22">ROUND(Q13/$E$13*100,1)</f>
        <v>195.6</v>
      </c>
    </row>
    <row r="14" spans="2:23" ht="14.25" customHeight="1">
      <c r="B14" s="1">
        <v>18</v>
      </c>
      <c r="D14" s="8">
        <v>147005</v>
      </c>
      <c r="E14" s="9">
        <f aca="true" t="shared" si="2" ref="E14:E21">SUM(F14:G14)</f>
        <v>721087</v>
      </c>
      <c r="F14" s="9">
        <v>362327</v>
      </c>
      <c r="G14" s="9">
        <v>358760</v>
      </c>
      <c r="H14" s="10"/>
      <c r="I14" s="1">
        <f aca="true" t="shared" si="3" ref="I14:I22">ROUND(E14/D14,2)</f>
        <v>4.91</v>
      </c>
      <c r="J14" s="1">
        <v>246.5</v>
      </c>
      <c r="K14" s="1">
        <f>ROUND(E14/$E$13*100,1)</f>
        <v>101.5</v>
      </c>
      <c r="N14" s="1">
        <v>17</v>
      </c>
      <c r="P14" s="11" t="s">
        <v>24</v>
      </c>
      <c r="Q14" s="9">
        <f t="shared" si="0"/>
        <v>1409500</v>
      </c>
      <c r="R14" s="9">
        <v>717900</v>
      </c>
      <c r="S14" s="9">
        <v>691600</v>
      </c>
      <c r="U14" s="16" t="s">
        <v>24</v>
      </c>
      <c r="V14" s="15">
        <v>345.8</v>
      </c>
      <c r="W14" s="43">
        <f t="shared" si="1"/>
        <v>198.4</v>
      </c>
    </row>
    <row r="15" spans="2:23" ht="14.25" customHeight="1">
      <c r="B15" s="1">
        <v>19</v>
      </c>
      <c r="D15" s="8">
        <v>145191</v>
      </c>
      <c r="E15" s="9">
        <f t="shared" si="2"/>
        <v>729922</v>
      </c>
      <c r="F15" s="9">
        <v>367293</v>
      </c>
      <c r="G15" s="9">
        <v>362629</v>
      </c>
      <c r="I15" s="1">
        <f t="shared" si="3"/>
        <v>5.03</v>
      </c>
      <c r="J15" s="1">
        <v>249.5</v>
      </c>
      <c r="K15" s="1">
        <f aca="true" t="shared" si="4" ref="K15:K22">ROUND(E15/$E$13*100,1)</f>
        <v>102.8</v>
      </c>
      <c r="N15" s="1">
        <v>18</v>
      </c>
      <c r="P15" s="11" t="s">
        <v>24</v>
      </c>
      <c r="Q15" s="9">
        <f t="shared" si="0"/>
        <v>1503000</v>
      </c>
      <c r="R15" s="9">
        <v>766500</v>
      </c>
      <c r="S15" s="9">
        <v>736500</v>
      </c>
      <c r="U15" s="16" t="s">
        <v>24</v>
      </c>
      <c r="V15" s="15">
        <v>368.7</v>
      </c>
      <c r="W15" s="43">
        <f t="shared" si="1"/>
        <v>211.6</v>
      </c>
    </row>
    <row r="16" spans="2:23" ht="14.25" customHeight="1">
      <c r="B16" s="1">
        <v>20</v>
      </c>
      <c r="D16" s="8">
        <v>145216</v>
      </c>
      <c r="E16" s="9">
        <f t="shared" si="2"/>
        <v>736742</v>
      </c>
      <c r="F16" s="9">
        <v>370093</v>
      </c>
      <c r="G16" s="9">
        <v>366649</v>
      </c>
      <c r="I16" s="1">
        <f t="shared" si="3"/>
        <v>5.07</v>
      </c>
      <c r="J16" s="1">
        <v>251.8</v>
      </c>
      <c r="K16" s="1">
        <f t="shared" si="4"/>
        <v>103.7</v>
      </c>
      <c r="N16" s="1">
        <v>19</v>
      </c>
      <c r="P16" s="11" t="s">
        <v>24</v>
      </c>
      <c r="Q16" s="9">
        <f t="shared" si="0"/>
        <v>1490890</v>
      </c>
      <c r="R16" s="9">
        <v>757702</v>
      </c>
      <c r="S16" s="9">
        <v>733188</v>
      </c>
      <c r="U16" s="16" t="s">
        <v>24</v>
      </c>
      <c r="V16" s="15">
        <v>365.8</v>
      </c>
      <c r="W16" s="43">
        <f t="shared" si="1"/>
        <v>209.9</v>
      </c>
    </row>
    <row r="17" spans="2:23" ht="14.25" customHeight="1">
      <c r="B17" s="1">
        <v>21</v>
      </c>
      <c r="D17" s="8">
        <v>145945</v>
      </c>
      <c r="E17" s="9">
        <f t="shared" si="2"/>
        <v>748678</v>
      </c>
      <c r="F17" s="9">
        <v>376432</v>
      </c>
      <c r="G17" s="9">
        <v>372246</v>
      </c>
      <c r="I17" s="1">
        <f t="shared" si="3"/>
        <v>5.13</v>
      </c>
      <c r="J17" s="1">
        <v>255.9</v>
      </c>
      <c r="K17" s="1">
        <f t="shared" si="4"/>
        <v>105.4</v>
      </c>
      <c r="N17" s="1">
        <v>20</v>
      </c>
      <c r="P17" s="11" t="s">
        <v>24</v>
      </c>
      <c r="Q17" s="9">
        <f t="shared" si="0"/>
        <v>1318589</v>
      </c>
      <c r="R17" s="9">
        <v>618861</v>
      </c>
      <c r="S17" s="9">
        <v>699728</v>
      </c>
      <c r="U17" s="16" t="s">
        <v>24</v>
      </c>
      <c r="V17" s="15">
        <v>323.5</v>
      </c>
      <c r="W17" s="43">
        <f t="shared" si="1"/>
        <v>185.6</v>
      </c>
    </row>
    <row r="18" spans="2:23" ht="14.25" customHeight="1">
      <c r="B18" s="1">
        <v>22</v>
      </c>
      <c r="D18" s="8">
        <v>146234</v>
      </c>
      <c r="E18" s="9">
        <f t="shared" si="2"/>
        <v>767194</v>
      </c>
      <c r="F18" s="9">
        <v>386607</v>
      </c>
      <c r="G18" s="9">
        <v>380587</v>
      </c>
      <c r="I18" s="1">
        <f t="shared" si="3"/>
        <v>5.25</v>
      </c>
      <c r="J18" s="1">
        <v>232.8</v>
      </c>
      <c r="K18" s="10">
        <f t="shared" si="4"/>
        <v>108</v>
      </c>
      <c r="N18" s="1">
        <v>21</v>
      </c>
      <c r="P18" s="8">
        <v>275678</v>
      </c>
      <c r="Q18" s="9">
        <f t="shared" si="0"/>
        <v>1417977</v>
      </c>
      <c r="R18" s="9">
        <v>682571</v>
      </c>
      <c r="S18" s="9">
        <v>735406</v>
      </c>
      <c r="U18" s="17">
        <f>ROUND(Q18/P18,2)</f>
        <v>5.14</v>
      </c>
      <c r="V18" s="15">
        <v>347.9</v>
      </c>
      <c r="W18" s="43">
        <f t="shared" si="1"/>
        <v>199.6</v>
      </c>
    </row>
    <row r="19" spans="2:23" ht="14.25" customHeight="1">
      <c r="B19" s="1">
        <v>23</v>
      </c>
      <c r="D19" s="8">
        <v>147905</v>
      </c>
      <c r="E19" s="9">
        <f t="shared" si="2"/>
        <v>777321</v>
      </c>
      <c r="F19" s="9">
        <v>391938</v>
      </c>
      <c r="G19" s="9">
        <v>385383</v>
      </c>
      <c r="I19" s="1">
        <f t="shared" si="3"/>
        <v>5.26</v>
      </c>
      <c r="J19" s="1">
        <v>235.8</v>
      </c>
      <c r="K19" s="1">
        <f t="shared" si="4"/>
        <v>109.4</v>
      </c>
      <c r="N19" s="7" t="s">
        <v>32</v>
      </c>
      <c r="P19" s="8">
        <v>311457</v>
      </c>
      <c r="Q19" s="9">
        <f t="shared" si="0"/>
        <v>1531674</v>
      </c>
      <c r="R19" s="9">
        <v>749242</v>
      </c>
      <c r="S19" s="9">
        <v>782432</v>
      </c>
      <c r="U19" s="17">
        <f>ROUND(Q19/P19,2)</f>
        <v>4.92</v>
      </c>
      <c r="V19" s="15">
        <v>375.8</v>
      </c>
      <c r="W19" s="43">
        <f t="shared" si="1"/>
        <v>215.6</v>
      </c>
    </row>
    <row r="20" spans="2:23" ht="14.25" customHeight="1">
      <c r="B20" s="1">
        <v>24</v>
      </c>
      <c r="D20" s="8">
        <v>149176</v>
      </c>
      <c r="E20" s="9">
        <f t="shared" si="2"/>
        <v>754040</v>
      </c>
      <c r="F20" s="9">
        <v>376171</v>
      </c>
      <c r="G20" s="9">
        <v>377869</v>
      </c>
      <c r="I20" s="1">
        <f t="shared" si="3"/>
        <v>5.05</v>
      </c>
      <c r="J20" s="1">
        <v>228.8</v>
      </c>
      <c r="K20" s="1">
        <f t="shared" si="4"/>
        <v>106.1</v>
      </c>
      <c r="N20" s="1">
        <v>23</v>
      </c>
      <c r="P20" s="8">
        <v>314655</v>
      </c>
      <c r="Q20" s="9">
        <f t="shared" si="0"/>
        <v>1565558</v>
      </c>
      <c r="R20" s="9">
        <v>767236</v>
      </c>
      <c r="S20" s="9">
        <v>798322</v>
      </c>
      <c r="U20" s="17">
        <f>ROUND(Q20/P20,2)</f>
        <v>4.98</v>
      </c>
      <c r="V20" s="15">
        <v>384.1</v>
      </c>
      <c r="W20" s="43">
        <f t="shared" si="1"/>
        <v>220.4</v>
      </c>
    </row>
    <row r="21" spans="2:23" ht="14.25" customHeight="1">
      <c r="B21" s="1">
        <v>25</v>
      </c>
      <c r="D21" s="8">
        <v>149523</v>
      </c>
      <c r="E21" s="9">
        <f t="shared" si="2"/>
        <v>761113</v>
      </c>
      <c r="F21" s="9">
        <v>379568</v>
      </c>
      <c r="G21" s="9">
        <v>381545</v>
      </c>
      <c r="I21" s="1">
        <f t="shared" si="3"/>
        <v>5.09</v>
      </c>
      <c r="J21" s="1">
        <v>230.9</v>
      </c>
      <c r="K21" s="1">
        <f t="shared" si="4"/>
        <v>107.1</v>
      </c>
      <c r="N21" s="1">
        <v>24</v>
      </c>
      <c r="P21" s="11" t="s">
        <v>24</v>
      </c>
      <c r="Q21" s="9">
        <f t="shared" si="0"/>
        <v>1621100</v>
      </c>
      <c r="R21" s="9">
        <v>795000</v>
      </c>
      <c r="S21" s="9">
        <v>826100</v>
      </c>
      <c r="U21" s="16" t="s">
        <v>24</v>
      </c>
      <c r="V21" s="15">
        <v>397.7</v>
      </c>
      <c r="W21" s="43">
        <f t="shared" si="1"/>
        <v>228.2</v>
      </c>
    </row>
    <row r="22" spans="2:23" ht="14.25" customHeight="1">
      <c r="B22" s="1">
        <v>26</v>
      </c>
      <c r="D22" s="8">
        <v>150628</v>
      </c>
      <c r="E22" s="9">
        <f>SUM(F22:G22)</f>
        <v>769047</v>
      </c>
      <c r="F22" s="9">
        <v>383707</v>
      </c>
      <c r="G22" s="9">
        <v>385340</v>
      </c>
      <c r="I22" s="1">
        <f t="shared" si="3"/>
        <v>5.11</v>
      </c>
      <c r="J22" s="1">
        <v>233.3</v>
      </c>
      <c r="K22" s="1">
        <f t="shared" si="4"/>
        <v>108.3</v>
      </c>
      <c r="N22" s="7" t="s">
        <v>33</v>
      </c>
      <c r="P22" s="8">
        <v>327419</v>
      </c>
      <c r="Q22" s="9">
        <f t="shared" si="0"/>
        <v>1645492</v>
      </c>
      <c r="R22" s="9">
        <v>812079</v>
      </c>
      <c r="S22" s="9">
        <v>833413</v>
      </c>
      <c r="U22" s="17">
        <f>ROUND(Q22/P22,2)</f>
        <v>5.03</v>
      </c>
      <c r="V22" s="15">
        <v>404.3</v>
      </c>
      <c r="W22" s="43">
        <f t="shared" si="1"/>
        <v>231.6</v>
      </c>
    </row>
    <row r="23" spans="2:23" ht="14.25" customHeight="1">
      <c r="B23" s="1">
        <v>27</v>
      </c>
      <c r="D23" s="61">
        <v>151246</v>
      </c>
      <c r="E23" s="62">
        <v>777212</v>
      </c>
      <c r="F23" s="62">
        <v>387948</v>
      </c>
      <c r="G23" s="62">
        <v>389264</v>
      </c>
      <c r="I23" s="1">
        <v>5.14</v>
      </c>
      <c r="J23" s="1">
        <v>235.8</v>
      </c>
      <c r="K23" s="1">
        <v>109.4</v>
      </c>
      <c r="N23" s="1">
        <v>26</v>
      </c>
      <c r="P23" s="11" t="s">
        <v>24</v>
      </c>
      <c r="Q23" s="9">
        <f aca="true" t="shared" si="5" ref="Q23:Q32">SUM(R23:S23)</f>
        <v>1674000</v>
      </c>
      <c r="R23" s="9">
        <v>828000</v>
      </c>
      <c r="S23" s="9">
        <v>846000</v>
      </c>
      <c r="U23" s="16" t="s">
        <v>24</v>
      </c>
      <c r="V23" s="15">
        <v>410.7</v>
      </c>
      <c r="W23" s="43">
        <f aca="true" t="shared" si="6" ref="W23:W32">ROUND(Q23/$E$13*100,1)</f>
        <v>235.7</v>
      </c>
    </row>
    <row r="24" spans="2:23" ht="14.25" customHeight="1">
      <c r="B24" s="1">
        <v>28</v>
      </c>
      <c r="D24" s="8">
        <v>152723</v>
      </c>
      <c r="E24" s="9">
        <v>785817</v>
      </c>
      <c r="F24" s="9">
        <v>392216</v>
      </c>
      <c r="G24" s="9">
        <v>393601</v>
      </c>
      <c r="I24" s="1">
        <v>5.15</v>
      </c>
      <c r="J24" s="1">
        <v>238.4</v>
      </c>
      <c r="K24" s="1">
        <v>110.6</v>
      </c>
      <c r="N24" s="1">
        <v>27</v>
      </c>
      <c r="P24" s="11" t="s">
        <v>24</v>
      </c>
      <c r="Q24" s="9">
        <f t="shared" si="5"/>
        <v>1711000</v>
      </c>
      <c r="R24" s="9">
        <v>850000</v>
      </c>
      <c r="S24" s="9">
        <v>861000</v>
      </c>
      <c r="U24" s="16" t="s">
        <v>24</v>
      </c>
      <c r="V24" s="15">
        <v>420.4</v>
      </c>
      <c r="W24" s="43">
        <f t="shared" si="6"/>
        <v>240.9</v>
      </c>
    </row>
    <row r="25" spans="2:23" ht="14.25" customHeight="1">
      <c r="B25" s="1">
        <v>29</v>
      </c>
      <c r="D25" s="8">
        <v>154704</v>
      </c>
      <c r="E25" s="9">
        <v>845689</v>
      </c>
      <c r="F25" s="9">
        <v>427546</v>
      </c>
      <c r="G25" s="9">
        <v>418143</v>
      </c>
      <c r="I25" s="1">
        <v>5.47</v>
      </c>
      <c r="J25" s="1">
        <v>256.6</v>
      </c>
      <c r="K25" s="30" t="s">
        <v>48</v>
      </c>
      <c r="N25" s="1">
        <v>28</v>
      </c>
      <c r="P25" s="11" t="s">
        <v>24</v>
      </c>
      <c r="Q25" s="9">
        <f t="shared" si="5"/>
        <v>1729000</v>
      </c>
      <c r="R25" s="9">
        <v>860000</v>
      </c>
      <c r="S25" s="9">
        <v>869000</v>
      </c>
      <c r="T25" s="10"/>
      <c r="U25" s="16" t="s">
        <v>24</v>
      </c>
      <c r="V25" s="15">
        <v>424.8</v>
      </c>
      <c r="W25" s="43">
        <f t="shared" si="6"/>
        <v>243.4</v>
      </c>
    </row>
    <row r="26" spans="2:23" ht="14.25" customHeight="1">
      <c r="B26" s="1">
        <v>30</v>
      </c>
      <c r="D26" s="8">
        <v>156820</v>
      </c>
      <c r="E26" s="9">
        <v>867762</v>
      </c>
      <c r="F26" s="9">
        <v>439689</v>
      </c>
      <c r="G26" s="9">
        <v>428073</v>
      </c>
      <c r="I26" s="1">
        <v>5.53</v>
      </c>
      <c r="J26" s="1">
        <v>263.3</v>
      </c>
      <c r="K26" s="10">
        <v>122.2</v>
      </c>
      <c r="N26" s="1">
        <v>29</v>
      </c>
      <c r="P26" s="11" t="s">
        <v>24</v>
      </c>
      <c r="Q26" s="9">
        <f t="shared" si="5"/>
        <v>1739000</v>
      </c>
      <c r="R26" s="9">
        <v>864000</v>
      </c>
      <c r="S26" s="9">
        <v>875000</v>
      </c>
      <c r="U26" s="16" t="s">
        <v>24</v>
      </c>
      <c r="V26" s="15">
        <v>425.4</v>
      </c>
      <c r="W26" s="43">
        <f t="shared" si="6"/>
        <v>244.8</v>
      </c>
    </row>
    <row r="27" spans="2:23" ht="14.25" customHeight="1">
      <c r="B27" s="1">
        <v>31</v>
      </c>
      <c r="D27" s="8">
        <v>161332</v>
      </c>
      <c r="E27" s="9">
        <v>901941</v>
      </c>
      <c r="F27" s="9">
        <v>458205</v>
      </c>
      <c r="G27" s="9">
        <v>443736</v>
      </c>
      <c r="I27" s="1">
        <v>5.59</v>
      </c>
      <c r="J27" s="1">
        <v>273.7</v>
      </c>
      <c r="K27" s="30" t="s">
        <v>49</v>
      </c>
      <c r="N27" s="7" t="s">
        <v>34</v>
      </c>
      <c r="P27" s="8">
        <v>347589</v>
      </c>
      <c r="Q27" s="9">
        <f t="shared" si="5"/>
        <v>1747596</v>
      </c>
      <c r="R27" s="9">
        <v>859689</v>
      </c>
      <c r="S27" s="9">
        <v>887907</v>
      </c>
      <c r="U27" s="17">
        <f>ROUND(Q27/P27,2)</f>
        <v>5.03</v>
      </c>
      <c r="V27" s="15">
        <v>427.7</v>
      </c>
      <c r="W27" s="43">
        <f t="shared" si="6"/>
        <v>246</v>
      </c>
    </row>
    <row r="28" spans="2:23" ht="14.25" customHeight="1">
      <c r="B28" s="1">
        <v>32</v>
      </c>
      <c r="D28" s="8">
        <v>163347</v>
      </c>
      <c r="E28" s="9">
        <v>925312</v>
      </c>
      <c r="F28" s="9">
        <v>471508</v>
      </c>
      <c r="G28" s="9">
        <v>453804</v>
      </c>
      <c r="I28" s="1">
        <v>5.66</v>
      </c>
      <c r="J28" s="1">
        <v>280.7</v>
      </c>
      <c r="K28" s="10">
        <v>130.3</v>
      </c>
      <c r="N28" s="1">
        <v>31</v>
      </c>
      <c r="P28" s="11" t="s">
        <v>24</v>
      </c>
      <c r="Q28" s="9">
        <f t="shared" si="5"/>
        <v>1763000</v>
      </c>
      <c r="R28" s="9">
        <v>867000</v>
      </c>
      <c r="S28" s="9">
        <v>896000</v>
      </c>
      <c r="U28" s="16" t="s">
        <v>24</v>
      </c>
      <c r="V28" s="15">
        <v>431.4</v>
      </c>
      <c r="W28" s="43">
        <f t="shared" si="6"/>
        <v>248.2</v>
      </c>
    </row>
    <row r="29" spans="2:23" ht="14.25" customHeight="1">
      <c r="B29" s="1">
        <v>33</v>
      </c>
      <c r="D29" s="8">
        <v>165220</v>
      </c>
      <c r="E29" s="9">
        <v>948778</v>
      </c>
      <c r="F29" s="9">
        <v>485047</v>
      </c>
      <c r="G29" s="9">
        <v>463731</v>
      </c>
      <c r="I29" s="1">
        <v>5.74</v>
      </c>
      <c r="J29" s="1">
        <v>287.9</v>
      </c>
      <c r="K29" s="1">
        <v>133.6</v>
      </c>
      <c r="N29" s="1">
        <v>32</v>
      </c>
      <c r="P29" s="8">
        <v>354343</v>
      </c>
      <c r="Q29" s="9">
        <f t="shared" si="5"/>
        <v>1768000</v>
      </c>
      <c r="R29" s="9">
        <v>867000</v>
      </c>
      <c r="S29" s="9">
        <v>901000</v>
      </c>
      <c r="U29" s="17">
        <f>ROUND(Q29/P29,2)</f>
        <v>4.99</v>
      </c>
      <c r="V29" s="15">
        <v>432.7</v>
      </c>
      <c r="W29" s="43">
        <f t="shared" si="6"/>
        <v>248.9</v>
      </c>
    </row>
    <row r="30" spans="2:23" ht="14.25" customHeight="1">
      <c r="B30" s="1">
        <v>34</v>
      </c>
      <c r="D30" s="8">
        <v>167518</v>
      </c>
      <c r="E30" s="9">
        <v>970491</v>
      </c>
      <c r="F30" s="9">
        <v>498303</v>
      </c>
      <c r="G30" s="9">
        <v>472188</v>
      </c>
      <c r="I30" s="1">
        <v>5.79</v>
      </c>
      <c r="J30" s="1">
        <v>294.4</v>
      </c>
      <c r="K30" s="1">
        <v>136.6</v>
      </c>
      <c r="N30" s="1">
        <v>33</v>
      </c>
      <c r="P30" s="11" t="s">
        <v>24</v>
      </c>
      <c r="Q30" s="9">
        <f t="shared" si="5"/>
        <v>1781000</v>
      </c>
      <c r="R30" s="9">
        <v>872000</v>
      </c>
      <c r="S30" s="9">
        <v>909000</v>
      </c>
      <c r="U30" s="16" t="s">
        <v>24</v>
      </c>
      <c r="V30" s="15">
        <v>435.8</v>
      </c>
      <c r="W30" s="43">
        <f t="shared" si="6"/>
        <v>250.7</v>
      </c>
    </row>
    <row r="31" spans="2:23" ht="14.25" customHeight="1">
      <c r="B31" s="1">
        <v>35</v>
      </c>
      <c r="D31" s="8">
        <v>169270</v>
      </c>
      <c r="E31" s="9">
        <v>983282</v>
      </c>
      <c r="F31" s="9">
        <v>505328</v>
      </c>
      <c r="G31" s="9">
        <v>477954</v>
      </c>
      <c r="I31" s="1">
        <v>5.81</v>
      </c>
      <c r="J31" s="1">
        <v>298.3</v>
      </c>
      <c r="K31" s="1">
        <v>138.4</v>
      </c>
      <c r="N31" s="1">
        <v>34</v>
      </c>
      <c r="P31" s="8">
        <v>359781</v>
      </c>
      <c r="Q31" s="9">
        <f t="shared" si="5"/>
        <v>1792000</v>
      </c>
      <c r="R31" s="9">
        <v>876000</v>
      </c>
      <c r="S31" s="9">
        <v>916000</v>
      </c>
      <c r="U31" s="17">
        <f>ROUND(Q31/P31,2)</f>
        <v>4.98</v>
      </c>
      <c r="V31" s="15">
        <v>438.5</v>
      </c>
      <c r="W31" s="43">
        <f t="shared" si="6"/>
        <v>252.3</v>
      </c>
    </row>
    <row r="32" spans="2:23" ht="14.25" customHeight="1">
      <c r="B32" s="1">
        <v>36</v>
      </c>
      <c r="D32" s="8">
        <v>176456</v>
      </c>
      <c r="E32" s="9">
        <v>1028741</v>
      </c>
      <c r="F32" s="9">
        <v>524906</v>
      </c>
      <c r="G32" s="9">
        <v>503835</v>
      </c>
      <c r="I32" s="1">
        <v>5.83</v>
      </c>
      <c r="J32" s="1">
        <v>312.1</v>
      </c>
      <c r="K32" s="1">
        <v>144.8</v>
      </c>
      <c r="N32" s="7" t="s">
        <v>35</v>
      </c>
      <c r="P32" s="8">
        <v>380044</v>
      </c>
      <c r="Q32" s="9">
        <f t="shared" si="5"/>
        <v>1760421</v>
      </c>
      <c r="R32" s="9">
        <v>860623</v>
      </c>
      <c r="S32" s="9">
        <v>899798</v>
      </c>
      <c r="U32" s="17">
        <f>ROUND(Q32/P32,2)</f>
        <v>4.63</v>
      </c>
      <c r="V32" s="15">
        <v>430.8</v>
      </c>
      <c r="W32" s="43">
        <f t="shared" si="6"/>
        <v>247.8</v>
      </c>
    </row>
    <row r="33" spans="2:23" ht="14.25" customHeight="1">
      <c r="B33" s="1">
        <v>37</v>
      </c>
      <c r="D33" s="8">
        <v>173658</v>
      </c>
      <c r="E33" s="9">
        <f aca="true" t="shared" si="7" ref="E33:E38">SUM(F33:G33)</f>
        <v>1015802</v>
      </c>
      <c r="F33" s="9">
        <v>517647</v>
      </c>
      <c r="G33" s="9">
        <v>498155</v>
      </c>
      <c r="I33" s="1">
        <f aca="true" t="shared" si="8" ref="I33:I43">ROUND(E33/D33,2)</f>
        <v>5.85</v>
      </c>
      <c r="J33" s="1">
        <v>308.2</v>
      </c>
      <c r="K33" s="10">
        <f aca="true" t="shared" si="9" ref="K33:K53">ROUND(E33/$E$13*100,1)</f>
        <v>143</v>
      </c>
      <c r="N33" s="1">
        <v>36</v>
      </c>
      <c r="P33" s="8">
        <v>371981</v>
      </c>
      <c r="Q33" s="9">
        <f aca="true" t="shared" si="10" ref="Q33:Q42">SUM(R33:S33)</f>
        <v>1738920</v>
      </c>
      <c r="R33" s="9">
        <v>848593</v>
      </c>
      <c r="S33" s="9">
        <v>890327</v>
      </c>
      <c r="U33" s="17">
        <f aca="true" t="shared" si="11" ref="U33:U42">ROUND(Q33/P33,2)</f>
        <v>4.67</v>
      </c>
      <c r="V33" s="15">
        <v>425.5</v>
      </c>
      <c r="W33" s="43">
        <f aca="true" t="shared" si="12" ref="W33:W42">ROUND(Q33/$E$13*100,1)</f>
        <v>244.8</v>
      </c>
    </row>
    <row r="34" spans="2:23" ht="14.25" customHeight="1">
      <c r="B34" s="1">
        <v>38</v>
      </c>
      <c r="D34" s="8">
        <v>176180</v>
      </c>
      <c r="E34" s="9">
        <f t="shared" si="7"/>
        <v>1037814</v>
      </c>
      <c r="F34" s="9">
        <v>528661</v>
      </c>
      <c r="G34" s="9">
        <v>509153</v>
      </c>
      <c r="I34" s="1">
        <f t="shared" si="8"/>
        <v>5.89</v>
      </c>
      <c r="J34" s="1">
        <v>314.9</v>
      </c>
      <c r="K34" s="10">
        <f t="shared" si="9"/>
        <v>146.1</v>
      </c>
      <c r="N34" s="1">
        <v>37</v>
      </c>
      <c r="P34" s="8">
        <v>373100</v>
      </c>
      <c r="Q34" s="9">
        <f t="shared" si="10"/>
        <v>1715645</v>
      </c>
      <c r="R34" s="9">
        <v>837235</v>
      </c>
      <c r="S34" s="9">
        <v>878410</v>
      </c>
      <c r="U34" s="17">
        <f t="shared" si="11"/>
        <v>4.6</v>
      </c>
      <c r="V34" s="15">
        <v>419.8</v>
      </c>
      <c r="W34" s="43">
        <f t="shared" si="12"/>
        <v>241.5</v>
      </c>
    </row>
    <row r="35" spans="2:23" ht="14.25" customHeight="1">
      <c r="B35" s="1">
        <v>39</v>
      </c>
      <c r="D35" s="8">
        <v>176940</v>
      </c>
      <c r="E35" s="9">
        <f t="shared" si="7"/>
        <v>1055497</v>
      </c>
      <c r="F35" s="9">
        <v>539315</v>
      </c>
      <c r="G35" s="9">
        <v>516182</v>
      </c>
      <c r="I35" s="1">
        <f t="shared" si="8"/>
        <v>5.97</v>
      </c>
      <c r="J35" s="1">
        <v>320.2</v>
      </c>
      <c r="K35" s="10">
        <f t="shared" si="9"/>
        <v>148.6</v>
      </c>
      <c r="N35" s="1">
        <v>38</v>
      </c>
      <c r="P35" s="8">
        <v>375716</v>
      </c>
      <c r="Q35" s="9">
        <f t="shared" si="10"/>
        <v>1701690</v>
      </c>
      <c r="R35" s="9">
        <v>823278</v>
      </c>
      <c r="S35" s="9">
        <v>878412</v>
      </c>
      <c r="U35" s="17">
        <f t="shared" si="11"/>
        <v>4.53</v>
      </c>
      <c r="V35" s="15">
        <v>416.4</v>
      </c>
      <c r="W35" s="43">
        <f t="shared" si="12"/>
        <v>239.5</v>
      </c>
    </row>
    <row r="36" spans="2:23" ht="14.25" customHeight="1">
      <c r="B36" s="1">
        <v>40</v>
      </c>
      <c r="D36" s="8">
        <v>178840</v>
      </c>
      <c r="E36" s="9">
        <f t="shared" si="7"/>
        <v>1065767</v>
      </c>
      <c r="F36" s="9">
        <v>544573</v>
      </c>
      <c r="G36" s="9">
        <v>521194</v>
      </c>
      <c r="I36" s="1">
        <f t="shared" si="8"/>
        <v>5.96</v>
      </c>
      <c r="J36" s="1">
        <v>258.5</v>
      </c>
      <c r="K36" s="10">
        <f t="shared" si="9"/>
        <v>150</v>
      </c>
      <c r="N36" s="1">
        <v>39</v>
      </c>
      <c r="P36" s="8">
        <v>380903</v>
      </c>
      <c r="Q36" s="9">
        <f t="shared" si="10"/>
        <v>1675170</v>
      </c>
      <c r="R36" s="9">
        <v>806930</v>
      </c>
      <c r="S36" s="9">
        <v>868240</v>
      </c>
      <c r="U36" s="17">
        <f t="shared" si="11"/>
        <v>4.4</v>
      </c>
      <c r="V36" s="15">
        <v>409.9</v>
      </c>
      <c r="W36" s="43">
        <f t="shared" si="12"/>
        <v>235.8</v>
      </c>
    </row>
    <row r="37" spans="2:23" ht="14.25" customHeight="1">
      <c r="B37" s="1">
        <v>41</v>
      </c>
      <c r="D37" s="8">
        <v>178666</v>
      </c>
      <c r="E37" s="9">
        <f t="shared" si="7"/>
        <v>1085358</v>
      </c>
      <c r="F37" s="9">
        <v>552161</v>
      </c>
      <c r="G37" s="9">
        <v>533197</v>
      </c>
      <c r="I37" s="1">
        <f t="shared" si="8"/>
        <v>6.07</v>
      </c>
      <c r="J37" s="1">
        <v>263.3</v>
      </c>
      <c r="K37" s="10">
        <f t="shared" si="9"/>
        <v>152.8</v>
      </c>
      <c r="N37" s="7" t="s">
        <v>36</v>
      </c>
      <c r="P37" s="8">
        <v>387838</v>
      </c>
      <c r="Q37" s="9">
        <f t="shared" si="10"/>
        <v>1641245</v>
      </c>
      <c r="R37" s="9">
        <v>788667</v>
      </c>
      <c r="S37" s="9">
        <v>852578</v>
      </c>
      <c r="U37" s="17">
        <f t="shared" si="11"/>
        <v>4.23</v>
      </c>
      <c r="V37" s="15">
        <v>401.4</v>
      </c>
      <c r="W37" s="43">
        <f t="shared" si="12"/>
        <v>231</v>
      </c>
    </row>
    <row r="38" spans="2:23" ht="14.25" customHeight="1">
      <c r="B38" s="1">
        <v>42</v>
      </c>
      <c r="D38" s="8">
        <v>178925</v>
      </c>
      <c r="E38" s="9">
        <f t="shared" si="7"/>
        <v>1096864</v>
      </c>
      <c r="F38" s="9">
        <v>558977</v>
      </c>
      <c r="G38" s="9">
        <v>537887</v>
      </c>
      <c r="I38" s="1">
        <f t="shared" si="8"/>
        <v>6.13</v>
      </c>
      <c r="J38" s="1">
        <v>266.1</v>
      </c>
      <c r="K38" s="10">
        <f t="shared" si="9"/>
        <v>154.4</v>
      </c>
      <c r="N38" s="1">
        <v>41</v>
      </c>
      <c r="P38" s="8">
        <v>392824</v>
      </c>
      <c r="Q38" s="9">
        <f t="shared" si="10"/>
        <v>1637292</v>
      </c>
      <c r="R38" s="9">
        <v>786846</v>
      </c>
      <c r="S38" s="9">
        <v>850446</v>
      </c>
      <c r="U38" s="17">
        <f t="shared" si="11"/>
        <v>4.17</v>
      </c>
      <c r="V38" s="15">
        <v>400.5</v>
      </c>
      <c r="W38" s="43">
        <f t="shared" si="12"/>
        <v>230.5</v>
      </c>
    </row>
    <row r="39" spans="2:23" ht="14.25" customHeight="1">
      <c r="B39" s="1">
        <v>43</v>
      </c>
      <c r="D39" s="8">
        <v>179784</v>
      </c>
      <c r="E39" s="9">
        <f aca="true" t="shared" si="13" ref="E39:E53">SUM(F39:G39)</f>
        <v>1105409</v>
      </c>
      <c r="F39" s="9">
        <v>562419</v>
      </c>
      <c r="G39" s="9">
        <v>542990</v>
      </c>
      <c r="I39" s="1">
        <f t="shared" si="8"/>
        <v>6.15</v>
      </c>
      <c r="J39" s="1">
        <v>268.1</v>
      </c>
      <c r="K39" s="10">
        <f t="shared" si="9"/>
        <v>155.6</v>
      </c>
      <c r="N39" s="1">
        <v>42</v>
      </c>
      <c r="P39" s="8">
        <v>398076</v>
      </c>
      <c r="Q39" s="9">
        <f t="shared" si="10"/>
        <v>1632039</v>
      </c>
      <c r="R39" s="9">
        <v>782859</v>
      </c>
      <c r="S39" s="9">
        <v>849180</v>
      </c>
      <c r="U39" s="17">
        <f t="shared" si="11"/>
        <v>4.1</v>
      </c>
      <c r="V39" s="15">
        <v>399.2</v>
      </c>
      <c r="W39" s="43">
        <f t="shared" si="12"/>
        <v>229.7</v>
      </c>
    </row>
    <row r="40" spans="2:23" ht="14.25" customHeight="1">
      <c r="B40" s="1">
        <v>44</v>
      </c>
      <c r="D40" s="8">
        <v>179380</v>
      </c>
      <c r="E40" s="9">
        <f t="shared" si="13"/>
        <v>1126657</v>
      </c>
      <c r="F40" s="9">
        <v>575499</v>
      </c>
      <c r="G40" s="9">
        <v>551158</v>
      </c>
      <c r="I40" s="1">
        <f t="shared" si="8"/>
        <v>6.28</v>
      </c>
      <c r="J40" s="1">
        <v>273.3</v>
      </c>
      <c r="K40" s="10">
        <f t="shared" si="9"/>
        <v>158.6</v>
      </c>
      <c r="N40" s="1">
        <v>43</v>
      </c>
      <c r="P40" s="8">
        <v>403208</v>
      </c>
      <c r="Q40" s="9">
        <f t="shared" si="10"/>
        <v>1616351</v>
      </c>
      <c r="R40" s="9">
        <v>774500</v>
      </c>
      <c r="S40" s="9">
        <v>841851</v>
      </c>
      <c r="T40" s="10"/>
      <c r="U40" s="17">
        <f t="shared" si="11"/>
        <v>4.01</v>
      </c>
      <c r="V40" s="15">
        <v>395.2</v>
      </c>
      <c r="W40" s="43">
        <f t="shared" si="12"/>
        <v>227.5</v>
      </c>
    </row>
    <row r="41" spans="4:23" ht="14.25" customHeight="1">
      <c r="D41" s="3"/>
      <c r="N41" s="1">
        <v>44</v>
      </c>
      <c r="P41" s="8">
        <v>408634</v>
      </c>
      <c r="Q41" s="9">
        <f t="shared" si="10"/>
        <v>1601266</v>
      </c>
      <c r="R41" s="9">
        <v>766152</v>
      </c>
      <c r="S41" s="9">
        <v>835114</v>
      </c>
      <c r="U41" s="17">
        <f t="shared" si="11"/>
        <v>3.92</v>
      </c>
      <c r="V41" s="15">
        <v>391.1</v>
      </c>
      <c r="W41" s="43">
        <f t="shared" si="12"/>
        <v>225.4</v>
      </c>
    </row>
    <row r="42" spans="2:23" ht="14.25" customHeight="1">
      <c r="B42" s="7" t="s">
        <v>18</v>
      </c>
      <c r="C42" s="1" t="s">
        <v>51</v>
      </c>
      <c r="D42" s="8">
        <v>181521</v>
      </c>
      <c r="E42" s="9">
        <f t="shared" si="13"/>
        <v>1110313</v>
      </c>
      <c r="F42" s="9">
        <v>566164</v>
      </c>
      <c r="G42" s="9">
        <v>544149</v>
      </c>
      <c r="H42" s="10"/>
      <c r="I42" s="1">
        <f t="shared" si="8"/>
        <v>6.12</v>
      </c>
      <c r="J42" s="1">
        <v>269.3</v>
      </c>
      <c r="K42" s="10">
        <f t="shared" si="9"/>
        <v>156.3</v>
      </c>
      <c r="N42" s="7" t="s">
        <v>37</v>
      </c>
      <c r="P42" s="8">
        <v>407151</v>
      </c>
      <c r="Q42" s="9">
        <f t="shared" si="10"/>
        <v>1570245</v>
      </c>
      <c r="R42" s="9">
        <v>747971</v>
      </c>
      <c r="S42" s="9">
        <v>822274</v>
      </c>
      <c r="T42" s="10"/>
      <c r="U42" s="17">
        <f t="shared" si="11"/>
        <v>3.86</v>
      </c>
      <c r="V42" s="15">
        <v>383.4</v>
      </c>
      <c r="W42" s="43">
        <f t="shared" si="12"/>
        <v>221</v>
      </c>
    </row>
    <row r="43" spans="2:23" ht="14.25" customHeight="1">
      <c r="B43" s="1">
        <v>2</v>
      </c>
      <c r="D43" s="8">
        <v>182859</v>
      </c>
      <c r="E43" s="9">
        <f t="shared" si="13"/>
        <v>1125937</v>
      </c>
      <c r="F43" s="9">
        <v>573476</v>
      </c>
      <c r="G43" s="9">
        <v>552461</v>
      </c>
      <c r="I43" s="1">
        <f t="shared" si="8"/>
        <v>6.16</v>
      </c>
      <c r="J43" s="1">
        <v>273.1</v>
      </c>
      <c r="K43" s="10">
        <f t="shared" si="9"/>
        <v>158.5</v>
      </c>
      <c r="N43" s="1">
        <v>46</v>
      </c>
      <c r="P43" s="8">
        <v>412995</v>
      </c>
      <c r="Q43" s="9">
        <f aca="true" t="shared" si="14" ref="Q43:Q52">SUM(R43:S43)</f>
        <v>1561971</v>
      </c>
      <c r="R43" s="9">
        <v>743313</v>
      </c>
      <c r="S43" s="9">
        <v>818658</v>
      </c>
      <c r="T43" s="10"/>
      <c r="U43" s="17">
        <f aca="true" t="shared" si="15" ref="U43:U52">ROUND(Q43/P43,2)</f>
        <v>3.78</v>
      </c>
      <c r="V43" s="15">
        <v>381.2</v>
      </c>
      <c r="W43" s="43">
        <f aca="true" t="shared" si="16" ref="W43:W52">ROUND(Q43/$E$13*100,1)</f>
        <v>219.9</v>
      </c>
    </row>
    <row r="44" spans="2:23" ht="14.25" customHeight="1">
      <c r="B44" s="1">
        <v>3</v>
      </c>
      <c r="D44" s="8">
        <v>183346</v>
      </c>
      <c r="E44" s="9">
        <f t="shared" si="13"/>
        <v>1141585</v>
      </c>
      <c r="F44" s="9">
        <v>580795</v>
      </c>
      <c r="G44" s="9">
        <v>560790</v>
      </c>
      <c r="I44" s="1">
        <f aca="true" t="shared" si="17" ref="I44:I59">ROUND(E44/D44,2)</f>
        <v>6.23</v>
      </c>
      <c r="J44" s="1">
        <v>276.9</v>
      </c>
      <c r="K44" s="10">
        <f t="shared" si="9"/>
        <v>160.7</v>
      </c>
      <c r="N44" s="1">
        <v>47</v>
      </c>
      <c r="P44" s="8">
        <v>418564</v>
      </c>
      <c r="Q44" s="9">
        <f t="shared" si="14"/>
        <v>1559095</v>
      </c>
      <c r="R44" s="9">
        <v>742356</v>
      </c>
      <c r="S44" s="9">
        <v>816739</v>
      </c>
      <c r="U44" s="17">
        <f t="shared" si="15"/>
        <v>3.72</v>
      </c>
      <c r="V44" s="15">
        <v>380.5</v>
      </c>
      <c r="W44" s="43">
        <f t="shared" si="16"/>
        <v>219.5</v>
      </c>
    </row>
    <row r="45" spans="2:23" ht="14.25" customHeight="1">
      <c r="B45" s="1">
        <v>4</v>
      </c>
      <c r="D45" s="8">
        <v>186831</v>
      </c>
      <c r="E45" s="9">
        <f t="shared" si="13"/>
        <v>1163595</v>
      </c>
      <c r="F45" s="9">
        <v>589275</v>
      </c>
      <c r="G45" s="9">
        <v>574320</v>
      </c>
      <c r="I45" s="1">
        <f t="shared" si="17"/>
        <v>6.23</v>
      </c>
      <c r="J45" s="1">
        <v>282.3</v>
      </c>
      <c r="K45" s="10">
        <f t="shared" si="9"/>
        <v>163.8</v>
      </c>
      <c r="N45" s="1">
        <v>48</v>
      </c>
      <c r="P45" s="8">
        <v>421785</v>
      </c>
      <c r="Q45" s="9">
        <f t="shared" si="14"/>
        <v>1555930</v>
      </c>
      <c r="R45" s="9">
        <v>740600</v>
      </c>
      <c r="S45" s="9">
        <v>815330</v>
      </c>
      <c r="U45" s="17">
        <f t="shared" si="15"/>
        <v>3.69</v>
      </c>
      <c r="V45" s="15">
        <v>379.6</v>
      </c>
      <c r="W45" s="43">
        <f t="shared" si="16"/>
        <v>219</v>
      </c>
    </row>
    <row r="46" spans="2:23" ht="14.25" customHeight="1">
      <c r="B46" s="1">
        <v>5</v>
      </c>
      <c r="D46" s="8">
        <v>189853</v>
      </c>
      <c r="E46" s="9">
        <f t="shared" si="13"/>
        <v>1184950</v>
      </c>
      <c r="F46" s="9">
        <v>601628</v>
      </c>
      <c r="G46" s="9">
        <v>583322</v>
      </c>
      <c r="I46" s="1">
        <f t="shared" si="17"/>
        <v>6.24</v>
      </c>
      <c r="J46" s="1">
        <v>287.5</v>
      </c>
      <c r="K46" s="10">
        <f t="shared" si="9"/>
        <v>166.8</v>
      </c>
      <c r="N46" s="1">
        <v>49</v>
      </c>
      <c r="P46" s="8">
        <v>428631</v>
      </c>
      <c r="Q46" s="9">
        <f t="shared" si="14"/>
        <v>1562885</v>
      </c>
      <c r="R46" s="9">
        <v>745436</v>
      </c>
      <c r="S46" s="9">
        <v>817449</v>
      </c>
      <c r="U46" s="17">
        <f t="shared" si="15"/>
        <v>3.65</v>
      </c>
      <c r="V46" s="15">
        <v>381.2</v>
      </c>
      <c r="W46" s="43">
        <f t="shared" si="16"/>
        <v>220</v>
      </c>
    </row>
    <row r="47" spans="2:23" ht="14.25" customHeight="1">
      <c r="B47" s="1">
        <v>6</v>
      </c>
      <c r="D47" s="8">
        <v>192494</v>
      </c>
      <c r="E47" s="9">
        <f t="shared" si="13"/>
        <v>1210785</v>
      </c>
      <c r="F47" s="9">
        <v>614731</v>
      </c>
      <c r="G47" s="9">
        <v>596054</v>
      </c>
      <c r="I47" s="1">
        <f t="shared" si="17"/>
        <v>6.29</v>
      </c>
      <c r="J47" s="1">
        <v>293.7</v>
      </c>
      <c r="K47" s="10">
        <f t="shared" si="9"/>
        <v>170.4</v>
      </c>
      <c r="N47" s="7" t="s">
        <v>38</v>
      </c>
      <c r="P47" s="8">
        <v>435477</v>
      </c>
      <c r="Q47" s="9">
        <f t="shared" si="14"/>
        <v>1571912</v>
      </c>
      <c r="R47" s="9">
        <v>750418</v>
      </c>
      <c r="S47" s="9">
        <v>821494</v>
      </c>
      <c r="U47" s="17">
        <f t="shared" si="15"/>
        <v>3.61</v>
      </c>
      <c r="V47" s="15">
        <v>383.2</v>
      </c>
      <c r="W47" s="43">
        <f t="shared" si="16"/>
        <v>221.3</v>
      </c>
    </row>
    <row r="48" spans="2:23" ht="14.25" customHeight="1">
      <c r="B48" s="1">
        <v>7</v>
      </c>
      <c r="D48" s="8">
        <v>197841</v>
      </c>
      <c r="E48" s="9">
        <f t="shared" si="13"/>
        <v>1216681</v>
      </c>
      <c r="F48" s="9">
        <v>614797</v>
      </c>
      <c r="G48" s="9">
        <v>601884</v>
      </c>
      <c r="I48" s="1">
        <f t="shared" si="17"/>
        <v>6.15</v>
      </c>
      <c r="J48" s="1">
        <v>295.1</v>
      </c>
      <c r="K48" s="10">
        <f t="shared" si="9"/>
        <v>171.3</v>
      </c>
      <c r="N48" s="1">
        <v>51</v>
      </c>
      <c r="P48" s="8">
        <v>440673</v>
      </c>
      <c r="Q48" s="9">
        <f t="shared" si="14"/>
        <v>1576294</v>
      </c>
      <c r="R48" s="9">
        <v>752963</v>
      </c>
      <c r="S48" s="9">
        <v>823331</v>
      </c>
      <c r="U48" s="17">
        <f t="shared" si="15"/>
        <v>3.58</v>
      </c>
      <c r="V48" s="15">
        <v>384.3</v>
      </c>
      <c r="W48" s="43">
        <f t="shared" si="16"/>
        <v>221.9</v>
      </c>
    </row>
    <row r="49" spans="2:23" ht="14.25" customHeight="1">
      <c r="B49" s="1">
        <v>8</v>
      </c>
      <c r="D49" s="8">
        <v>198987</v>
      </c>
      <c r="E49" s="9">
        <f t="shared" si="13"/>
        <v>1233759</v>
      </c>
      <c r="F49" s="9">
        <v>626203</v>
      </c>
      <c r="G49" s="9">
        <v>607556</v>
      </c>
      <c r="I49" s="42">
        <f t="shared" si="17"/>
        <v>6.2</v>
      </c>
      <c r="J49" s="1">
        <v>299.7</v>
      </c>
      <c r="K49" s="10">
        <f t="shared" si="9"/>
        <v>173.7</v>
      </c>
      <c r="N49" s="1">
        <v>52</v>
      </c>
      <c r="P49" s="8">
        <v>445671</v>
      </c>
      <c r="Q49" s="9">
        <f t="shared" si="14"/>
        <v>1580585</v>
      </c>
      <c r="R49" s="9">
        <v>755094</v>
      </c>
      <c r="S49" s="9">
        <v>825491</v>
      </c>
      <c r="U49" s="17">
        <f t="shared" si="15"/>
        <v>3.55</v>
      </c>
      <c r="V49" s="15">
        <v>385.1</v>
      </c>
      <c r="W49" s="43">
        <f t="shared" si="16"/>
        <v>222.5</v>
      </c>
    </row>
    <row r="50" spans="2:23" ht="14.25" customHeight="1">
      <c r="B50" s="7" t="s">
        <v>19</v>
      </c>
      <c r="D50" s="8">
        <v>227700</v>
      </c>
      <c r="E50" s="9">
        <f t="shared" si="13"/>
        <v>1136182</v>
      </c>
      <c r="F50" s="9">
        <v>584234</v>
      </c>
      <c r="G50" s="9">
        <v>551948</v>
      </c>
      <c r="I50" s="1">
        <f t="shared" si="17"/>
        <v>4.99</v>
      </c>
      <c r="J50" s="10">
        <v>276</v>
      </c>
      <c r="K50" s="10">
        <f t="shared" si="9"/>
        <v>159.9</v>
      </c>
      <c r="N50" s="1">
        <v>53</v>
      </c>
      <c r="P50" s="8">
        <v>451520</v>
      </c>
      <c r="Q50" s="9">
        <f t="shared" si="14"/>
        <v>1585306</v>
      </c>
      <c r="R50" s="9">
        <v>757318</v>
      </c>
      <c r="S50" s="9">
        <v>827988</v>
      </c>
      <c r="U50" s="17">
        <f t="shared" si="15"/>
        <v>3.51</v>
      </c>
      <c r="V50" s="15">
        <v>386.2</v>
      </c>
      <c r="W50" s="43">
        <f t="shared" si="16"/>
        <v>223.2</v>
      </c>
    </row>
    <row r="51" spans="2:23" ht="14.25" customHeight="1">
      <c r="B51" s="1">
        <v>10</v>
      </c>
      <c r="D51" s="8">
        <v>204625</v>
      </c>
      <c r="E51" s="9">
        <f t="shared" si="13"/>
        <v>1248367</v>
      </c>
      <c r="F51" s="9">
        <v>631965</v>
      </c>
      <c r="G51" s="9">
        <v>616402</v>
      </c>
      <c r="I51" s="42">
        <f t="shared" si="17"/>
        <v>6.1</v>
      </c>
      <c r="J51" s="1">
        <v>303.3</v>
      </c>
      <c r="K51" s="10">
        <f t="shared" si="9"/>
        <v>175.7</v>
      </c>
      <c r="N51" s="1">
        <v>54</v>
      </c>
      <c r="P51" s="8">
        <v>456289</v>
      </c>
      <c r="Q51" s="9">
        <f t="shared" si="14"/>
        <v>1587558</v>
      </c>
      <c r="R51" s="9">
        <v>758122</v>
      </c>
      <c r="S51" s="9">
        <v>829436</v>
      </c>
      <c r="U51" s="17">
        <f t="shared" si="15"/>
        <v>3.48</v>
      </c>
      <c r="V51" s="15">
        <v>386.7</v>
      </c>
      <c r="W51" s="43">
        <f t="shared" si="16"/>
        <v>223.5</v>
      </c>
    </row>
    <row r="52" spans="2:23" ht="14.25" customHeight="1">
      <c r="B52" s="1">
        <v>11</v>
      </c>
      <c r="D52" s="8">
        <v>207901</v>
      </c>
      <c r="E52" s="9">
        <f t="shared" si="13"/>
        <v>1268626</v>
      </c>
      <c r="F52" s="9">
        <v>643837</v>
      </c>
      <c r="G52" s="9">
        <v>624789</v>
      </c>
      <c r="H52" s="10"/>
      <c r="I52" s="42">
        <f t="shared" si="17"/>
        <v>6.1</v>
      </c>
      <c r="J52" s="1">
        <v>308.2</v>
      </c>
      <c r="K52" s="10">
        <f t="shared" si="9"/>
        <v>178.6</v>
      </c>
      <c r="N52" s="7" t="s">
        <v>39</v>
      </c>
      <c r="P52" s="8">
        <v>470927</v>
      </c>
      <c r="Q52" s="9">
        <f t="shared" si="14"/>
        <v>1590564</v>
      </c>
      <c r="R52" s="9">
        <v>758374</v>
      </c>
      <c r="S52" s="9">
        <v>832190</v>
      </c>
      <c r="U52" s="17">
        <f t="shared" si="15"/>
        <v>3.38</v>
      </c>
      <c r="V52" s="15">
        <v>387.2</v>
      </c>
      <c r="W52" s="43">
        <f t="shared" si="16"/>
        <v>223.9</v>
      </c>
    </row>
    <row r="53" spans="2:23" ht="14.25" customHeight="1">
      <c r="B53" s="1">
        <v>12</v>
      </c>
      <c r="D53" s="8">
        <v>208794</v>
      </c>
      <c r="E53" s="9">
        <f t="shared" si="13"/>
        <v>1281600</v>
      </c>
      <c r="F53" s="9">
        <v>650360</v>
      </c>
      <c r="G53" s="9">
        <v>631240</v>
      </c>
      <c r="H53" s="10"/>
      <c r="I53" s="42">
        <f t="shared" si="17"/>
        <v>6.14</v>
      </c>
      <c r="J53" s="1">
        <v>311.4</v>
      </c>
      <c r="K53" s="10">
        <f t="shared" si="9"/>
        <v>180.4</v>
      </c>
      <c r="N53" s="1">
        <v>56</v>
      </c>
      <c r="P53" s="8">
        <v>476944</v>
      </c>
      <c r="Q53" s="9">
        <f aca="true" t="shared" si="18" ref="Q53:Q60">SUM(R53:S53)</f>
        <v>1593140</v>
      </c>
      <c r="R53" s="9">
        <v>759763</v>
      </c>
      <c r="S53" s="9">
        <v>833377</v>
      </c>
      <c r="U53" s="17">
        <f aca="true" t="shared" si="19" ref="U53:U60">ROUND(Q53/P53,2)</f>
        <v>3.34</v>
      </c>
      <c r="V53" s="15">
        <v>387.8</v>
      </c>
      <c r="W53" s="43">
        <f aca="true" t="shared" si="20" ref="W53:W60">ROUND(Q53/$E$13*100,1)</f>
        <v>224.3</v>
      </c>
    </row>
    <row r="54" spans="2:23" ht="14.25" customHeight="1">
      <c r="B54" s="1">
        <v>13</v>
      </c>
      <c r="D54" s="8">
        <v>209731</v>
      </c>
      <c r="E54" s="9">
        <f aca="true" t="shared" si="21" ref="E54:E69">SUM(F54:G54)</f>
        <v>1287595</v>
      </c>
      <c r="F54" s="9">
        <v>654051</v>
      </c>
      <c r="G54" s="9">
        <v>633544</v>
      </c>
      <c r="I54" s="42">
        <f t="shared" si="17"/>
        <v>6.14</v>
      </c>
      <c r="J54" s="1">
        <v>312.8</v>
      </c>
      <c r="K54" s="10">
        <f aca="true" t="shared" si="22" ref="K54:K69">ROUND(E54/$E$13*100,1)</f>
        <v>181.3</v>
      </c>
      <c r="N54" s="1">
        <v>57</v>
      </c>
      <c r="P54" s="8">
        <v>482010</v>
      </c>
      <c r="Q54" s="9">
        <f t="shared" si="18"/>
        <v>1593857</v>
      </c>
      <c r="R54" s="9">
        <v>759795</v>
      </c>
      <c r="S54" s="9">
        <v>834062</v>
      </c>
      <c r="U54" s="17">
        <f t="shared" si="19"/>
        <v>3.31</v>
      </c>
      <c r="V54" s="15">
        <v>387.8</v>
      </c>
      <c r="W54" s="43">
        <f t="shared" si="20"/>
        <v>224.4</v>
      </c>
    </row>
    <row r="55" spans="2:23" ht="14.25" customHeight="1">
      <c r="B55" s="7" t="s">
        <v>20</v>
      </c>
      <c r="D55" s="8">
        <v>233093</v>
      </c>
      <c r="E55" s="9">
        <f t="shared" si="21"/>
        <v>1163945</v>
      </c>
      <c r="F55" s="9">
        <v>593472</v>
      </c>
      <c r="G55" s="9">
        <v>570473</v>
      </c>
      <c r="H55" s="10"/>
      <c r="I55" s="42">
        <f t="shared" si="17"/>
        <v>4.99</v>
      </c>
      <c r="J55" s="1">
        <v>282.6</v>
      </c>
      <c r="K55" s="10">
        <f t="shared" si="22"/>
        <v>163.9</v>
      </c>
      <c r="N55" s="1">
        <v>58</v>
      </c>
      <c r="P55" s="8">
        <v>487026</v>
      </c>
      <c r="Q55" s="9">
        <f t="shared" si="18"/>
        <v>1594009</v>
      </c>
      <c r="R55" s="9">
        <v>759348</v>
      </c>
      <c r="S55" s="9">
        <v>834661</v>
      </c>
      <c r="T55" s="10"/>
      <c r="U55" s="17">
        <f t="shared" si="19"/>
        <v>3.27</v>
      </c>
      <c r="V55" s="15">
        <v>387.8</v>
      </c>
      <c r="W55" s="43">
        <f t="shared" si="20"/>
        <v>224.4</v>
      </c>
    </row>
    <row r="56" spans="2:23" ht="14.25" customHeight="1">
      <c r="B56" s="7"/>
      <c r="D56" s="8"/>
      <c r="E56" s="9"/>
      <c r="F56" s="9"/>
      <c r="G56" s="9"/>
      <c r="H56" s="10"/>
      <c r="I56" s="42"/>
      <c r="K56" s="10"/>
      <c r="N56" s="1">
        <v>59</v>
      </c>
      <c r="P56" s="8">
        <v>492414</v>
      </c>
      <c r="Q56" s="9">
        <f t="shared" si="18"/>
        <v>1593340</v>
      </c>
      <c r="R56" s="9">
        <v>758464</v>
      </c>
      <c r="S56" s="9">
        <v>834876</v>
      </c>
      <c r="U56" s="17">
        <f t="shared" si="19"/>
        <v>3.24</v>
      </c>
      <c r="V56" s="15">
        <v>387.7</v>
      </c>
      <c r="W56" s="43">
        <f t="shared" si="20"/>
        <v>224.3</v>
      </c>
    </row>
    <row r="57" spans="4:23" ht="14.25" customHeight="1">
      <c r="D57" s="3"/>
      <c r="H57" s="10"/>
      <c r="N57" s="7" t="s">
        <v>40</v>
      </c>
      <c r="P57" s="8">
        <v>489492</v>
      </c>
      <c r="Q57" s="9">
        <f t="shared" si="18"/>
        <v>1593968</v>
      </c>
      <c r="R57" s="9">
        <v>757617</v>
      </c>
      <c r="S57" s="9">
        <v>836351</v>
      </c>
      <c r="U57" s="17">
        <f t="shared" si="19"/>
        <v>3.26</v>
      </c>
      <c r="V57" s="15">
        <v>387.7</v>
      </c>
      <c r="W57" s="43">
        <f t="shared" si="20"/>
        <v>224.4</v>
      </c>
    </row>
    <row r="58" spans="2:23" ht="14.25" customHeight="1">
      <c r="B58" s="7" t="s">
        <v>21</v>
      </c>
      <c r="C58" s="1" t="s">
        <v>51</v>
      </c>
      <c r="D58" s="8">
        <v>211961</v>
      </c>
      <c r="E58" s="9">
        <f t="shared" si="21"/>
        <v>1247336</v>
      </c>
      <c r="F58" s="9">
        <v>625690</v>
      </c>
      <c r="G58" s="9">
        <v>621646</v>
      </c>
      <c r="I58" s="42">
        <f t="shared" si="17"/>
        <v>5.88</v>
      </c>
      <c r="J58" s="10">
        <v>303</v>
      </c>
      <c r="K58" s="10">
        <f t="shared" si="22"/>
        <v>175.6</v>
      </c>
      <c r="N58" s="1">
        <v>61</v>
      </c>
      <c r="P58" s="8">
        <v>493134</v>
      </c>
      <c r="Q58" s="9">
        <f t="shared" si="18"/>
        <v>1590299</v>
      </c>
      <c r="R58" s="9">
        <v>755195</v>
      </c>
      <c r="S58" s="9">
        <v>835104</v>
      </c>
      <c r="U58" s="17">
        <f t="shared" si="19"/>
        <v>3.22</v>
      </c>
      <c r="V58" s="15">
        <v>386.7</v>
      </c>
      <c r="W58" s="43">
        <f t="shared" si="20"/>
        <v>223.9</v>
      </c>
    </row>
    <row r="59" spans="2:23" ht="14.25" customHeight="1">
      <c r="B59" s="1">
        <v>2</v>
      </c>
      <c r="D59" s="8">
        <v>213186</v>
      </c>
      <c r="E59" s="9">
        <f t="shared" si="21"/>
        <v>1259385</v>
      </c>
      <c r="F59" s="9">
        <v>631754</v>
      </c>
      <c r="G59" s="9">
        <v>627631</v>
      </c>
      <c r="I59" s="42">
        <f t="shared" si="17"/>
        <v>5.91</v>
      </c>
      <c r="J59" s="1">
        <v>310.7</v>
      </c>
      <c r="K59" s="10">
        <f t="shared" si="22"/>
        <v>177.3</v>
      </c>
      <c r="N59" s="1">
        <v>62</v>
      </c>
      <c r="P59" s="8">
        <v>495968</v>
      </c>
      <c r="Q59" s="9">
        <f t="shared" si="18"/>
        <v>1586117</v>
      </c>
      <c r="R59" s="9">
        <v>752155</v>
      </c>
      <c r="S59" s="9">
        <v>833962</v>
      </c>
      <c r="U59" s="17">
        <f t="shared" si="19"/>
        <v>3.2</v>
      </c>
      <c r="V59" s="15">
        <v>385.7</v>
      </c>
      <c r="W59" s="43">
        <f t="shared" si="20"/>
        <v>223.3</v>
      </c>
    </row>
    <row r="60" spans="2:23" ht="14.25" customHeight="1">
      <c r="B60" s="1">
        <v>3</v>
      </c>
      <c r="D60" s="8">
        <v>215284</v>
      </c>
      <c r="E60" s="9">
        <f t="shared" si="21"/>
        <v>1271532</v>
      </c>
      <c r="F60" s="9">
        <v>637530</v>
      </c>
      <c r="G60" s="9">
        <v>634002</v>
      </c>
      <c r="I60" s="42">
        <f aca="true" t="shared" si="23" ref="I60:I69">ROUND(E60/D60,2)</f>
        <v>5.91</v>
      </c>
      <c r="J60" s="1">
        <v>313.7</v>
      </c>
      <c r="K60" s="10">
        <f t="shared" si="22"/>
        <v>179</v>
      </c>
      <c r="N60" s="1">
        <v>63</v>
      </c>
      <c r="P60" s="8">
        <v>499526</v>
      </c>
      <c r="Q60" s="9">
        <f t="shared" si="18"/>
        <v>1581452</v>
      </c>
      <c r="R60" s="9">
        <v>748929</v>
      </c>
      <c r="S60" s="9">
        <v>832523</v>
      </c>
      <c r="T60" s="10"/>
      <c r="U60" s="17">
        <f t="shared" si="19"/>
        <v>3.17</v>
      </c>
      <c r="V60" s="15">
        <v>386.8</v>
      </c>
      <c r="W60" s="43">
        <f t="shared" si="20"/>
        <v>222.6</v>
      </c>
    </row>
    <row r="61" spans="2:23" ht="14.25" customHeight="1">
      <c r="B61" s="1">
        <v>4</v>
      </c>
      <c r="D61" s="8">
        <v>217982</v>
      </c>
      <c r="E61" s="9">
        <f t="shared" si="21"/>
        <v>1286810</v>
      </c>
      <c r="F61" s="9">
        <v>642875</v>
      </c>
      <c r="G61" s="9">
        <v>643935</v>
      </c>
      <c r="I61" s="42">
        <f t="shared" si="23"/>
        <v>5.9</v>
      </c>
      <c r="J61" s="1">
        <v>317.5</v>
      </c>
      <c r="K61" s="10">
        <f t="shared" si="22"/>
        <v>181.1</v>
      </c>
      <c r="N61" s="31"/>
      <c r="O61" s="32"/>
      <c r="P61" s="31"/>
      <c r="Q61" s="31"/>
      <c r="R61" s="31"/>
      <c r="S61" s="31"/>
      <c r="T61" s="31"/>
      <c r="U61" s="31"/>
      <c r="V61" s="31"/>
      <c r="W61" s="31"/>
    </row>
    <row r="62" spans="2:23" ht="14.25" customHeight="1">
      <c r="B62" s="7" t="s">
        <v>22</v>
      </c>
      <c r="D62" s="8">
        <v>241457</v>
      </c>
      <c r="E62" s="9">
        <f t="shared" si="21"/>
        <v>1233362</v>
      </c>
      <c r="F62" s="9">
        <v>630525</v>
      </c>
      <c r="G62" s="9">
        <v>602837</v>
      </c>
      <c r="I62" s="42">
        <f t="shared" si="23"/>
        <v>5.11</v>
      </c>
      <c r="J62" s="1">
        <v>302.6</v>
      </c>
      <c r="K62" s="10">
        <f t="shared" si="22"/>
        <v>173.6</v>
      </c>
      <c r="N62" s="7" t="s">
        <v>41</v>
      </c>
      <c r="O62" s="1" t="s">
        <v>51</v>
      </c>
      <c r="P62" s="8">
        <v>503467</v>
      </c>
      <c r="Q62" s="9">
        <f aca="true" t="shared" si="24" ref="Q62:Q69">SUM(R62:S62)</f>
        <v>1574421</v>
      </c>
      <c r="R62" s="9">
        <v>744424</v>
      </c>
      <c r="S62" s="9">
        <v>829997</v>
      </c>
      <c r="U62" s="17">
        <f aca="true" t="shared" si="25" ref="U62:U69">ROUND(Q62/P62,2)</f>
        <v>3.13</v>
      </c>
      <c r="V62" s="15">
        <v>385</v>
      </c>
      <c r="W62" s="43">
        <f aca="true" t="shared" si="26" ref="W62:W69">ROUND(Q62/$E$13*100,1)</f>
        <v>221.6</v>
      </c>
    </row>
    <row r="63" spans="2:23" ht="14.25" customHeight="1">
      <c r="B63" s="1">
        <v>6</v>
      </c>
      <c r="D63" s="8">
        <v>225673</v>
      </c>
      <c r="E63" s="9">
        <f t="shared" si="21"/>
        <v>1287819</v>
      </c>
      <c r="F63" s="9">
        <v>642905</v>
      </c>
      <c r="G63" s="9">
        <v>644914</v>
      </c>
      <c r="I63" s="42">
        <f t="shared" si="23"/>
        <v>5.71</v>
      </c>
      <c r="J63" s="1">
        <v>317.8</v>
      </c>
      <c r="K63" s="10">
        <f t="shared" si="22"/>
        <v>181.3</v>
      </c>
      <c r="N63" s="7" t="s">
        <v>42</v>
      </c>
      <c r="P63" s="8">
        <v>503741</v>
      </c>
      <c r="Q63" s="9">
        <f t="shared" si="24"/>
        <v>1562959</v>
      </c>
      <c r="R63" s="9">
        <v>736729</v>
      </c>
      <c r="S63" s="9">
        <v>826230</v>
      </c>
      <c r="U63" s="17">
        <f t="shared" si="25"/>
        <v>3.1</v>
      </c>
      <c r="V63" s="15">
        <v>382.3</v>
      </c>
      <c r="W63" s="43">
        <f t="shared" si="26"/>
        <v>220</v>
      </c>
    </row>
    <row r="64" spans="2:23" ht="14.25" customHeight="1">
      <c r="B64" s="1">
        <v>7</v>
      </c>
      <c r="D64" s="8">
        <v>228018</v>
      </c>
      <c r="E64" s="9">
        <f t="shared" si="21"/>
        <v>1307349</v>
      </c>
      <c r="F64" s="9">
        <v>652551</v>
      </c>
      <c r="G64" s="9">
        <v>654798</v>
      </c>
      <c r="I64" s="42">
        <f t="shared" si="23"/>
        <v>5.73</v>
      </c>
      <c r="J64" s="1">
        <v>322.6</v>
      </c>
      <c r="K64" s="10">
        <f t="shared" si="22"/>
        <v>184</v>
      </c>
      <c r="N64" s="1">
        <v>3</v>
      </c>
      <c r="P64" s="8">
        <v>508253</v>
      </c>
      <c r="Q64" s="9">
        <f t="shared" si="24"/>
        <v>1555890</v>
      </c>
      <c r="R64" s="9">
        <v>732429</v>
      </c>
      <c r="S64" s="9">
        <v>823461</v>
      </c>
      <c r="U64" s="17">
        <f t="shared" si="25"/>
        <v>3.06</v>
      </c>
      <c r="V64" s="15">
        <v>380.5</v>
      </c>
      <c r="W64" s="43">
        <f t="shared" si="26"/>
        <v>219</v>
      </c>
    </row>
    <row r="65" spans="2:23" ht="14.25" customHeight="1">
      <c r="B65" s="1">
        <v>8</v>
      </c>
      <c r="D65" s="8">
        <v>235481</v>
      </c>
      <c r="E65" s="9">
        <f t="shared" si="21"/>
        <v>1332608</v>
      </c>
      <c r="F65" s="9">
        <v>663438</v>
      </c>
      <c r="G65" s="9">
        <v>669170</v>
      </c>
      <c r="I65" s="42">
        <f t="shared" si="23"/>
        <v>5.66</v>
      </c>
      <c r="J65" s="1">
        <v>318.2</v>
      </c>
      <c r="K65" s="10">
        <f t="shared" si="22"/>
        <v>187.6</v>
      </c>
      <c r="N65" s="1">
        <v>4</v>
      </c>
      <c r="P65" s="8">
        <v>513319</v>
      </c>
      <c r="Q65" s="9">
        <f t="shared" si="24"/>
        <v>1551295</v>
      </c>
      <c r="R65" s="9">
        <v>729591</v>
      </c>
      <c r="S65" s="9">
        <v>821704</v>
      </c>
      <c r="U65" s="17">
        <f t="shared" si="25"/>
        <v>3.02</v>
      </c>
      <c r="V65" s="15">
        <v>379.6</v>
      </c>
      <c r="W65" s="43">
        <f t="shared" si="26"/>
        <v>218.4</v>
      </c>
    </row>
    <row r="66" spans="2:23" ht="14.25" customHeight="1">
      <c r="B66" s="1">
        <v>9</v>
      </c>
      <c r="D66" s="8">
        <v>231070</v>
      </c>
      <c r="E66" s="9">
        <f t="shared" si="21"/>
        <v>1319085</v>
      </c>
      <c r="F66" s="9">
        <v>657162</v>
      </c>
      <c r="G66" s="9">
        <v>661923</v>
      </c>
      <c r="I66" s="42">
        <f t="shared" si="23"/>
        <v>5.71</v>
      </c>
      <c r="J66" s="1">
        <v>325.5</v>
      </c>
      <c r="K66" s="10">
        <f t="shared" si="22"/>
        <v>185.7</v>
      </c>
      <c r="N66" s="1">
        <v>5</v>
      </c>
      <c r="P66" s="8">
        <v>519310</v>
      </c>
      <c r="Q66" s="9">
        <f t="shared" si="24"/>
        <v>1549343</v>
      </c>
      <c r="R66" s="9">
        <v>728491</v>
      </c>
      <c r="S66" s="9">
        <v>820852</v>
      </c>
      <c r="U66" s="17">
        <f t="shared" si="25"/>
        <v>2.98</v>
      </c>
      <c r="V66" s="15">
        <v>379.1</v>
      </c>
      <c r="W66" s="43">
        <f t="shared" si="26"/>
        <v>218.1</v>
      </c>
    </row>
    <row r="67" spans="2:23" ht="14.25" customHeight="1">
      <c r="B67" s="7" t="s">
        <v>23</v>
      </c>
      <c r="C67" s="1" t="s">
        <v>51</v>
      </c>
      <c r="D67" s="8">
        <v>249588</v>
      </c>
      <c r="E67" s="9">
        <f>SUM(F67:G67)</f>
        <v>1296883</v>
      </c>
      <c r="F67" s="9">
        <v>662174</v>
      </c>
      <c r="G67" s="9">
        <v>634709</v>
      </c>
      <c r="I67" s="42">
        <f>ROUND(E67/D67,2)</f>
        <v>5.2</v>
      </c>
      <c r="J67" s="1">
        <v>318.2</v>
      </c>
      <c r="K67" s="43">
        <f>ROUND(E67/$E$13*100,1)</f>
        <v>182.6</v>
      </c>
      <c r="N67" s="1">
        <v>6</v>
      </c>
      <c r="P67" s="8">
        <v>524599</v>
      </c>
      <c r="Q67" s="9">
        <f t="shared" si="24"/>
        <v>1547640</v>
      </c>
      <c r="R67" s="9">
        <v>727562</v>
      </c>
      <c r="S67" s="9">
        <v>820078</v>
      </c>
      <c r="U67" s="17">
        <f t="shared" si="25"/>
        <v>2.95</v>
      </c>
      <c r="V67" s="15">
        <v>378.8</v>
      </c>
      <c r="W67" s="43">
        <f t="shared" si="26"/>
        <v>217.9</v>
      </c>
    </row>
    <row r="68" spans="2:23" ht="14.25" customHeight="1">
      <c r="B68" s="1">
        <v>11</v>
      </c>
      <c r="D68" s="8">
        <v>243718</v>
      </c>
      <c r="E68" s="9">
        <f t="shared" si="21"/>
        <v>1364508</v>
      </c>
      <c r="F68" s="9">
        <v>680955</v>
      </c>
      <c r="G68" s="9">
        <v>683553</v>
      </c>
      <c r="I68" s="42">
        <f t="shared" si="23"/>
        <v>5.6</v>
      </c>
      <c r="J68" s="1">
        <v>334.8</v>
      </c>
      <c r="K68" s="43">
        <f t="shared" si="22"/>
        <v>192.1</v>
      </c>
      <c r="N68" s="47" t="s">
        <v>43</v>
      </c>
      <c r="O68" s="6"/>
      <c r="P68" s="8">
        <v>529872</v>
      </c>
      <c r="Q68" s="26">
        <f t="shared" si="24"/>
        <v>1544934</v>
      </c>
      <c r="R68" s="26">
        <v>726894</v>
      </c>
      <c r="S68" s="26">
        <v>818040</v>
      </c>
      <c r="T68" s="6"/>
      <c r="U68" s="48">
        <f t="shared" si="25"/>
        <v>2.92</v>
      </c>
      <c r="V68" s="49">
        <v>377.7</v>
      </c>
      <c r="W68" s="43">
        <f t="shared" si="26"/>
        <v>217.5</v>
      </c>
    </row>
    <row r="69" spans="2:23" ht="14.25" customHeight="1">
      <c r="B69" s="1">
        <v>12</v>
      </c>
      <c r="D69" s="8">
        <v>247712</v>
      </c>
      <c r="E69" s="9">
        <f t="shared" si="21"/>
        <v>1382819</v>
      </c>
      <c r="F69" s="9">
        <v>690023</v>
      </c>
      <c r="G69" s="9">
        <v>692796</v>
      </c>
      <c r="I69" s="42">
        <f t="shared" si="23"/>
        <v>5.58</v>
      </c>
      <c r="J69" s="1">
        <v>339.3</v>
      </c>
      <c r="K69" s="43">
        <f t="shared" si="22"/>
        <v>194.7</v>
      </c>
      <c r="N69" s="30">
        <v>8</v>
      </c>
      <c r="O69" s="32"/>
      <c r="P69" s="9">
        <v>535133</v>
      </c>
      <c r="Q69" s="26">
        <f t="shared" si="24"/>
        <v>1541794</v>
      </c>
      <c r="R69" s="26">
        <v>725095</v>
      </c>
      <c r="S69" s="26">
        <v>816699</v>
      </c>
      <c r="T69" s="6"/>
      <c r="U69" s="48">
        <f t="shared" si="25"/>
        <v>2.88</v>
      </c>
      <c r="V69" s="49">
        <v>376.9</v>
      </c>
      <c r="W69" s="43">
        <f t="shared" si="26"/>
        <v>217</v>
      </c>
    </row>
    <row r="70" spans="2:23" ht="14.25" customHeight="1">
      <c r="B70" s="1">
        <v>13</v>
      </c>
      <c r="D70" s="11" t="s">
        <v>24</v>
      </c>
      <c r="E70" s="9">
        <f>SUM(F70:G70)</f>
        <v>1336100</v>
      </c>
      <c r="F70" s="9">
        <v>666700</v>
      </c>
      <c r="G70" s="9">
        <v>669400</v>
      </c>
      <c r="I70" s="12" t="s">
        <v>25</v>
      </c>
      <c r="J70" s="1">
        <v>327.8</v>
      </c>
      <c r="K70" s="43">
        <f>ROUND(E70/$E$13*100,1)</f>
        <v>188.1</v>
      </c>
      <c r="N70" s="30">
        <v>9</v>
      </c>
      <c r="O70" s="32"/>
      <c r="P70" s="9">
        <v>539942</v>
      </c>
      <c r="Q70" s="26">
        <v>1537025</v>
      </c>
      <c r="R70" s="26">
        <v>722770</v>
      </c>
      <c r="S70" s="26">
        <v>814255</v>
      </c>
      <c r="T70" s="6"/>
      <c r="U70" s="48">
        <v>2.85</v>
      </c>
      <c r="V70" s="49">
        <v>375.7</v>
      </c>
      <c r="W70" s="43">
        <v>216.4</v>
      </c>
    </row>
    <row r="71" spans="2:23" ht="14.25" customHeight="1">
      <c r="B71" s="6">
        <v>14</v>
      </c>
      <c r="C71" s="6"/>
      <c r="D71" s="11" t="s">
        <v>24</v>
      </c>
      <c r="E71" s="26">
        <f>SUM(F71:G71)</f>
        <v>1344800</v>
      </c>
      <c r="F71" s="26">
        <v>686000</v>
      </c>
      <c r="G71" s="26">
        <v>658800</v>
      </c>
      <c r="H71" s="6"/>
      <c r="I71" s="25" t="s">
        <v>25</v>
      </c>
      <c r="J71" s="6">
        <v>329.9</v>
      </c>
      <c r="K71" s="43">
        <f>ROUND(E71/$E$13*100,1)</f>
        <v>189.3</v>
      </c>
      <c r="L71" s="6"/>
      <c r="N71" s="47">
        <v>10</v>
      </c>
      <c r="O71" s="32"/>
      <c r="P71" s="9">
        <v>544028</v>
      </c>
      <c r="Q71" s="26">
        <v>1531482</v>
      </c>
      <c r="R71" s="26">
        <v>719658</v>
      </c>
      <c r="S71" s="26">
        <v>811824</v>
      </c>
      <c r="T71" s="6"/>
      <c r="U71" s="48">
        <v>2.82</v>
      </c>
      <c r="V71" s="49">
        <v>374.3</v>
      </c>
      <c r="W71" s="43">
        <v>215.6</v>
      </c>
    </row>
    <row r="72" spans="2:23" ht="14.25" customHeight="1" thickBot="1">
      <c r="B72" s="27" t="s">
        <v>26</v>
      </c>
      <c r="C72" s="28"/>
      <c r="D72" s="38">
        <v>268750</v>
      </c>
      <c r="E72" s="13">
        <f>SUM(F72:G72)</f>
        <v>1370063</v>
      </c>
      <c r="F72" s="13">
        <v>698627</v>
      </c>
      <c r="G72" s="13">
        <v>671436</v>
      </c>
      <c r="H72" s="44"/>
      <c r="I72" s="45">
        <f>ROUND(E72/D72,2)</f>
        <v>5.1</v>
      </c>
      <c r="J72" s="29">
        <v>336.1</v>
      </c>
      <c r="K72" s="44">
        <f>ROUND(E72/$E$13*100,1)</f>
        <v>192.9</v>
      </c>
      <c r="L72" s="6"/>
      <c r="N72" s="27">
        <v>11</v>
      </c>
      <c r="O72" s="28"/>
      <c r="P72" s="38">
        <v>548775</v>
      </c>
      <c r="Q72" s="13">
        <v>1526256</v>
      </c>
      <c r="R72" s="13">
        <v>716886</v>
      </c>
      <c r="S72" s="13">
        <v>809370</v>
      </c>
      <c r="T72" s="2"/>
      <c r="U72" s="50">
        <f>ROUND(Q72/P72,2)</f>
        <v>2.78</v>
      </c>
      <c r="V72" s="51">
        <v>373</v>
      </c>
      <c r="W72" s="44">
        <f>ROUND(Q72/$E$13*100,1)</f>
        <v>214.9</v>
      </c>
    </row>
    <row r="73" ht="14.25" customHeight="1">
      <c r="B73" s="1" t="s">
        <v>27</v>
      </c>
    </row>
    <row r="74" spans="2:7" ht="14.25" customHeight="1">
      <c r="B74" s="31"/>
      <c r="C74" s="31"/>
      <c r="D74" s="31"/>
      <c r="E74" s="31"/>
      <c r="F74" s="31"/>
      <c r="G74" s="31"/>
    </row>
    <row r="75" ht="14.25" customHeight="1"/>
    <row r="76" ht="14.25" customHeight="1"/>
    <row r="77" spans="1:11" ht="14.25" customHeight="1">
      <c r="A77" s="6"/>
      <c r="B77" s="6"/>
      <c r="C77" s="6"/>
      <c r="D77" s="6"/>
      <c r="E77" s="6"/>
      <c r="F77" s="6"/>
      <c r="G77" s="6"/>
      <c r="H77" s="6"/>
      <c r="I77" s="52"/>
      <c r="J77" s="53"/>
      <c r="K77" s="52"/>
    </row>
    <row r="78" spans="1:11" ht="24">
      <c r="A78" s="6"/>
      <c r="B78" s="54"/>
      <c r="C78" s="6"/>
      <c r="D78" s="6"/>
      <c r="E78" s="6"/>
      <c r="F78" s="6"/>
      <c r="G78" s="55"/>
      <c r="H78" s="6"/>
      <c r="I78" s="6"/>
      <c r="J78" s="6"/>
      <c r="K78" s="6"/>
    </row>
    <row r="79" spans="1:11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3" ht="14.25" customHeight="1">
      <c r="A83" s="6"/>
      <c r="B83" s="6"/>
      <c r="C83" s="6"/>
      <c r="D83" s="6"/>
      <c r="E83" s="6"/>
      <c r="F83" s="6"/>
      <c r="G83" s="6"/>
      <c r="H83" s="6"/>
      <c r="I83" s="6"/>
      <c r="J83" s="52"/>
      <c r="K83" s="53"/>
      <c r="M83" s="6"/>
    </row>
    <row r="84" spans="1:13" ht="14.25" customHeight="1">
      <c r="A84" s="6"/>
      <c r="B84" s="6"/>
      <c r="C84" s="6"/>
      <c r="D84" s="6"/>
      <c r="E84" s="52"/>
      <c r="F84" s="52"/>
      <c r="G84" s="52"/>
      <c r="H84" s="52"/>
      <c r="I84" s="52"/>
      <c r="J84" s="52"/>
      <c r="K84" s="6"/>
      <c r="M84" s="6"/>
    </row>
    <row r="85" spans="1:13" ht="14.25" customHeight="1">
      <c r="A85" s="6"/>
      <c r="B85" s="63"/>
      <c r="C85" s="64"/>
      <c r="D85" s="39"/>
      <c r="E85" s="63"/>
      <c r="F85" s="64"/>
      <c r="G85" s="64"/>
      <c r="H85" s="39"/>
      <c r="I85" s="39"/>
      <c r="J85" s="39"/>
      <c r="K85" s="39"/>
      <c r="M85" s="6"/>
    </row>
    <row r="86" spans="1:13" ht="14.25" customHeight="1">
      <c r="A86" s="6"/>
      <c r="B86" s="64"/>
      <c r="C86" s="64"/>
      <c r="D86" s="39"/>
      <c r="E86" s="64"/>
      <c r="F86" s="64"/>
      <c r="G86" s="64"/>
      <c r="H86" s="56"/>
      <c r="I86" s="39"/>
      <c r="J86" s="57"/>
      <c r="K86" s="56"/>
      <c r="M86" s="6"/>
    </row>
    <row r="87" spans="1:11" ht="14.25" customHeight="1">
      <c r="A87" s="6"/>
      <c r="B87" s="6"/>
      <c r="C87" s="6"/>
      <c r="D87" s="6"/>
      <c r="E87" s="39"/>
      <c r="F87" s="58"/>
      <c r="G87" s="58"/>
      <c r="H87" s="56"/>
      <c r="I87" s="39"/>
      <c r="J87" s="58"/>
      <c r="K87" s="56"/>
    </row>
    <row r="88" spans="1:11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4.25" customHeight="1">
      <c r="A89" s="6"/>
      <c r="B89" s="47"/>
      <c r="C89" s="6"/>
      <c r="D89" s="25"/>
      <c r="E89" s="26"/>
      <c r="F89" s="26"/>
      <c r="G89" s="26"/>
      <c r="H89" s="43"/>
      <c r="I89" s="59"/>
      <c r="J89" s="49"/>
      <c r="K89" s="43"/>
    </row>
    <row r="90" spans="1:11" ht="14.25" customHeight="1">
      <c r="A90" s="6"/>
      <c r="B90" s="6"/>
      <c r="C90" s="6"/>
      <c r="D90" s="25"/>
      <c r="E90" s="26"/>
      <c r="F90" s="26"/>
      <c r="G90" s="26"/>
      <c r="H90" s="6"/>
      <c r="I90" s="59"/>
      <c r="J90" s="49"/>
      <c r="K90" s="43"/>
    </row>
    <row r="91" spans="1:11" ht="14.25" customHeight="1">
      <c r="A91" s="6"/>
      <c r="B91" s="6"/>
      <c r="C91" s="6"/>
      <c r="D91" s="25"/>
      <c r="E91" s="26"/>
      <c r="F91" s="26"/>
      <c r="G91" s="26"/>
      <c r="H91" s="6"/>
      <c r="I91" s="59"/>
      <c r="J91" s="49"/>
      <c r="K91" s="43"/>
    </row>
    <row r="92" spans="1:11" ht="14.25" customHeight="1">
      <c r="A92" s="6"/>
      <c r="B92" s="6"/>
      <c r="C92" s="6"/>
      <c r="D92" s="25"/>
      <c r="E92" s="26"/>
      <c r="F92" s="26"/>
      <c r="G92" s="26"/>
      <c r="H92" s="6"/>
      <c r="I92" s="59"/>
      <c r="J92" s="49"/>
      <c r="K92" s="43"/>
    </row>
    <row r="93" spans="1:11" ht="14.25" customHeight="1">
      <c r="A93" s="6"/>
      <c r="B93" s="6"/>
      <c r="C93" s="6"/>
      <c r="D93" s="25"/>
      <c r="E93" s="26"/>
      <c r="F93" s="26"/>
      <c r="G93" s="26"/>
      <c r="H93" s="6"/>
      <c r="I93" s="59"/>
      <c r="J93" s="49"/>
      <c r="K93" s="43"/>
    </row>
    <row r="94" spans="1:11" ht="14.25" customHeight="1">
      <c r="A94" s="6"/>
      <c r="B94" s="6"/>
      <c r="C94" s="6"/>
      <c r="D94" s="26"/>
      <c r="E94" s="26"/>
      <c r="F94" s="26"/>
      <c r="G94" s="26"/>
      <c r="H94" s="6"/>
      <c r="I94" s="48"/>
      <c r="J94" s="49"/>
      <c r="K94" s="43"/>
    </row>
    <row r="95" spans="1:11" ht="14.25" customHeight="1">
      <c r="A95" s="6"/>
      <c r="B95" s="47"/>
      <c r="C95" s="6"/>
      <c r="D95" s="26"/>
      <c r="E95" s="26"/>
      <c r="F95" s="26"/>
      <c r="G95" s="26"/>
      <c r="H95" s="6"/>
      <c r="I95" s="48"/>
      <c r="J95" s="49"/>
      <c r="K95" s="43"/>
    </row>
    <row r="96" spans="1:11" ht="14.25" customHeight="1">
      <c r="A96" s="6"/>
      <c r="B96" s="6"/>
      <c r="C96" s="6"/>
      <c r="D96" s="26"/>
      <c r="E96" s="26"/>
      <c r="F96" s="26"/>
      <c r="G96" s="26"/>
      <c r="H96" s="6"/>
      <c r="I96" s="48"/>
      <c r="J96" s="49"/>
      <c r="K96" s="43"/>
    </row>
    <row r="97" spans="1:11" ht="14.25" customHeight="1">
      <c r="A97" s="6"/>
      <c r="B97" s="6"/>
      <c r="C97" s="6"/>
      <c r="D97" s="25"/>
      <c r="E97" s="26"/>
      <c r="F97" s="26"/>
      <c r="G97" s="26"/>
      <c r="H97" s="6"/>
      <c r="I97" s="59"/>
      <c r="J97" s="49"/>
      <c r="K97" s="43"/>
    </row>
    <row r="98" spans="1:11" ht="14.25" customHeight="1">
      <c r="A98" s="6"/>
      <c r="B98" s="47"/>
      <c r="C98" s="6"/>
      <c r="D98" s="26"/>
      <c r="E98" s="26"/>
      <c r="F98" s="26"/>
      <c r="G98" s="26"/>
      <c r="H98" s="6"/>
      <c r="I98" s="48"/>
      <c r="J98" s="49"/>
      <c r="K98" s="43"/>
    </row>
    <row r="99" spans="1:11" ht="14.25" customHeight="1">
      <c r="A99" s="6"/>
      <c r="B99" s="6"/>
      <c r="C99" s="6"/>
      <c r="D99" s="26"/>
      <c r="E99" s="26"/>
      <c r="F99" s="26"/>
      <c r="G99" s="26"/>
      <c r="H99" s="49"/>
      <c r="I99" s="48"/>
      <c r="J99" s="49"/>
      <c r="K99" s="49"/>
    </row>
    <row r="100" spans="1:11" ht="14.25" customHeight="1">
      <c r="A100" s="6"/>
      <c r="B100" s="6"/>
      <c r="C100" s="6"/>
      <c r="D100" s="25"/>
      <c r="E100" s="26"/>
      <c r="F100" s="26"/>
      <c r="G100" s="26"/>
      <c r="H100" s="6"/>
      <c r="I100" s="59"/>
      <c r="J100" s="49"/>
      <c r="K100" s="43"/>
    </row>
    <row r="101" spans="1:11" ht="14.25" customHeight="1">
      <c r="A101" s="6"/>
      <c r="B101" s="6"/>
      <c r="C101" s="6"/>
      <c r="D101" s="25"/>
      <c r="E101" s="26"/>
      <c r="F101" s="26"/>
      <c r="G101" s="26"/>
      <c r="H101" s="6"/>
      <c r="I101" s="59"/>
      <c r="J101" s="49"/>
      <c r="K101" s="43"/>
    </row>
    <row r="102" spans="1:11" ht="14.25" customHeight="1">
      <c r="A102" s="6"/>
      <c r="B102" s="6"/>
      <c r="C102" s="6"/>
      <c r="D102" s="25"/>
      <c r="E102" s="26"/>
      <c r="F102" s="26"/>
      <c r="G102" s="26"/>
      <c r="H102" s="43"/>
      <c r="I102" s="59"/>
      <c r="J102" s="49"/>
      <c r="K102" s="43"/>
    </row>
    <row r="103" spans="1:11" ht="14.25" customHeight="1">
      <c r="A103" s="6"/>
      <c r="B103" s="6"/>
      <c r="C103" s="6"/>
      <c r="D103" s="25"/>
      <c r="E103" s="26"/>
      <c r="F103" s="26"/>
      <c r="G103" s="26"/>
      <c r="H103" s="6"/>
      <c r="I103" s="59"/>
      <c r="J103" s="49"/>
      <c r="K103" s="43"/>
    </row>
    <row r="104" spans="1:11" ht="14.25" customHeight="1">
      <c r="A104" s="6"/>
      <c r="B104" s="47"/>
      <c r="C104" s="6"/>
      <c r="D104" s="26"/>
      <c r="E104" s="26"/>
      <c r="F104" s="26"/>
      <c r="G104" s="26"/>
      <c r="H104" s="6"/>
      <c r="I104" s="48"/>
      <c r="J104" s="49"/>
      <c r="K104" s="43"/>
    </row>
    <row r="105" spans="1:11" ht="14.25" customHeight="1">
      <c r="A105" s="6"/>
      <c r="B105" s="6"/>
      <c r="C105" s="6"/>
      <c r="D105" s="25"/>
      <c r="E105" s="26"/>
      <c r="F105" s="26"/>
      <c r="G105" s="26"/>
      <c r="H105" s="6"/>
      <c r="I105" s="59"/>
      <c r="J105" s="49"/>
      <c r="K105" s="43"/>
    </row>
    <row r="106" spans="1:11" ht="14.25" customHeight="1">
      <c r="A106" s="6"/>
      <c r="B106" s="6"/>
      <c r="C106" s="6"/>
      <c r="D106" s="26"/>
      <c r="E106" s="26"/>
      <c r="F106" s="26"/>
      <c r="G106" s="26"/>
      <c r="H106" s="6"/>
      <c r="I106" s="48"/>
      <c r="J106" s="49"/>
      <c r="K106" s="43"/>
    </row>
    <row r="107" spans="1:11" ht="14.25" customHeight="1">
      <c r="A107" s="6"/>
      <c r="B107" s="6"/>
      <c r="C107" s="6"/>
      <c r="D107" s="25"/>
      <c r="E107" s="26"/>
      <c r="F107" s="26"/>
      <c r="G107" s="26"/>
      <c r="H107" s="6"/>
      <c r="I107" s="59"/>
      <c r="J107" s="49"/>
      <c r="K107" s="43"/>
    </row>
    <row r="108" spans="1:11" ht="14.25" customHeight="1">
      <c r="A108" s="6"/>
      <c r="B108" s="6"/>
      <c r="C108" s="6"/>
      <c r="D108" s="26"/>
      <c r="E108" s="26"/>
      <c r="F108" s="26"/>
      <c r="G108" s="26"/>
      <c r="H108" s="6"/>
      <c r="I108" s="48"/>
      <c r="J108" s="49"/>
      <c r="K108" s="43"/>
    </row>
    <row r="109" spans="1:11" ht="14.25" customHeight="1">
      <c r="A109" s="6"/>
      <c r="B109" s="47"/>
      <c r="C109" s="6"/>
      <c r="D109" s="26"/>
      <c r="E109" s="26"/>
      <c r="F109" s="26"/>
      <c r="G109" s="26"/>
      <c r="H109" s="6"/>
      <c r="I109" s="48"/>
      <c r="J109" s="49"/>
      <c r="K109" s="43"/>
    </row>
    <row r="110" spans="1:11" ht="14.25" customHeight="1">
      <c r="A110" s="6"/>
      <c r="B110" s="6"/>
      <c r="C110" s="6"/>
      <c r="D110" s="26"/>
      <c r="E110" s="26"/>
      <c r="F110" s="26"/>
      <c r="G110" s="26"/>
      <c r="H110" s="49"/>
      <c r="I110" s="48"/>
      <c r="J110" s="49"/>
      <c r="K110" s="49"/>
    </row>
    <row r="111" spans="1:11" ht="14.25" customHeight="1">
      <c r="A111" s="6"/>
      <c r="B111" s="6"/>
      <c r="C111" s="6"/>
      <c r="D111" s="26"/>
      <c r="E111" s="26"/>
      <c r="F111" s="26"/>
      <c r="G111" s="26"/>
      <c r="H111" s="6"/>
      <c r="I111" s="48"/>
      <c r="J111" s="49"/>
      <c r="K111" s="43"/>
    </row>
    <row r="112" spans="1:11" ht="14.25" customHeight="1">
      <c r="A112" s="6"/>
      <c r="B112" s="6"/>
      <c r="C112" s="6"/>
      <c r="D112" s="26"/>
      <c r="E112" s="26"/>
      <c r="F112" s="26"/>
      <c r="G112" s="26"/>
      <c r="H112" s="6"/>
      <c r="I112" s="48"/>
      <c r="J112" s="49"/>
      <c r="K112" s="43"/>
    </row>
    <row r="113" spans="1:11" ht="14.25" customHeight="1">
      <c r="A113" s="6"/>
      <c r="B113" s="6"/>
      <c r="C113" s="6"/>
      <c r="D113" s="26"/>
      <c r="E113" s="26"/>
      <c r="F113" s="26"/>
      <c r="G113" s="26"/>
      <c r="H113" s="6"/>
      <c r="I113" s="48"/>
      <c r="J113" s="49"/>
      <c r="K113" s="43"/>
    </row>
    <row r="114" spans="1:11" ht="14.25" customHeight="1">
      <c r="A114" s="6"/>
      <c r="B114" s="6"/>
      <c r="C114" s="6"/>
      <c r="D114" s="26"/>
      <c r="E114" s="26"/>
      <c r="F114" s="26"/>
      <c r="G114" s="26"/>
      <c r="H114" s="6"/>
      <c r="I114" s="48"/>
      <c r="J114" s="49"/>
      <c r="K114" s="43"/>
    </row>
    <row r="115" spans="1:11" ht="14.25" customHeight="1">
      <c r="A115" s="6"/>
      <c r="B115" s="47"/>
      <c r="C115" s="6"/>
      <c r="D115" s="26"/>
      <c r="E115" s="26"/>
      <c r="F115" s="26"/>
      <c r="G115" s="26"/>
      <c r="H115" s="6"/>
      <c r="I115" s="48"/>
      <c r="J115" s="49"/>
      <c r="K115" s="43"/>
    </row>
    <row r="116" spans="1:11" ht="14.25" customHeight="1">
      <c r="A116" s="6"/>
      <c r="B116" s="6"/>
      <c r="C116" s="6"/>
      <c r="D116" s="26"/>
      <c r="E116" s="26"/>
      <c r="F116" s="26"/>
      <c r="G116" s="26"/>
      <c r="H116" s="6"/>
      <c r="I116" s="48"/>
      <c r="J116" s="49"/>
      <c r="K116" s="43"/>
    </row>
    <row r="117" spans="1:11" ht="14.25" customHeight="1">
      <c r="A117" s="6"/>
      <c r="B117" s="6"/>
      <c r="C117" s="6"/>
      <c r="D117" s="26"/>
      <c r="E117" s="26"/>
      <c r="F117" s="26"/>
      <c r="G117" s="26"/>
      <c r="H117" s="6"/>
      <c r="I117" s="48"/>
      <c r="J117" s="49"/>
      <c r="K117" s="43"/>
    </row>
    <row r="118" spans="1:11" ht="14.25" customHeight="1">
      <c r="A118" s="6"/>
      <c r="B118" s="6"/>
      <c r="C118" s="6"/>
      <c r="D118" s="26"/>
      <c r="E118" s="26"/>
      <c r="F118" s="26"/>
      <c r="G118" s="26"/>
      <c r="H118" s="43"/>
      <c r="I118" s="48"/>
      <c r="J118" s="49"/>
      <c r="K118" s="43"/>
    </row>
    <row r="119" spans="1:11" ht="14.25" customHeight="1">
      <c r="A119" s="6"/>
      <c r="B119" s="6"/>
      <c r="C119" s="6"/>
      <c r="D119" s="26"/>
      <c r="E119" s="26"/>
      <c r="F119" s="26"/>
      <c r="G119" s="26"/>
      <c r="H119" s="6"/>
      <c r="I119" s="48"/>
      <c r="J119" s="49"/>
      <c r="K119" s="43"/>
    </row>
    <row r="120" spans="1:11" ht="14.25" customHeight="1">
      <c r="A120" s="6"/>
      <c r="B120" s="47"/>
      <c r="C120" s="6"/>
      <c r="D120" s="26"/>
      <c r="E120" s="26"/>
      <c r="F120" s="26"/>
      <c r="G120" s="26"/>
      <c r="H120" s="43"/>
      <c r="I120" s="48"/>
      <c r="J120" s="49"/>
      <c r="K120" s="43"/>
    </row>
    <row r="121" spans="1:11" ht="14.25" customHeight="1">
      <c r="A121" s="6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4.25" customHeight="1">
      <c r="A122" s="6"/>
      <c r="B122" s="6"/>
      <c r="C122" s="6"/>
      <c r="D122" s="26"/>
      <c r="E122" s="26"/>
      <c r="F122" s="26"/>
      <c r="G122" s="26"/>
      <c r="H122" s="43"/>
      <c r="I122" s="48"/>
      <c r="J122" s="49"/>
      <c r="K122" s="43"/>
    </row>
    <row r="123" spans="1:11" ht="14.25" customHeight="1">
      <c r="A123" s="6"/>
      <c r="B123" s="6"/>
      <c r="C123" s="6"/>
      <c r="D123" s="26"/>
      <c r="E123" s="26"/>
      <c r="F123" s="26"/>
      <c r="G123" s="26"/>
      <c r="H123" s="6"/>
      <c r="I123" s="48"/>
      <c r="J123" s="49"/>
      <c r="K123" s="43"/>
    </row>
    <row r="124" spans="1:11" ht="14.25" customHeight="1">
      <c r="A124" s="6"/>
      <c r="B124" s="6"/>
      <c r="C124" s="6"/>
      <c r="D124" s="26"/>
      <c r="E124" s="26"/>
      <c r="F124" s="26"/>
      <c r="G124" s="26"/>
      <c r="H124" s="6"/>
      <c r="I124" s="48"/>
      <c r="J124" s="49"/>
      <c r="K124" s="43"/>
    </row>
    <row r="125" spans="1:11" ht="14.25" customHeight="1">
      <c r="A125" s="6"/>
      <c r="B125" s="6"/>
      <c r="C125" s="6"/>
      <c r="D125" s="26"/>
      <c r="E125" s="26"/>
      <c r="F125" s="26"/>
      <c r="G125" s="26"/>
      <c r="H125" s="6"/>
      <c r="I125" s="48"/>
      <c r="J125" s="49"/>
      <c r="K125" s="43"/>
    </row>
    <row r="126" spans="1:11" ht="14.25" customHeight="1">
      <c r="A126" s="6"/>
      <c r="B126" s="47"/>
      <c r="C126" s="6"/>
      <c r="D126" s="26"/>
      <c r="E126" s="26"/>
      <c r="F126" s="26"/>
      <c r="G126" s="26"/>
      <c r="H126" s="6"/>
      <c r="I126" s="48"/>
      <c r="J126" s="49"/>
      <c r="K126" s="43"/>
    </row>
    <row r="127" spans="1:11" ht="14.25" customHeight="1">
      <c r="A127" s="6"/>
      <c r="B127" s="6"/>
      <c r="C127" s="6"/>
      <c r="D127" s="26"/>
      <c r="E127" s="26"/>
      <c r="F127" s="26"/>
      <c r="G127" s="26"/>
      <c r="H127" s="6"/>
      <c r="I127" s="48"/>
      <c r="J127" s="49"/>
      <c r="K127" s="43"/>
    </row>
    <row r="128" spans="1:11" ht="14.25" customHeight="1">
      <c r="A128" s="6"/>
      <c r="B128" s="6"/>
      <c r="C128" s="6"/>
      <c r="D128" s="26"/>
      <c r="E128" s="26"/>
      <c r="F128" s="26"/>
      <c r="G128" s="26"/>
      <c r="H128" s="6"/>
      <c r="I128" s="48"/>
      <c r="J128" s="49"/>
      <c r="K128" s="43"/>
    </row>
    <row r="129" spans="1:11" ht="14.25" customHeight="1">
      <c r="A129" s="6"/>
      <c r="B129" s="6"/>
      <c r="C129" s="6"/>
      <c r="D129" s="26"/>
      <c r="E129" s="26"/>
      <c r="F129" s="26"/>
      <c r="G129" s="26"/>
      <c r="H129" s="6"/>
      <c r="I129" s="48"/>
      <c r="J129" s="49"/>
      <c r="K129" s="43"/>
    </row>
    <row r="130" spans="1:11" ht="14.25" customHeight="1">
      <c r="A130" s="6"/>
      <c r="B130" s="6"/>
      <c r="C130" s="6"/>
      <c r="D130" s="26"/>
      <c r="E130" s="26"/>
      <c r="F130" s="26"/>
      <c r="G130" s="26"/>
      <c r="H130" s="6"/>
      <c r="I130" s="48"/>
      <c r="J130" s="49"/>
      <c r="K130" s="43"/>
    </row>
    <row r="131" spans="1:11" ht="14.25" customHeight="1">
      <c r="A131" s="6"/>
      <c r="B131" s="47"/>
      <c r="C131" s="6"/>
      <c r="D131" s="26"/>
      <c r="E131" s="26"/>
      <c r="F131" s="26"/>
      <c r="G131" s="26"/>
      <c r="H131" s="6"/>
      <c r="I131" s="48"/>
      <c r="J131" s="49"/>
      <c r="K131" s="43"/>
    </row>
    <row r="132" spans="1:11" ht="14.25" customHeight="1">
      <c r="A132" s="6"/>
      <c r="B132" s="6"/>
      <c r="C132" s="6"/>
      <c r="D132" s="26"/>
      <c r="E132" s="26"/>
      <c r="F132" s="26"/>
      <c r="G132" s="26"/>
      <c r="H132" s="49"/>
      <c r="I132" s="48"/>
      <c r="J132" s="49"/>
      <c r="K132" s="49"/>
    </row>
    <row r="133" spans="1:11" ht="14.25" customHeight="1">
      <c r="A133" s="6"/>
      <c r="B133" s="6"/>
      <c r="C133" s="6"/>
      <c r="D133" s="26"/>
      <c r="E133" s="26"/>
      <c r="F133" s="26"/>
      <c r="G133" s="26"/>
      <c r="H133" s="6"/>
      <c r="I133" s="48"/>
      <c r="J133" s="49"/>
      <c r="K133" s="43"/>
    </row>
    <row r="134" spans="1:11" ht="14.25" customHeight="1">
      <c r="A134" s="6"/>
      <c r="B134" s="6"/>
      <c r="C134" s="6"/>
      <c r="D134" s="26"/>
      <c r="E134" s="26"/>
      <c r="F134" s="26"/>
      <c r="G134" s="26"/>
      <c r="H134" s="6"/>
      <c r="I134" s="48"/>
      <c r="J134" s="49"/>
      <c r="K134" s="43"/>
    </row>
    <row r="135" spans="1:11" ht="14.25" customHeight="1">
      <c r="A135" s="6"/>
      <c r="B135" s="6"/>
      <c r="C135" s="6"/>
      <c r="D135" s="26"/>
      <c r="E135" s="26"/>
      <c r="F135" s="26"/>
      <c r="G135" s="26"/>
      <c r="H135" s="43"/>
      <c r="I135" s="48"/>
      <c r="J135" s="49"/>
      <c r="K135" s="43"/>
    </row>
    <row r="136" spans="1:11" ht="14.25" customHeight="1">
      <c r="A136" s="6"/>
      <c r="B136" s="6"/>
      <c r="C136" s="6"/>
      <c r="D136" s="26"/>
      <c r="E136" s="26"/>
      <c r="F136" s="26"/>
      <c r="G136" s="26"/>
      <c r="H136" s="6"/>
      <c r="I136" s="48"/>
      <c r="J136" s="49"/>
      <c r="K136" s="43"/>
    </row>
    <row r="137" spans="1:11" ht="14.25" customHeight="1">
      <c r="A137" s="6"/>
      <c r="B137" s="47"/>
      <c r="C137" s="6"/>
      <c r="D137" s="26"/>
      <c r="E137" s="26"/>
      <c r="F137" s="26"/>
      <c r="G137" s="26"/>
      <c r="H137" s="6"/>
      <c r="I137" s="48"/>
      <c r="J137" s="49"/>
      <c r="K137" s="43"/>
    </row>
    <row r="138" spans="1:11" ht="14.25" customHeight="1">
      <c r="A138" s="6"/>
      <c r="B138" s="6"/>
      <c r="C138" s="6"/>
      <c r="D138" s="26"/>
      <c r="E138" s="26"/>
      <c r="F138" s="26"/>
      <c r="G138" s="26"/>
      <c r="H138" s="6"/>
      <c r="I138" s="48"/>
      <c r="J138" s="49"/>
      <c r="K138" s="43"/>
    </row>
    <row r="139" spans="1:11" ht="14.25" customHeight="1">
      <c r="A139" s="6"/>
      <c r="B139" s="6"/>
      <c r="C139" s="6"/>
      <c r="D139" s="26"/>
      <c r="E139" s="26"/>
      <c r="F139" s="26"/>
      <c r="G139" s="26"/>
      <c r="H139" s="6"/>
      <c r="I139" s="48"/>
      <c r="J139" s="49"/>
      <c r="K139" s="43"/>
    </row>
    <row r="140" spans="1:11" ht="14.25" customHeight="1">
      <c r="A140" s="6"/>
      <c r="B140" s="6"/>
      <c r="C140" s="6"/>
      <c r="D140" s="26"/>
      <c r="E140" s="26"/>
      <c r="F140" s="26"/>
      <c r="G140" s="26"/>
      <c r="H140" s="43"/>
      <c r="I140" s="48"/>
      <c r="J140" s="49"/>
      <c r="K140" s="43"/>
    </row>
    <row r="141" spans="1:11" ht="14.25" customHeight="1">
      <c r="A141" s="6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4.25" customHeight="1">
      <c r="A142" s="6"/>
      <c r="B142" s="47"/>
      <c r="C142" s="6"/>
      <c r="D142" s="26"/>
      <c r="E142" s="26"/>
      <c r="F142" s="26"/>
      <c r="G142" s="26"/>
      <c r="H142" s="6"/>
      <c r="I142" s="48"/>
      <c r="J142" s="49"/>
      <c r="K142" s="43"/>
    </row>
    <row r="143" spans="1:11" ht="14.25" customHeight="1">
      <c r="A143" s="6"/>
      <c r="B143" s="47"/>
      <c r="C143" s="6"/>
      <c r="D143" s="26"/>
      <c r="E143" s="26"/>
      <c r="F143" s="26"/>
      <c r="G143" s="26"/>
      <c r="H143" s="6"/>
      <c r="I143" s="48"/>
      <c r="J143" s="49"/>
      <c r="K143" s="43"/>
    </row>
    <row r="144" spans="1:11" ht="14.25" customHeight="1">
      <c r="A144" s="6"/>
      <c r="B144" s="6"/>
      <c r="C144" s="6"/>
      <c r="D144" s="26"/>
      <c r="E144" s="26"/>
      <c r="F144" s="26"/>
      <c r="G144" s="26"/>
      <c r="H144" s="6"/>
      <c r="I144" s="48"/>
      <c r="J144" s="49"/>
      <c r="K144" s="43"/>
    </row>
    <row r="145" spans="1:11" ht="14.25" customHeight="1">
      <c r="A145" s="6"/>
      <c r="B145" s="6"/>
      <c r="C145" s="6"/>
      <c r="D145" s="26"/>
      <c r="E145" s="26"/>
      <c r="F145" s="26"/>
      <c r="G145" s="26"/>
      <c r="H145" s="6"/>
      <c r="I145" s="48"/>
      <c r="J145" s="49"/>
      <c r="K145" s="43"/>
    </row>
    <row r="146" spans="1:24" ht="14.25" customHeight="1">
      <c r="A146" s="6"/>
      <c r="B146" s="6"/>
      <c r="C146" s="6"/>
      <c r="D146" s="26"/>
      <c r="E146" s="26"/>
      <c r="F146" s="26"/>
      <c r="G146" s="26"/>
      <c r="H146" s="6"/>
      <c r="I146" s="48"/>
      <c r="J146" s="49"/>
      <c r="K146" s="43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12" ht="14.2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9"/>
    </row>
    <row r="148" spans="1:11" ht="14.25" customHeight="1">
      <c r="A148" s="6"/>
      <c r="B148" s="6"/>
      <c r="C148" s="6"/>
      <c r="D148" s="26"/>
      <c r="E148" s="26"/>
      <c r="F148" s="26"/>
      <c r="G148" s="26"/>
      <c r="H148" s="6"/>
      <c r="I148" s="48"/>
      <c r="J148" s="49"/>
      <c r="K148" s="43"/>
    </row>
    <row r="149" spans="1:11" ht="14.25" customHeight="1">
      <c r="A149" s="6"/>
      <c r="B149" s="47"/>
      <c r="C149" s="6"/>
      <c r="D149" s="26"/>
      <c r="E149" s="26"/>
      <c r="F149" s="26"/>
      <c r="G149" s="26"/>
      <c r="H149" s="6"/>
      <c r="I149" s="48"/>
      <c r="J149" s="49"/>
      <c r="K149" s="43"/>
    </row>
    <row r="150" spans="1:24" s="9" customFormat="1" ht="14.25">
      <c r="A150" s="6"/>
      <c r="B150" s="60"/>
      <c r="C150" s="55"/>
      <c r="D150" s="26"/>
      <c r="E150" s="26"/>
      <c r="F150" s="26"/>
      <c r="G150" s="26"/>
      <c r="H150" s="6"/>
      <c r="I150" s="48"/>
      <c r="J150" s="49"/>
      <c r="K150" s="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11" ht="14.25" customHeight="1">
      <c r="A151" s="6"/>
      <c r="B151" s="60"/>
      <c r="C151" s="55"/>
      <c r="D151" s="26"/>
      <c r="E151" s="26"/>
      <c r="F151" s="26"/>
      <c r="G151" s="26"/>
      <c r="H151" s="6"/>
      <c r="I151" s="48"/>
      <c r="J151" s="49"/>
      <c r="K151" s="43"/>
    </row>
    <row r="152" spans="1:11" ht="14.25" customHeight="1">
      <c r="A152" s="6"/>
      <c r="B152" s="47"/>
      <c r="C152" s="6"/>
      <c r="D152" s="26"/>
      <c r="E152" s="26"/>
      <c r="F152" s="26"/>
      <c r="G152" s="26"/>
      <c r="H152" s="6"/>
      <c r="I152" s="48"/>
      <c r="J152" s="49"/>
      <c r="K152" s="43"/>
    </row>
    <row r="153" spans="1:11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</sheetData>
  <mergeCells count="6">
    <mergeCell ref="B85:C86"/>
    <mergeCell ref="E85:G86"/>
    <mergeCell ref="N9:O10"/>
    <mergeCell ref="Q9:S10"/>
    <mergeCell ref="B9:C10"/>
    <mergeCell ref="E9:G10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7" r:id="rId1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2000-07-21T02:06:41Z</cp:lastPrinted>
  <dcterms:created xsi:type="dcterms:W3CDTF">1997-03-04T02:06:04Z</dcterms:created>
  <dcterms:modified xsi:type="dcterms:W3CDTF">2000-07-21T02:06:43Z</dcterms:modified>
  <cp:category/>
  <cp:version/>
  <cp:contentType/>
  <cp:contentStatus/>
</cp:coreProperties>
</file>