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<sst xmlns="http://schemas.openxmlformats.org/spreadsheetml/2006/main" count="111" uniqueCount="97">
  <si>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</si>
  <si>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</si>
  <si>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</si>
  <si>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</si>
  <si>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</si>
  <si>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</si>
  <si>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</si>
  <si>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</si>
  <si>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</si>
  <si>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</si>
  <si>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</si>
  <si>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</si>
  <si>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</si>
  <si>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</si>
  <si>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</si>
  <si>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</si>
  <si>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</si>
  <si>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</si>
  <si>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</si>
  <si>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</si>
  <si>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</si>
  <si>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</si>
  <si>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</si>
  <si>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</si>
  <si>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</si>
  <si>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</si>
  <si>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</si>
  <si>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</si>
  <si>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</si>
  <si>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</si>
  <si>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</si>
  <si>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</si>
  <si>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</si>
  <si>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</si>
  <si>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</si>
  <si>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</si>
  <si>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</si>
  <si>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</si>
  <si>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</si>
  <si>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</si>
  <si>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</si>
  <si>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</si>
  <si>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</si>
  <si>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</si>
  <si>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</si>
  <si>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</si>
  <si>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</si>
  <si>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</si>
  <si>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</si>
  <si>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</si>
  <si>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</si>
  <si>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</si>
  <si>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</si>
  <si>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</si>
  <si>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</si>
  <si>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</si>
  <si>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</si>
  <si>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</si>
  <si>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</si>
  <si>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</si>
  <si>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</si>
  <si>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</si>
  <si>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</si>
  <si>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</si>
  <si>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</si>
  <si>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</si>
  <si>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</si>
  <si>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</si>
  <si>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</si>
  <si>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</si>
  <si>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</si>
  <si>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</si>
  <si>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</si>
  <si>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</si>
  <si>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</si>
  <si>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</si>
  <si>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</si>
  <si>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市町村</t>
  </si>
  <si>
    <t>自由民主党</t>
  </si>
  <si>
    <t>民主党</t>
  </si>
  <si>
    <t>日本共産党</t>
  </si>
  <si>
    <t>公明党</t>
  </si>
  <si>
    <t>社会民主党</t>
  </si>
  <si>
    <t>票　数　（　比　例　代　表　）</t>
  </si>
  <si>
    <t>有効投票数</t>
  </si>
  <si>
    <t>対馬市</t>
  </si>
  <si>
    <t>壱岐市</t>
  </si>
  <si>
    <t>資料  県選挙管理委員会</t>
  </si>
  <si>
    <t>みどりの　　会議</t>
  </si>
  <si>
    <t>女性党</t>
  </si>
  <si>
    <t>維新政党　　・新風</t>
  </si>
  <si>
    <t>-</t>
  </si>
  <si>
    <t>（ 平成16年7月11日執行 ）</t>
  </si>
  <si>
    <t>注）名簿登載者の得票数が按分されているため、小数点以下は四捨五入しているので県計とは一致しない。</t>
  </si>
  <si>
    <t>県計</t>
  </si>
  <si>
    <t xml:space="preserve">     ２４４　　　参　議　院　議　員　党　派　別　得</t>
  </si>
  <si>
    <t>単位：票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</si>
</sst>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showGridLines="0" tabSelected="1" zoomScale="75" zoomScaleNormal="75" workbookViewId="0" topLeftCell="A1">
      <selection activeCell="Y3" sqref="Y3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12" width="13.875" style="2" customWidth="1"/>
    <col min="13" max="13" width="4.75390625" style="2" customWidth="1"/>
    <col min="14" max="14" width="1.00390625" style="2" customWidth="1"/>
    <col min="15" max="15" width="19.25390625" style="2" customWidth="1"/>
    <col min="16" max="16" width="1.00390625" style="2" customWidth="1"/>
    <col min="17" max="25" width="13.875" style="2" customWidth="1"/>
    <col min="26" max="16384" width="8.625" style="2" customWidth="1"/>
  </cols>
  <sheetData>
    <row r="1" spans="5:21" ht="24">
      <c r="E1" s="3" t="s">
        <v>95</v>
      </c>
      <c r="H1" s="16"/>
      <c r="I1" s="16"/>
      <c r="J1" s="16"/>
      <c r="K1" s="16"/>
      <c r="L1" s="16"/>
      <c r="N1" s="3"/>
      <c r="O1" s="31" t="s">
        <v>83</v>
      </c>
      <c r="P1" s="31"/>
      <c r="Q1" s="31"/>
      <c r="R1" s="31"/>
      <c r="S1" s="31"/>
      <c r="T1" s="31"/>
      <c r="U1" s="2" t="s">
        <v>92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9"/>
      <c r="K2" s="9"/>
      <c r="L2" s="9"/>
      <c r="N2" s="4"/>
      <c r="O2" s="4"/>
      <c r="P2" s="4"/>
      <c r="Q2" s="4"/>
      <c r="R2" s="4"/>
      <c r="S2" s="4"/>
      <c r="T2" s="4"/>
      <c r="U2" s="4"/>
      <c r="V2" s="4"/>
      <c r="W2" s="9"/>
      <c r="X2" s="9"/>
      <c r="Y2" s="9" t="s">
        <v>96</v>
      </c>
    </row>
    <row r="3" spans="1:25" ht="51" customHeight="1">
      <c r="A3" s="6"/>
      <c r="B3" s="17" t="s">
        <v>77</v>
      </c>
      <c r="C3" s="7"/>
      <c r="D3" s="18" t="s">
        <v>84</v>
      </c>
      <c r="E3" s="27" t="s">
        <v>88</v>
      </c>
      <c r="F3" s="1" t="s">
        <v>78</v>
      </c>
      <c r="G3" s="1" t="s">
        <v>89</v>
      </c>
      <c r="H3" s="1" t="s">
        <v>82</v>
      </c>
      <c r="I3" s="28" t="s">
        <v>90</v>
      </c>
      <c r="J3" s="26" t="s">
        <v>81</v>
      </c>
      <c r="K3" s="26" t="s">
        <v>79</v>
      </c>
      <c r="L3" s="26" t="s">
        <v>80</v>
      </c>
      <c r="N3" s="19"/>
      <c r="O3" s="17" t="s">
        <v>77</v>
      </c>
      <c r="P3" s="7"/>
      <c r="Q3" s="18" t="s">
        <v>84</v>
      </c>
      <c r="R3" s="27" t="s">
        <v>88</v>
      </c>
      <c r="S3" s="1" t="s">
        <v>78</v>
      </c>
      <c r="T3" s="1" t="s">
        <v>89</v>
      </c>
      <c r="U3" s="1" t="s">
        <v>82</v>
      </c>
      <c r="V3" s="28" t="s">
        <v>90</v>
      </c>
      <c r="W3" s="26" t="s">
        <v>81</v>
      </c>
      <c r="X3" s="26" t="s">
        <v>79</v>
      </c>
      <c r="Y3" s="26" t="s">
        <v>80</v>
      </c>
    </row>
    <row r="4" spans="1:25" ht="15" customHeight="1">
      <c r="A4" s="9"/>
      <c r="B4" s="23"/>
      <c r="C4" s="5"/>
      <c r="D4" s="23"/>
      <c r="E4" s="24"/>
      <c r="F4" s="24"/>
      <c r="G4" s="24"/>
      <c r="H4" s="24"/>
      <c r="I4" s="24"/>
      <c r="J4" s="24"/>
      <c r="K4" s="24"/>
      <c r="L4" s="24"/>
      <c r="N4" s="25"/>
      <c r="O4" s="23"/>
      <c r="P4" s="5"/>
      <c r="Q4" s="23"/>
      <c r="R4" s="29"/>
      <c r="S4" s="24"/>
      <c r="T4" s="24"/>
      <c r="U4" s="24"/>
      <c r="V4" s="29"/>
      <c r="W4" s="24"/>
      <c r="X4" s="24"/>
      <c r="Y4" s="24"/>
    </row>
    <row r="5" spans="1:25" ht="15" customHeight="1">
      <c r="A5" s="32"/>
      <c r="B5" s="33"/>
      <c r="C5" s="5"/>
      <c r="N5" s="25"/>
      <c r="O5" s="23"/>
      <c r="P5" s="5"/>
      <c r="Q5" s="23"/>
      <c r="R5" s="29"/>
      <c r="S5" s="24"/>
      <c r="T5" s="24"/>
      <c r="U5" s="24"/>
      <c r="V5" s="29"/>
      <c r="W5" s="24"/>
      <c r="X5" s="24"/>
      <c r="Y5" s="24"/>
    </row>
    <row r="6" spans="3:25" ht="15" customHeight="1">
      <c r="C6" s="5"/>
      <c r="N6" s="25"/>
      <c r="O6" s="23"/>
      <c r="P6" s="5"/>
      <c r="Q6" s="23"/>
      <c r="R6" s="29"/>
      <c r="S6" s="24"/>
      <c r="T6" s="24"/>
      <c r="U6" s="24"/>
      <c r="V6" s="29"/>
      <c r="W6" s="24"/>
      <c r="X6" s="24"/>
      <c r="Y6" s="24"/>
    </row>
    <row r="7" spans="2:25" ht="15" customHeight="1">
      <c r="B7" s="8" t="s">
        <v>94</v>
      </c>
      <c r="C7" s="5"/>
      <c r="D7" s="9">
        <v>688812</v>
      </c>
      <c r="E7" s="9">
        <v>7021</v>
      </c>
      <c r="F7" s="9">
        <v>242728</v>
      </c>
      <c r="G7" s="9">
        <f>SUM(G10:G12)</f>
        <v>9197</v>
      </c>
      <c r="H7" s="9">
        <f>SUM(H10:H12)</f>
        <v>39038</v>
      </c>
      <c r="I7" s="9">
        <f>SUM(I10:I12)</f>
        <v>1089</v>
      </c>
      <c r="J7" s="9">
        <v>109269</v>
      </c>
      <c r="K7" s="9">
        <v>246617</v>
      </c>
      <c r="L7" s="9">
        <v>33853</v>
      </c>
      <c r="O7" s="8" t="s">
        <v>35</v>
      </c>
      <c r="P7" s="5"/>
      <c r="Q7" s="9">
        <f>SUM(Q9:Q27)</f>
        <v>53196</v>
      </c>
      <c r="R7" s="9">
        <f aca="true" t="shared" si="0" ref="R7:Y7">SUM(R9:R27)</f>
        <v>413</v>
      </c>
      <c r="S7" s="9">
        <f t="shared" si="0"/>
        <v>22090</v>
      </c>
      <c r="T7" s="9">
        <f t="shared" si="0"/>
        <v>819</v>
      </c>
      <c r="U7" s="9">
        <f t="shared" si="0"/>
        <v>2182</v>
      </c>
      <c r="V7" s="9">
        <f t="shared" si="0"/>
        <v>86</v>
      </c>
      <c r="W7" s="9">
        <f t="shared" si="0"/>
        <v>10129</v>
      </c>
      <c r="X7" s="9">
        <f t="shared" si="0"/>
        <v>15453</v>
      </c>
      <c r="Y7" s="9">
        <f t="shared" si="0"/>
        <v>2024</v>
      </c>
    </row>
    <row r="8" spans="1:25" ht="15" customHeight="1">
      <c r="A8" s="21"/>
      <c r="B8" s="22"/>
      <c r="C8" s="5"/>
      <c r="D8" s="9"/>
      <c r="E8" s="9"/>
      <c r="F8" s="9"/>
      <c r="G8" s="9"/>
      <c r="H8" s="9"/>
      <c r="I8" s="9"/>
      <c r="J8" s="9"/>
      <c r="K8" s="9"/>
      <c r="L8" s="9"/>
      <c r="N8" s="8"/>
      <c r="O8" s="8"/>
      <c r="P8" s="5"/>
      <c r="Q8" s="9"/>
      <c r="R8" s="9"/>
      <c r="S8" s="9"/>
      <c r="T8" s="9"/>
      <c r="U8" s="9"/>
      <c r="V8" s="9"/>
      <c r="W8" s="9"/>
      <c r="X8" s="9"/>
      <c r="Y8" s="9"/>
    </row>
    <row r="9" spans="1:25" ht="15" customHeight="1">
      <c r="A9" s="21"/>
      <c r="B9" s="22"/>
      <c r="C9" s="5"/>
      <c r="D9" s="9"/>
      <c r="E9" s="9"/>
      <c r="F9" s="9"/>
      <c r="G9" s="9"/>
      <c r="H9" s="9"/>
      <c r="I9" s="9"/>
      <c r="J9" s="9"/>
      <c r="K9" s="9"/>
      <c r="L9" s="9"/>
      <c r="O9" s="10" t="s">
        <v>36</v>
      </c>
      <c r="P9" s="5"/>
      <c r="Q9" s="2">
        <f>SUM(R9:Y9)</f>
        <v>4621</v>
      </c>
      <c r="R9" s="2">
        <v>37</v>
      </c>
      <c r="S9" s="10">
        <v>2017</v>
      </c>
      <c r="T9" s="10">
        <v>61</v>
      </c>
      <c r="U9" s="10">
        <v>175</v>
      </c>
      <c r="V9" s="10">
        <v>5</v>
      </c>
      <c r="W9" s="10">
        <v>912</v>
      </c>
      <c r="X9" s="9">
        <v>1209</v>
      </c>
      <c r="Y9" s="9">
        <v>205</v>
      </c>
    </row>
    <row r="10" spans="2:25" ht="15" customHeight="1">
      <c r="B10" s="20" t="s">
        <v>0</v>
      </c>
      <c r="C10" s="5"/>
      <c r="D10" s="9">
        <f>SUM(D15:D25)</f>
        <v>459415</v>
      </c>
      <c r="E10" s="9">
        <f aca="true" t="shared" si="1" ref="E10:L10">SUM(E15:E25)</f>
        <v>5039</v>
      </c>
      <c r="F10" s="9">
        <f t="shared" si="1"/>
        <v>150493</v>
      </c>
      <c r="G10" s="9">
        <f t="shared" si="1"/>
        <v>6096</v>
      </c>
      <c r="H10" s="9">
        <f t="shared" si="1"/>
        <v>28795</v>
      </c>
      <c r="I10" s="9">
        <f t="shared" si="1"/>
        <v>727</v>
      </c>
      <c r="J10" s="9">
        <f t="shared" si="1"/>
        <v>73009</v>
      </c>
      <c r="K10" s="9">
        <f t="shared" si="1"/>
        <v>170742</v>
      </c>
      <c r="L10" s="9">
        <f t="shared" si="1"/>
        <v>24514</v>
      </c>
      <c r="O10" s="10" t="s">
        <v>37</v>
      </c>
      <c r="P10" s="5"/>
      <c r="Q10" s="2">
        <f aca="true" t="shared" si="2" ref="Q10:Q27">SUM(R10:Y10)</f>
        <v>4608</v>
      </c>
      <c r="R10" s="2">
        <v>34</v>
      </c>
      <c r="S10" s="10">
        <v>1962</v>
      </c>
      <c r="T10" s="10">
        <v>49</v>
      </c>
      <c r="U10" s="10">
        <v>226</v>
      </c>
      <c r="V10" s="10">
        <v>5</v>
      </c>
      <c r="W10" s="10">
        <v>753</v>
      </c>
      <c r="X10" s="9">
        <v>1374</v>
      </c>
      <c r="Y10" s="9">
        <v>205</v>
      </c>
    </row>
    <row r="11" spans="1:25" ht="15" customHeight="1">
      <c r="A11" s="20"/>
      <c r="B11" s="20"/>
      <c r="C11" s="5"/>
      <c r="D11" s="9"/>
      <c r="E11" s="9"/>
      <c r="F11" s="9"/>
      <c r="G11" s="9"/>
      <c r="H11" s="9"/>
      <c r="I11" s="9"/>
      <c r="J11" s="9"/>
      <c r="K11" s="9"/>
      <c r="L11" s="9"/>
      <c r="O11" s="10" t="s">
        <v>38</v>
      </c>
      <c r="P11" s="5"/>
      <c r="Q11" s="2">
        <f t="shared" si="2"/>
        <v>2779</v>
      </c>
      <c r="R11" s="2">
        <v>23</v>
      </c>
      <c r="S11" s="10">
        <v>1330</v>
      </c>
      <c r="T11" s="10">
        <v>71</v>
      </c>
      <c r="U11" s="10">
        <v>155</v>
      </c>
      <c r="V11" s="10">
        <v>4</v>
      </c>
      <c r="W11" s="10">
        <v>356</v>
      </c>
      <c r="X11" s="9">
        <v>702</v>
      </c>
      <c r="Y11" s="9">
        <v>138</v>
      </c>
    </row>
    <row r="12" spans="2:25" ht="15" customHeight="1">
      <c r="B12" s="20" t="s">
        <v>1</v>
      </c>
      <c r="C12" s="5"/>
      <c r="D12" s="9">
        <f aca="true" t="shared" si="3" ref="D12:L12">SUM(D27,D47,D54,Q7,Q30,Q49)</f>
        <v>229402</v>
      </c>
      <c r="E12" s="9">
        <f t="shared" si="3"/>
        <v>1981</v>
      </c>
      <c r="F12" s="9">
        <f t="shared" si="3"/>
        <v>92242</v>
      </c>
      <c r="G12" s="9">
        <f t="shared" si="3"/>
        <v>3101</v>
      </c>
      <c r="H12" s="9">
        <f t="shared" si="3"/>
        <v>10243</v>
      </c>
      <c r="I12" s="9">
        <f t="shared" si="3"/>
        <v>362</v>
      </c>
      <c r="J12" s="9">
        <f t="shared" si="3"/>
        <v>36259</v>
      </c>
      <c r="K12" s="9">
        <f t="shared" si="3"/>
        <v>75877</v>
      </c>
      <c r="L12" s="9">
        <f t="shared" si="3"/>
        <v>9337</v>
      </c>
      <c r="O12" s="10" t="s">
        <v>39</v>
      </c>
      <c r="P12" s="5"/>
      <c r="Q12" s="2">
        <f t="shared" si="2"/>
        <v>3308</v>
      </c>
      <c r="R12" s="10">
        <v>34</v>
      </c>
      <c r="S12" s="10">
        <v>1481</v>
      </c>
      <c r="T12" s="10">
        <v>61</v>
      </c>
      <c r="U12" s="10">
        <v>165</v>
      </c>
      <c r="V12" s="10">
        <v>5</v>
      </c>
      <c r="W12" s="10">
        <v>570</v>
      </c>
      <c r="X12" s="9">
        <v>887</v>
      </c>
      <c r="Y12" s="9">
        <v>105</v>
      </c>
    </row>
    <row r="13" spans="1:25" ht="15" customHeight="1">
      <c r="A13" s="20"/>
      <c r="B13" s="20"/>
      <c r="C13" s="5"/>
      <c r="D13" s="9"/>
      <c r="E13" s="9"/>
      <c r="F13" s="9"/>
      <c r="G13" s="9"/>
      <c r="H13" s="9"/>
      <c r="I13" s="9"/>
      <c r="J13" s="9"/>
      <c r="K13" s="9"/>
      <c r="L13" s="9"/>
      <c r="O13" s="11" t="s">
        <v>40</v>
      </c>
      <c r="P13" s="5"/>
      <c r="Q13" s="2">
        <f t="shared" si="2"/>
        <v>2295</v>
      </c>
      <c r="R13" s="10">
        <v>17</v>
      </c>
      <c r="S13" s="10">
        <v>960</v>
      </c>
      <c r="T13" s="10">
        <v>20</v>
      </c>
      <c r="U13" s="10">
        <v>88</v>
      </c>
      <c r="V13" s="10">
        <v>2</v>
      </c>
      <c r="W13" s="10">
        <v>513</v>
      </c>
      <c r="X13" s="9">
        <v>631</v>
      </c>
      <c r="Y13" s="9">
        <v>64</v>
      </c>
    </row>
    <row r="14" spans="1:25" ht="15" customHeight="1">
      <c r="A14" s="20"/>
      <c r="B14" s="20"/>
      <c r="C14" s="5"/>
      <c r="D14" s="9"/>
      <c r="E14" s="9"/>
      <c r="F14" s="9"/>
      <c r="G14" s="9"/>
      <c r="H14" s="9"/>
      <c r="I14" s="9"/>
      <c r="J14" s="9"/>
      <c r="K14" s="9"/>
      <c r="L14" s="9"/>
      <c r="O14" s="11"/>
      <c r="P14" s="5"/>
      <c r="R14" s="10"/>
      <c r="S14" s="10"/>
      <c r="T14" s="10"/>
      <c r="U14" s="10"/>
      <c r="V14" s="10"/>
      <c r="W14" s="10"/>
      <c r="X14" s="9"/>
      <c r="Y14" s="9"/>
    </row>
    <row r="15" spans="2:25" ht="15" customHeight="1">
      <c r="B15" s="8" t="s">
        <v>2</v>
      </c>
      <c r="C15" s="5"/>
      <c r="D15" s="2">
        <f>SUM(E15:L15)</f>
        <v>184783</v>
      </c>
      <c r="E15" s="2">
        <v>2404</v>
      </c>
      <c r="F15" s="2">
        <v>48209</v>
      </c>
      <c r="G15" s="2">
        <v>2378</v>
      </c>
      <c r="H15" s="10">
        <v>11558</v>
      </c>
      <c r="I15" s="2">
        <v>257</v>
      </c>
      <c r="J15" s="2">
        <v>30911</v>
      </c>
      <c r="K15" s="2">
        <v>76930</v>
      </c>
      <c r="L15" s="2">
        <v>12136</v>
      </c>
      <c r="O15" s="11" t="s">
        <v>41</v>
      </c>
      <c r="P15" s="5"/>
      <c r="Q15" s="2">
        <f t="shared" si="2"/>
        <v>2746</v>
      </c>
      <c r="R15" s="11">
        <v>15</v>
      </c>
      <c r="S15" s="11">
        <v>1178</v>
      </c>
      <c r="T15" s="11">
        <v>37</v>
      </c>
      <c r="U15" s="11">
        <v>97</v>
      </c>
      <c r="V15" s="11">
        <v>7</v>
      </c>
      <c r="W15" s="10">
        <v>496</v>
      </c>
      <c r="X15" s="9">
        <v>815</v>
      </c>
      <c r="Y15" s="9">
        <v>101</v>
      </c>
    </row>
    <row r="16" spans="2:25" ht="15" customHeight="1">
      <c r="B16" s="8" t="s">
        <v>3</v>
      </c>
      <c r="C16" s="5"/>
      <c r="D16" s="2">
        <f aca="true" t="shared" si="4" ref="D16:D25">SUM(E16:L16)</f>
        <v>106677</v>
      </c>
      <c r="E16" s="2">
        <v>1162</v>
      </c>
      <c r="F16" s="2">
        <v>37529</v>
      </c>
      <c r="G16" s="10">
        <v>1431</v>
      </c>
      <c r="H16" s="10">
        <v>7997</v>
      </c>
      <c r="I16" s="2">
        <v>201</v>
      </c>
      <c r="J16" s="2">
        <v>17542</v>
      </c>
      <c r="K16" s="2">
        <v>36515</v>
      </c>
      <c r="L16" s="2">
        <v>4300</v>
      </c>
      <c r="O16" s="11" t="s">
        <v>42</v>
      </c>
      <c r="P16" s="5"/>
      <c r="Q16" s="2">
        <f t="shared" si="2"/>
        <v>4870</v>
      </c>
      <c r="R16" s="9">
        <v>24</v>
      </c>
      <c r="S16" s="9">
        <v>2235</v>
      </c>
      <c r="T16" s="9">
        <v>94</v>
      </c>
      <c r="U16" s="9">
        <v>200</v>
      </c>
      <c r="V16" s="9">
        <v>12</v>
      </c>
      <c r="W16" s="9">
        <v>910</v>
      </c>
      <c r="X16" s="11">
        <v>1292</v>
      </c>
      <c r="Y16" s="11">
        <v>103</v>
      </c>
    </row>
    <row r="17" spans="2:25" ht="15" customHeight="1">
      <c r="B17" s="8" t="s">
        <v>4</v>
      </c>
      <c r="C17" s="5"/>
      <c r="D17" s="2">
        <f t="shared" si="4"/>
        <v>16997</v>
      </c>
      <c r="E17" s="2">
        <v>120</v>
      </c>
      <c r="F17" s="10">
        <v>6180</v>
      </c>
      <c r="G17" s="10">
        <v>211</v>
      </c>
      <c r="H17" s="10">
        <v>1076</v>
      </c>
      <c r="I17" s="2">
        <v>18</v>
      </c>
      <c r="J17" s="2">
        <v>2833</v>
      </c>
      <c r="K17" s="2">
        <v>5705</v>
      </c>
      <c r="L17" s="2">
        <v>854</v>
      </c>
      <c r="O17" s="10" t="s">
        <v>43</v>
      </c>
      <c r="P17" s="5"/>
      <c r="Q17" s="2">
        <f t="shared" si="2"/>
        <v>1904</v>
      </c>
      <c r="R17" s="9">
        <v>12</v>
      </c>
      <c r="S17" s="9">
        <v>872</v>
      </c>
      <c r="T17" s="9">
        <v>16</v>
      </c>
      <c r="U17" s="9">
        <v>67</v>
      </c>
      <c r="V17" s="9">
        <v>4</v>
      </c>
      <c r="W17" s="9">
        <v>344</v>
      </c>
      <c r="X17" s="11">
        <v>541</v>
      </c>
      <c r="Y17" s="11">
        <v>48</v>
      </c>
    </row>
    <row r="18" spans="2:25" ht="15" customHeight="1">
      <c r="B18" s="8" t="s">
        <v>5</v>
      </c>
      <c r="C18" s="5"/>
      <c r="D18" s="2">
        <f t="shared" si="4"/>
        <v>40355</v>
      </c>
      <c r="E18" s="2">
        <v>443</v>
      </c>
      <c r="F18" s="2">
        <v>13768</v>
      </c>
      <c r="G18" s="10">
        <v>643</v>
      </c>
      <c r="H18" s="10">
        <v>2839</v>
      </c>
      <c r="I18" s="10">
        <v>81</v>
      </c>
      <c r="J18" s="10">
        <v>6041</v>
      </c>
      <c r="K18" s="10">
        <v>14371</v>
      </c>
      <c r="L18" s="10">
        <v>2169</v>
      </c>
      <c r="O18" s="10" t="s">
        <v>44</v>
      </c>
      <c r="P18" s="5"/>
      <c r="Q18" s="2">
        <f t="shared" si="2"/>
        <v>3869</v>
      </c>
      <c r="R18" s="9">
        <v>34</v>
      </c>
      <c r="S18" s="9">
        <v>1637</v>
      </c>
      <c r="T18" s="9">
        <v>55</v>
      </c>
      <c r="U18" s="9">
        <v>107</v>
      </c>
      <c r="V18" s="9">
        <v>10</v>
      </c>
      <c r="W18" s="9">
        <v>781</v>
      </c>
      <c r="X18" s="11">
        <v>1118</v>
      </c>
      <c r="Y18" s="11">
        <v>127</v>
      </c>
    </row>
    <row r="19" spans="2:25" ht="15" customHeight="1">
      <c r="B19" s="8" t="s">
        <v>6</v>
      </c>
      <c r="C19" s="5"/>
      <c r="D19" s="2">
        <f t="shared" si="4"/>
        <v>39664</v>
      </c>
      <c r="E19" s="2">
        <v>351</v>
      </c>
      <c r="F19" s="2">
        <v>15134</v>
      </c>
      <c r="G19" s="10">
        <v>507</v>
      </c>
      <c r="H19" s="10">
        <v>2089</v>
      </c>
      <c r="I19" s="10">
        <v>65</v>
      </c>
      <c r="J19" s="10">
        <v>5537</v>
      </c>
      <c r="K19" s="10">
        <v>13796</v>
      </c>
      <c r="L19" s="10">
        <v>2185</v>
      </c>
      <c r="O19" s="10" t="s">
        <v>45</v>
      </c>
      <c r="P19" s="5"/>
      <c r="Q19" s="2">
        <f t="shared" si="2"/>
        <v>3405</v>
      </c>
      <c r="R19" s="9">
        <v>22</v>
      </c>
      <c r="S19" s="9">
        <v>1339</v>
      </c>
      <c r="T19" s="11">
        <v>57</v>
      </c>
      <c r="U19" s="9">
        <v>150</v>
      </c>
      <c r="V19" s="9">
        <v>3</v>
      </c>
      <c r="W19" s="9">
        <v>513</v>
      </c>
      <c r="X19" s="11">
        <v>1204</v>
      </c>
      <c r="Y19" s="11">
        <v>117</v>
      </c>
    </row>
    <row r="20" spans="2:25" ht="15" customHeight="1">
      <c r="B20" s="8"/>
      <c r="C20" s="5"/>
      <c r="G20" s="10"/>
      <c r="H20" s="10"/>
      <c r="I20" s="10"/>
      <c r="J20" s="10"/>
      <c r="K20" s="10"/>
      <c r="L20" s="10"/>
      <c r="O20" s="10"/>
      <c r="P20" s="5"/>
      <c r="R20" s="9"/>
      <c r="S20" s="9"/>
      <c r="T20" s="11"/>
      <c r="U20" s="9"/>
      <c r="V20" s="9"/>
      <c r="W20" s="9"/>
      <c r="X20" s="11"/>
      <c r="Y20" s="11"/>
    </row>
    <row r="21" spans="2:25" ht="15" customHeight="1">
      <c r="B21" s="8" t="s">
        <v>7</v>
      </c>
      <c r="C21" s="5"/>
      <c r="D21" s="2">
        <f t="shared" si="4"/>
        <v>13046</v>
      </c>
      <c r="E21" s="2">
        <v>121</v>
      </c>
      <c r="F21" s="2">
        <v>4780</v>
      </c>
      <c r="G21" s="10">
        <v>137</v>
      </c>
      <c r="H21" s="10">
        <v>549</v>
      </c>
      <c r="I21" s="10">
        <v>18</v>
      </c>
      <c r="J21" s="10">
        <v>2004</v>
      </c>
      <c r="K21" s="10">
        <v>4441</v>
      </c>
      <c r="L21" s="10">
        <v>996</v>
      </c>
      <c r="O21" s="10" t="s">
        <v>46</v>
      </c>
      <c r="P21" s="5"/>
      <c r="Q21" s="2">
        <f t="shared" si="2"/>
        <v>2984</v>
      </c>
      <c r="R21" s="9">
        <v>17</v>
      </c>
      <c r="S21" s="9">
        <v>1053</v>
      </c>
      <c r="T21" s="9">
        <v>51</v>
      </c>
      <c r="U21" s="9">
        <v>104</v>
      </c>
      <c r="V21" s="9">
        <v>3</v>
      </c>
      <c r="W21" s="9">
        <v>690</v>
      </c>
      <c r="X21" s="9">
        <v>954</v>
      </c>
      <c r="Y21" s="9">
        <v>112</v>
      </c>
    </row>
    <row r="22" spans="2:25" ht="15" customHeight="1">
      <c r="B22" s="8" t="s">
        <v>8</v>
      </c>
      <c r="C22" s="5"/>
      <c r="D22" s="2">
        <f t="shared" si="4"/>
        <v>11138</v>
      </c>
      <c r="E22" s="2">
        <v>81</v>
      </c>
      <c r="F22" s="2">
        <v>5591</v>
      </c>
      <c r="G22" s="2">
        <v>153</v>
      </c>
      <c r="H22" s="10">
        <v>655</v>
      </c>
      <c r="I22" s="2">
        <v>25</v>
      </c>
      <c r="J22" s="2">
        <v>1097</v>
      </c>
      <c r="K22" s="2">
        <v>3126</v>
      </c>
      <c r="L22" s="2">
        <v>410</v>
      </c>
      <c r="O22" s="10" t="s">
        <v>47</v>
      </c>
      <c r="P22" s="5"/>
      <c r="Q22" s="2">
        <f t="shared" si="2"/>
        <v>2033</v>
      </c>
      <c r="R22" s="9">
        <v>20</v>
      </c>
      <c r="S22" s="9">
        <v>781</v>
      </c>
      <c r="T22" s="11">
        <v>33</v>
      </c>
      <c r="U22" s="9">
        <v>71</v>
      </c>
      <c r="V22" s="9">
        <v>3</v>
      </c>
      <c r="W22" s="9">
        <v>505</v>
      </c>
      <c r="X22" s="11">
        <v>548</v>
      </c>
      <c r="Y22" s="11">
        <v>72</v>
      </c>
    </row>
    <row r="23" spans="2:25" ht="15" customHeight="1">
      <c r="B23" s="8" t="s">
        <v>9</v>
      </c>
      <c r="C23" s="5"/>
      <c r="D23" s="2">
        <f t="shared" si="4"/>
        <v>9703</v>
      </c>
      <c r="E23" s="2">
        <v>51</v>
      </c>
      <c r="F23" s="2">
        <v>3836</v>
      </c>
      <c r="G23" s="10">
        <v>119</v>
      </c>
      <c r="H23" s="10">
        <v>455</v>
      </c>
      <c r="I23" s="2">
        <v>9</v>
      </c>
      <c r="J23" s="2">
        <v>1245</v>
      </c>
      <c r="K23" s="2">
        <v>3567</v>
      </c>
      <c r="L23" s="2">
        <v>421</v>
      </c>
      <c r="O23" s="10" t="s">
        <v>48</v>
      </c>
      <c r="P23" s="5"/>
      <c r="Q23" s="2">
        <f t="shared" si="2"/>
        <v>4012</v>
      </c>
      <c r="R23" s="9">
        <v>37</v>
      </c>
      <c r="S23" s="11">
        <v>1498</v>
      </c>
      <c r="T23" s="11">
        <v>70</v>
      </c>
      <c r="U23" s="9">
        <v>142</v>
      </c>
      <c r="V23" s="9">
        <v>4</v>
      </c>
      <c r="W23" s="9">
        <v>663</v>
      </c>
      <c r="X23" s="11">
        <v>1354</v>
      </c>
      <c r="Y23" s="11">
        <v>244</v>
      </c>
    </row>
    <row r="24" spans="2:25" ht="15" customHeight="1">
      <c r="B24" s="8" t="s">
        <v>85</v>
      </c>
      <c r="C24" s="5"/>
      <c r="D24" s="2">
        <f t="shared" si="4"/>
        <v>19907</v>
      </c>
      <c r="E24" s="2">
        <v>182</v>
      </c>
      <c r="F24" s="2">
        <v>7949</v>
      </c>
      <c r="G24" s="10">
        <v>264</v>
      </c>
      <c r="H24" s="10">
        <v>794</v>
      </c>
      <c r="I24" s="2">
        <v>27</v>
      </c>
      <c r="J24" s="2">
        <v>3063</v>
      </c>
      <c r="K24" s="2">
        <v>7047</v>
      </c>
      <c r="L24" s="2">
        <v>581</v>
      </c>
      <c r="O24" s="10" t="s">
        <v>49</v>
      </c>
      <c r="P24" s="5"/>
      <c r="Q24" s="2">
        <f t="shared" si="2"/>
        <v>3890</v>
      </c>
      <c r="R24" s="11">
        <v>37</v>
      </c>
      <c r="S24" s="11">
        <v>1356</v>
      </c>
      <c r="T24" s="11">
        <v>60</v>
      </c>
      <c r="U24" s="9">
        <v>165</v>
      </c>
      <c r="V24" s="11">
        <v>11</v>
      </c>
      <c r="W24" s="11">
        <v>904</v>
      </c>
      <c r="X24" s="11">
        <v>1172</v>
      </c>
      <c r="Y24" s="11">
        <v>185</v>
      </c>
    </row>
    <row r="25" spans="2:25" ht="15" customHeight="1">
      <c r="B25" s="8" t="s">
        <v>86</v>
      </c>
      <c r="C25" s="5"/>
      <c r="D25" s="2">
        <f t="shared" si="4"/>
        <v>17145</v>
      </c>
      <c r="E25" s="2">
        <v>124</v>
      </c>
      <c r="F25" s="2">
        <v>7517</v>
      </c>
      <c r="G25" s="10">
        <v>253</v>
      </c>
      <c r="H25" s="10">
        <v>783</v>
      </c>
      <c r="I25" s="2">
        <v>26</v>
      </c>
      <c r="J25" s="2">
        <v>2736</v>
      </c>
      <c r="K25" s="2">
        <v>5244</v>
      </c>
      <c r="L25" s="2">
        <v>462</v>
      </c>
      <c r="O25" s="10" t="s">
        <v>50</v>
      </c>
      <c r="P25" s="5"/>
      <c r="Q25" s="2">
        <f t="shared" si="2"/>
        <v>2177</v>
      </c>
      <c r="R25" s="9">
        <v>13</v>
      </c>
      <c r="S25" s="11">
        <v>837</v>
      </c>
      <c r="T25" s="11">
        <v>23</v>
      </c>
      <c r="U25" s="11">
        <v>110</v>
      </c>
      <c r="V25" s="11">
        <v>5</v>
      </c>
      <c r="W25" s="11">
        <v>534</v>
      </c>
      <c r="X25" s="11">
        <v>577</v>
      </c>
      <c r="Y25" s="11">
        <v>78</v>
      </c>
    </row>
    <row r="26" spans="2:25" ht="15" customHeight="1">
      <c r="B26" s="8"/>
      <c r="C26" s="5"/>
      <c r="G26" s="10"/>
      <c r="H26" s="10"/>
      <c r="O26" s="10"/>
      <c r="P26" s="5"/>
      <c r="R26" s="9"/>
      <c r="S26" s="11"/>
      <c r="T26" s="11"/>
      <c r="U26" s="11"/>
      <c r="V26" s="11"/>
      <c r="W26" s="11"/>
      <c r="X26" s="11"/>
      <c r="Y26" s="11"/>
    </row>
    <row r="27" spans="2:25" ht="15" customHeight="1">
      <c r="B27" s="8" t="s">
        <v>10</v>
      </c>
      <c r="C27" s="5"/>
      <c r="D27" s="9">
        <f aca="true" t="shared" si="5" ref="D27:K27">SUM(D28:D44)</f>
        <v>78596</v>
      </c>
      <c r="E27" s="9">
        <f t="shared" si="5"/>
        <v>809</v>
      </c>
      <c r="F27" s="9">
        <f t="shared" si="5"/>
        <v>26030</v>
      </c>
      <c r="G27" s="9">
        <f t="shared" si="5"/>
        <v>1092</v>
      </c>
      <c r="H27" s="9">
        <f t="shared" si="5"/>
        <v>4048</v>
      </c>
      <c r="I27" s="9">
        <f t="shared" si="5"/>
        <v>120</v>
      </c>
      <c r="J27" s="9">
        <f t="shared" si="5"/>
        <v>11409</v>
      </c>
      <c r="K27" s="9">
        <f t="shared" si="5"/>
        <v>30894</v>
      </c>
      <c r="L27" s="9">
        <f>SUM(L28:L44)</f>
        <v>4194</v>
      </c>
      <c r="O27" s="10" t="s">
        <v>51</v>
      </c>
      <c r="P27" s="5"/>
      <c r="Q27" s="2">
        <f t="shared" si="2"/>
        <v>3695</v>
      </c>
      <c r="R27" s="9">
        <v>37</v>
      </c>
      <c r="S27" s="11">
        <v>1554</v>
      </c>
      <c r="T27" s="11">
        <v>61</v>
      </c>
      <c r="U27" s="11">
        <v>160</v>
      </c>
      <c r="V27" s="11">
        <v>3</v>
      </c>
      <c r="W27" s="11">
        <v>685</v>
      </c>
      <c r="X27" s="11">
        <v>1075</v>
      </c>
      <c r="Y27" s="11">
        <v>120</v>
      </c>
    </row>
    <row r="28" spans="2:25" ht="15" customHeight="1">
      <c r="B28" s="12" t="s">
        <v>11</v>
      </c>
      <c r="C28" s="5"/>
      <c r="D28" s="2">
        <f>SUM(E28:L28)</f>
        <v>2196</v>
      </c>
      <c r="E28" s="2">
        <v>10</v>
      </c>
      <c r="F28" s="10">
        <v>444</v>
      </c>
      <c r="G28" s="10">
        <v>19</v>
      </c>
      <c r="H28" s="10">
        <v>95</v>
      </c>
      <c r="I28" s="10">
        <v>2</v>
      </c>
      <c r="J28" s="10">
        <v>408</v>
      </c>
      <c r="K28" s="10">
        <v>802</v>
      </c>
      <c r="L28" s="10">
        <v>416</v>
      </c>
      <c r="O28" s="10"/>
      <c r="P28" s="5"/>
      <c r="Q28" s="9"/>
      <c r="R28" s="9"/>
      <c r="S28" s="11"/>
      <c r="T28" s="11"/>
      <c r="U28" s="11"/>
      <c r="V28" s="11"/>
      <c r="W28" s="11"/>
      <c r="X28" s="11"/>
      <c r="Y28" s="11"/>
    </row>
    <row r="29" spans="2:25" ht="15" customHeight="1">
      <c r="B29" s="12" t="s">
        <v>12</v>
      </c>
      <c r="C29" s="5"/>
      <c r="D29" s="2">
        <f aca="true" t="shared" si="6" ref="D29:D43">SUM(E29:L29)</f>
        <v>574</v>
      </c>
      <c r="E29" s="2">
        <v>7</v>
      </c>
      <c r="F29" s="2">
        <v>228</v>
      </c>
      <c r="G29" s="10">
        <v>4</v>
      </c>
      <c r="H29" s="10">
        <v>11</v>
      </c>
      <c r="I29" s="10" t="s">
        <v>91</v>
      </c>
      <c r="J29" s="10">
        <v>73</v>
      </c>
      <c r="K29" s="10">
        <v>182</v>
      </c>
      <c r="L29" s="10">
        <v>69</v>
      </c>
      <c r="O29" s="10"/>
      <c r="P29" s="5"/>
      <c r="Q29" s="9"/>
      <c r="R29" s="9"/>
      <c r="S29" s="11"/>
      <c r="T29" s="11"/>
      <c r="U29" s="11"/>
      <c r="V29" s="11"/>
      <c r="W29" s="11"/>
      <c r="X29" s="11"/>
      <c r="Y29" s="11"/>
    </row>
    <row r="30" spans="2:25" ht="15" customHeight="1">
      <c r="B30" s="11" t="s">
        <v>13</v>
      </c>
      <c r="C30" s="5"/>
      <c r="D30" s="2">
        <f t="shared" si="6"/>
        <v>530</v>
      </c>
      <c r="E30" s="2">
        <v>5</v>
      </c>
      <c r="F30" s="2">
        <v>144</v>
      </c>
      <c r="G30" s="10">
        <v>3</v>
      </c>
      <c r="H30" s="10">
        <v>26</v>
      </c>
      <c r="I30" s="10" t="s">
        <v>91</v>
      </c>
      <c r="J30" s="10">
        <v>156</v>
      </c>
      <c r="K30" s="10">
        <v>150</v>
      </c>
      <c r="L30" s="10">
        <v>46</v>
      </c>
      <c r="O30" s="8" t="s">
        <v>52</v>
      </c>
      <c r="P30" s="5"/>
      <c r="Q30" s="9">
        <f aca="true" t="shared" si="7" ref="Q30:Y30">SUM(Q32:Q46)</f>
        <v>35589</v>
      </c>
      <c r="R30" s="9">
        <f t="shared" si="7"/>
        <v>263</v>
      </c>
      <c r="S30" s="9">
        <f t="shared" si="7"/>
        <v>15850</v>
      </c>
      <c r="T30" s="9">
        <f t="shared" si="7"/>
        <v>458</v>
      </c>
      <c r="U30" s="9">
        <f t="shared" si="7"/>
        <v>1790</v>
      </c>
      <c r="V30" s="9">
        <f t="shared" si="7"/>
        <v>65</v>
      </c>
      <c r="W30" s="9">
        <f t="shared" si="7"/>
        <v>5042</v>
      </c>
      <c r="X30" s="9">
        <f t="shared" si="7"/>
        <v>10899</v>
      </c>
      <c r="Y30" s="9">
        <f t="shared" si="7"/>
        <v>1222</v>
      </c>
    </row>
    <row r="31" spans="2:25" ht="15" customHeight="1">
      <c r="B31" s="11" t="s">
        <v>14</v>
      </c>
      <c r="C31" s="5"/>
      <c r="D31" s="2">
        <f t="shared" si="6"/>
        <v>3876</v>
      </c>
      <c r="E31" s="2">
        <v>33</v>
      </c>
      <c r="F31" s="2">
        <v>1467</v>
      </c>
      <c r="G31" s="10">
        <v>50</v>
      </c>
      <c r="H31" s="10">
        <v>137</v>
      </c>
      <c r="I31" s="10">
        <v>6</v>
      </c>
      <c r="J31" s="10">
        <v>776</v>
      </c>
      <c r="K31" s="10">
        <v>1268</v>
      </c>
      <c r="L31" s="10">
        <v>139</v>
      </c>
      <c r="N31" s="8"/>
      <c r="O31" s="8"/>
      <c r="P31" s="5"/>
      <c r="Q31" s="9"/>
      <c r="R31" s="9"/>
      <c r="S31" s="9"/>
      <c r="T31" s="9"/>
      <c r="U31" s="9"/>
      <c r="V31" s="9"/>
      <c r="W31" s="9"/>
      <c r="X31" s="11"/>
      <c r="Y31" s="11"/>
    </row>
    <row r="32" spans="2:25" ht="15" customHeight="1">
      <c r="B32" s="11" t="s">
        <v>15</v>
      </c>
      <c r="C32" s="5"/>
      <c r="D32" s="2">
        <f t="shared" si="6"/>
        <v>5848</v>
      </c>
      <c r="E32" s="2">
        <v>44</v>
      </c>
      <c r="F32" s="2">
        <v>1609</v>
      </c>
      <c r="G32" s="10">
        <v>53</v>
      </c>
      <c r="H32" s="10">
        <v>290</v>
      </c>
      <c r="I32" s="10">
        <v>8</v>
      </c>
      <c r="J32" s="10">
        <v>994</v>
      </c>
      <c r="K32" s="10">
        <v>2530</v>
      </c>
      <c r="L32" s="10">
        <v>320</v>
      </c>
      <c r="O32" s="10" t="s">
        <v>53</v>
      </c>
      <c r="P32" s="5"/>
      <c r="Q32" s="9">
        <f>SUM(R32:Y32)</f>
        <v>864</v>
      </c>
      <c r="R32" s="9">
        <v>6</v>
      </c>
      <c r="S32" s="9">
        <v>554</v>
      </c>
      <c r="T32" s="11">
        <v>6</v>
      </c>
      <c r="U32" s="9">
        <v>45</v>
      </c>
      <c r="V32" s="11" t="s">
        <v>91</v>
      </c>
      <c r="W32" s="11">
        <v>64</v>
      </c>
      <c r="X32" s="11">
        <v>176</v>
      </c>
      <c r="Y32" s="11">
        <v>13</v>
      </c>
    </row>
    <row r="33" spans="2:25" ht="15" customHeight="1">
      <c r="B33" s="11"/>
      <c r="C33" s="5"/>
      <c r="G33" s="10"/>
      <c r="H33" s="10"/>
      <c r="I33" s="10"/>
      <c r="J33" s="10"/>
      <c r="K33" s="10"/>
      <c r="L33" s="10"/>
      <c r="O33" s="10" t="s">
        <v>54</v>
      </c>
      <c r="P33" s="5"/>
      <c r="Q33" s="9">
        <f aca="true" t="shared" si="8" ref="Q33:Q46">SUM(R33:Y33)</f>
        <v>3886</v>
      </c>
      <c r="R33" s="9">
        <v>16</v>
      </c>
      <c r="S33" s="11">
        <v>2374</v>
      </c>
      <c r="T33" s="11">
        <v>31</v>
      </c>
      <c r="U33" s="9">
        <v>170</v>
      </c>
      <c r="V33" s="11">
        <v>6</v>
      </c>
      <c r="W33" s="11">
        <v>308</v>
      </c>
      <c r="X33" s="11">
        <v>919</v>
      </c>
      <c r="Y33" s="11">
        <v>62</v>
      </c>
    </row>
    <row r="34" spans="2:25" ht="15" customHeight="1">
      <c r="B34" s="11" t="s">
        <v>16</v>
      </c>
      <c r="C34" s="5"/>
      <c r="D34" s="2">
        <f t="shared" si="6"/>
        <v>8140</v>
      </c>
      <c r="E34" s="2">
        <v>85</v>
      </c>
      <c r="F34" s="2">
        <v>2555</v>
      </c>
      <c r="G34" s="10">
        <v>113</v>
      </c>
      <c r="H34" s="10">
        <v>483</v>
      </c>
      <c r="I34" s="10">
        <v>8</v>
      </c>
      <c r="J34" s="10">
        <v>1088</v>
      </c>
      <c r="K34" s="10">
        <v>3341</v>
      </c>
      <c r="L34" s="10">
        <v>467</v>
      </c>
      <c r="O34" s="10" t="s">
        <v>55</v>
      </c>
      <c r="P34" s="5"/>
      <c r="Q34" s="9">
        <f t="shared" si="8"/>
        <v>2148</v>
      </c>
      <c r="R34" s="9">
        <v>9</v>
      </c>
      <c r="S34" s="9">
        <v>1151</v>
      </c>
      <c r="T34" s="11">
        <v>22</v>
      </c>
      <c r="U34" s="9">
        <v>69</v>
      </c>
      <c r="V34" s="11">
        <v>2</v>
      </c>
      <c r="W34" s="11">
        <v>306</v>
      </c>
      <c r="X34" s="11">
        <v>543</v>
      </c>
      <c r="Y34" s="11">
        <v>46</v>
      </c>
    </row>
    <row r="35" spans="2:25" ht="15" customHeight="1">
      <c r="B35" s="11" t="s">
        <v>17</v>
      </c>
      <c r="C35" s="5"/>
      <c r="D35" s="2">
        <f t="shared" si="6"/>
        <v>18865</v>
      </c>
      <c r="E35" s="2">
        <v>266</v>
      </c>
      <c r="F35" s="2">
        <v>5113</v>
      </c>
      <c r="G35" s="10">
        <v>306</v>
      </c>
      <c r="H35" s="10">
        <v>1306</v>
      </c>
      <c r="I35" s="10">
        <v>31</v>
      </c>
      <c r="J35" s="10">
        <v>2251</v>
      </c>
      <c r="K35" s="10">
        <v>8572</v>
      </c>
      <c r="L35" s="10">
        <v>1020</v>
      </c>
      <c r="O35" s="10" t="s">
        <v>56</v>
      </c>
      <c r="P35" s="5"/>
      <c r="Q35" s="9">
        <f t="shared" si="8"/>
        <v>2036</v>
      </c>
      <c r="R35" s="11">
        <v>13</v>
      </c>
      <c r="S35" s="11">
        <v>933</v>
      </c>
      <c r="T35" s="11">
        <v>31</v>
      </c>
      <c r="U35" s="11">
        <v>58</v>
      </c>
      <c r="V35" s="11">
        <v>1</v>
      </c>
      <c r="W35" s="11">
        <v>440</v>
      </c>
      <c r="X35" s="11">
        <v>519</v>
      </c>
      <c r="Y35" s="11">
        <v>41</v>
      </c>
    </row>
    <row r="36" spans="2:25" ht="15" customHeight="1">
      <c r="B36" s="11" t="s">
        <v>18</v>
      </c>
      <c r="C36" s="5"/>
      <c r="D36" s="2">
        <f t="shared" si="6"/>
        <v>12026</v>
      </c>
      <c r="E36" s="2">
        <v>152</v>
      </c>
      <c r="F36" s="2">
        <v>3307</v>
      </c>
      <c r="G36" s="10">
        <v>214</v>
      </c>
      <c r="H36" s="10">
        <v>627</v>
      </c>
      <c r="I36" s="10">
        <v>35</v>
      </c>
      <c r="J36" s="10">
        <v>1985</v>
      </c>
      <c r="K36" s="10">
        <v>5058</v>
      </c>
      <c r="L36" s="10">
        <v>648</v>
      </c>
      <c r="O36" s="10" t="s">
        <v>57</v>
      </c>
      <c r="P36" s="5"/>
      <c r="Q36" s="9">
        <f t="shared" si="8"/>
        <v>3743</v>
      </c>
      <c r="R36" s="9">
        <v>38</v>
      </c>
      <c r="S36" s="11">
        <v>1542</v>
      </c>
      <c r="T36" s="11">
        <v>43</v>
      </c>
      <c r="U36" s="11">
        <v>238</v>
      </c>
      <c r="V36" s="11">
        <v>10</v>
      </c>
      <c r="W36" s="11">
        <v>469</v>
      </c>
      <c r="X36" s="11">
        <v>1248</v>
      </c>
      <c r="Y36" s="11">
        <v>155</v>
      </c>
    </row>
    <row r="37" spans="2:25" ht="15" customHeight="1">
      <c r="B37" s="11" t="s">
        <v>19</v>
      </c>
      <c r="C37" s="5"/>
      <c r="D37" s="2">
        <f t="shared" si="6"/>
        <v>5744</v>
      </c>
      <c r="E37" s="2">
        <v>41</v>
      </c>
      <c r="F37" s="2">
        <v>1998</v>
      </c>
      <c r="G37" s="10">
        <v>94</v>
      </c>
      <c r="H37" s="10">
        <v>252</v>
      </c>
      <c r="I37" s="10">
        <v>3</v>
      </c>
      <c r="J37" s="10">
        <v>969</v>
      </c>
      <c r="K37" s="10">
        <v>2111</v>
      </c>
      <c r="L37" s="10">
        <v>276</v>
      </c>
      <c r="O37" s="10"/>
      <c r="P37" s="5"/>
      <c r="Q37" s="9"/>
      <c r="R37" s="9"/>
      <c r="S37" s="11"/>
      <c r="T37" s="11"/>
      <c r="U37" s="11"/>
      <c r="V37" s="11"/>
      <c r="W37" s="11"/>
      <c r="X37" s="11"/>
      <c r="Y37" s="11"/>
    </row>
    <row r="38" spans="2:25" ht="15" customHeight="1">
      <c r="B38" s="11" t="s">
        <v>20</v>
      </c>
      <c r="C38" s="5"/>
      <c r="D38" s="2">
        <f t="shared" si="6"/>
        <v>4465</v>
      </c>
      <c r="E38" s="2">
        <v>46</v>
      </c>
      <c r="F38" s="2">
        <v>2148</v>
      </c>
      <c r="G38" s="10">
        <v>56</v>
      </c>
      <c r="H38" s="10">
        <v>153</v>
      </c>
      <c r="I38" s="10">
        <v>9</v>
      </c>
      <c r="J38" s="10">
        <v>529</v>
      </c>
      <c r="K38" s="10">
        <v>1358</v>
      </c>
      <c r="L38" s="10">
        <v>166</v>
      </c>
      <c r="O38" s="10" t="s">
        <v>58</v>
      </c>
      <c r="P38" s="5"/>
      <c r="Q38" s="9">
        <f t="shared" si="8"/>
        <v>1771</v>
      </c>
      <c r="R38" s="9">
        <v>9</v>
      </c>
      <c r="S38" s="11">
        <v>857</v>
      </c>
      <c r="T38" s="11">
        <v>31</v>
      </c>
      <c r="U38" s="11">
        <v>78</v>
      </c>
      <c r="V38" s="11">
        <v>1</v>
      </c>
      <c r="W38" s="11">
        <v>201</v>
      </c>
      <c r="X38" s="11">
        <v>547</v>
      </c>
      <c r="Y38" s="11">
        <v>47</v>
      </c>
    </row>
    <row r="39" spans="2:25" ht="15" customHeight="1">
      <c r="B39" s="11"/>
      <c r="C39" s="5"/>
      <c r="G39" s="10"/>
      <c r="H39" s="10"/>
      <c r="I39" s="10"/>
      <c r="J39" s="10"/>
      <c r="K39" s="10"/>
      <c r="L39" s="10"/>
      <c r="O39" s="10" t="s">
        <v>59</v>
      </c>
      <c r="P39" s="5"/>
      <c r="Q39" s="9">
        <f t="shared" si="8"/>
        <v>1374</v>
      </c>
      <c r="R39" s="9">
        <v>8</v>
      </c>
      <c r="S39" s="11">
        <v>764</v>
      </c>
      <c r="T39" s="11">
        <v>5</v>
      </c>
      <c r="U39" s="11">
        <v>24</v>
      </c>
      <c r="V39" s="11">
        <v>1</v>
      </c>
      <c r="W39" s="11">
        <v>190</v>
      </c>
      <c r="X39" s="11">
        <v>365</v>
      </c>
      <c r="Y39" s="11">
        <v>17</v>
      </c>
    </row>
    <row r="40" spans="2:25" ht="15" customHeight="1">
      <c r="B40" s="11" t="s">
        <v>21</v>
      </c>
      <c r="C40" s="5"/>
      <c r="D40" s="2">
        <f t="shared" si="6"/>
        <v>4636</v>
      </c>
      <c r="E40" s="2">
        <v>26</v>
      </c>
      <c r="F40" s="2">
        <v>2263</v>
      </c>
      <c r="G40" s="2">
        <v>56</v>
      </c>
      <c r="H40" s="10">
        <v>179</v>
      </c>
      <c r="I40" s="10">
        <v>5</v>
      </c>
      <c r="J40" s="10">
        <v>545</v>
      </c>
      <c r="K40" s="10">
        <v>1415</v>
      </c>
      <c r="L40" s="10">
        <v>147</v>
      </c>
      <c r="O40" s="10" t="s">
        <v>60</v>
      </c>
      <c r="P40" s="5"/>
      <c r="Q40" s="9">
        <f t="shared" si="8"/>
        <v>2952</v>
      </c>
      <c r="R40" s="9">
        <v>16</v>
      </c>
      <c r="S40" s="11">
        <v>1205</v>
      </c>
      <c r="T40" s="11">
        <v>36</v>
      </c>
      <c r="U40" s="11">
        <v>198</v>
      </c>
      <c r="V40" s="11">
        <v>3</v>
      </c>
      <c r="W40" s="11">
        <v>425</v>
      </c>
      <c r="X40" s="9">
        <v>976</v>
      </c>
      <c r="Y40" s="9">
        <v>93</v>
      </c>
    </row>
    <row r="41" spans="2:25" ht="15" customHeight="1">
      <c r="B41" s="11" t="s">
        <v>22</v>
      </c>
      <c r="C41" s="5"/>
      <c r="D41" s="2">
        <f t="shared" si="6"/>
        <v>3389</v>
      </c>
      <c r="E41" s="2">
        <v>25</v>
      </c>
      <c r="F41" s="2">
        <v>1235</v>
      </c>
      <c r="G41" s="10">
        <v>49</v>
      </c>
      <c r="H41" s="10">
        <v>105</v>
      </c>
      <c r="I41" s="10">
        <v>5</v>
      </c>
      <c r="J41" s="10">
        <v>432</v>
      </c>
      <c r="K41" s="10">
        <v>1400</v>
      </c>
      <c r="L41" s="2">
        <v>138</v>
      </c>
      <c r="O41" s="10" t="s">
        <v>61</v>
      </c>
      <c r="P41" s="5"/>
      <c r="Q41" s="9">
        <f t="shared" si="8"/>
        <v>2633</v>
      </c>
      <c r="R41" s="9">
        <v>17</v>
      </c>
      <c r="S41" s="11">
        <v>918</v>
      </c>
      <c r="T41" s="11">
        <v>33</v>
      </c>
      <c r="U41" s="11">
        <v>143</v>
      </c>
      <c r="V41" s="11">
        <v>6</v>
      </c>
      <c r="W41" s="11">
        <v>522</v>
      </c>
      <c r="X41" s="9">
        <v>914</v>
      </c>
      <c r="Y41" s="9">
        <v>80</v>
      </c>
    </row>
    <row r="42" spans="2:25" ht="15" customHeight="1">
      <c r="B42" s="11" t="s">
        <v>23</v>
      </c>
      <c r="C42" s="5"/>
      <c r="D42" s="2">
        <f t="shared" si="6"/>
        <v>1360</v>
      </c>
      <c r="E42" s="2">
        <v>15</v>
      </c>
      <c r="F42" s="2">
        <v>562</v>
      </c>
      <c r="G42" s="10">
        <v>8</v>
      </c>
      <c r="H42" s="10">
        <v>58</v>
      </c>
      <c r="I42" s="10" t="s">
        <v>91</v>
      </c>
      <c r="J42" s="10">
        <v>249</v>
      </c>
      <c r="K42" s="10">
        <v>423</v>
      </c>
      <c r="L42" s="10">
        <v>45</v>
      </c>
      <c r="O42" s="10" t="s">
        <v>62</v>
      </c>
      <c r="P42" s="5"/>
      <c r="Q42" s="9">
        <f t="shared" si="8"/>
        <v>3004</v>
      </c>
      <c r="R42" s="9">
        <v>26</v>
      </c>
      <c r="S42" s="11">
        <v>1224</v>
      </c>
      <c r="T42" s="11">
        <v>42</v>
      </c>
      <c r="U42" s="11">
        <v>171</v>
      </c>
      <c r="V42" s="11">
        <v>12</v>
      </c>
      <c r="W42" s="11">
        <v>429</v>
      </c>
      <c r="X42" s="11">
        <v>1000</v>
      </c>
      <c r="Y42" s="11">
        <v>100</v>
      </c>
    </row>
    <row r="43" spans="2:25" ht="15" customHeight="1">
      <c r="B43" s="11" t="s">
        <v>24</v>
      </c>
      <c r="C43" s="5"/>
      <c r="D43" s="2">
        <f t="shared" si="6"/>
        <v>4254</v>
      </c>
      <c r="E43" s="2">
        <v>30</v>
      </c>
      <c r="F43" s="10">
        <v>1823</v>
      </c>
      <c r="G43" s="10">
        <v>43</v>
      </c>
      <c r="H43" s="10">
        <v>186</v>
      </c>
      <c r="I43" s="10">
        <v>7</v>
      </c>
      <c r="J43" s="10">
        <v>576</v>
      </c>
      <c r="K43" s="10">
        <v>1402</v>
      </c>
      <c r="L43" s="10">
        <v>187</v>
      </c>
      <c r="O43" s="10"/>
      <c r="P43" s="5"/>
      <c r="Q43" s="9"/>
      <c r="R43" s="9"/>
      <c r="S43" s="11"/>
      <c r="T43" s="11"/>
      <c r="U43" s="11"/>
      <c r="V43" s="11"/>
      <c r="W43" s="11"/>
      <c r="X43" s="11"/>
      <c r="Y43" s="11"/>
    </row>
    <row r="44" spans="2:25" ht="15" customHeight="1">
      <c r="B44" s="11" t="s">
        <v>25</v>
      </c>
      <c r="C44" s="5"/>
      <c r="D44" s="2">
        <f>SUM(E44:L44)</f>
        <v>2693</v>
      </c>
      <c r="E44" s="2">
        <v>24</v>
      </c>
      <c r="F44" s="10">
        <v>1134</v>
      </c>
      <c r="G44" s="10">
        <v>24</v>
      </c>
      <c r="H44" s="10">
        <v>140</v>
      </c>
      <c r="I44" s="10">
        <v>1</v>
      </c>
      <c r="J44" s="10">
        <v>378</v>
      </c>
      <c r="K44" s="10">
        <v>882</v>
      </c>
      <c r="L44" s="10">
        <v>110</v>
      </c>
      <c r="O44" s="10" t="s">
        <v>63</v>
      </c>
      <c r="P44" s="5"/>
      <c r="Q44" s="9">
        <f t="shared" si="8"/>
        <v>6111</v>
      </c>
      <c r="R44" s="9">
        <v>53</v>
      </c>
      <c r="S44" s="11">
        <v>2312</v>
      </c>
      <c r="T44" s="11">
        <v>116</v>
      </c>
      <c r="U44" s="11">
        <v>308</v>
      </c>
      <c r="V44" s="11">
        <v>11</v>
      </c>
      <c r="W44" s="11">
        <v>878</v>
      </c>
      <c r="X44" s="11">
        <v>2081</v>
      </c>
      <c r="Y44" s="11">
        <v>352</v>
      </c>
    </row>
    <row r="45" spans="2:25" ht="15" customHeight="1">
      <c r="B45" s="11"/>
      <c r="C45" s="5"/>
      <c r="F45" s="10"/>
      <c r="G45" s="10"/>
      <c r="H45" s="10"/>
      <c r="I45" s="10"/>
      <c r="J45" s="10"/>
      <c r="K45" s="10"/>
      <c r="L45" s="10"/>
      <c r="O45" s="10" t="s">
        <v>64</v>
      </c>
      <c r="P45" s="5"/>
      <c r="Q45" s="9">
        <f t="shared" si="8"/>
        <v>2949</v>
      </c>
      <c r="R45" s="9">
        <v>24</v>
      </c>
      <c r="S45" s="11">
        <v>1049</v>
      </c>
      <c r="T45" s="11">
        <v>41</v>
      </c>
      <c r="U45" s="11">
        <v>177</v>
      </c>
      <c r="V45" s="11">
        <v>7</v>
      </c>
      <c r="W45" s="11">
        <v>536</v>
      </c>
      <c r="X45" s="11">
        <v>959</v>
      </c>
      <c r="Y45" s="11">
        <v>156</v>
      </c>
    </row>
    <row r="46" spans="2:25" ht="15" customHeight="1">
      <c r="B46" s="11"/>
      <c r="C46" s="5"/>
      <c r="F46" s="10"/>
      <c r="G46" s="10"/>
      <c r="H46" s="10"/>
      <c r="I46" s="10"/>
      <c r="J46" s="10"/>
      <c r="K46" s="10"/>
      <c r="L46" s="10"/>
      <c r="O46" s="10" t="s">
        <v>65</v>
      </c>
      <c r="P46" s="5"/>
      <c r="Q46" s="9">
        <f t="shared" si="8"/>
        <v>2118</v>
      </c>
      <c r="R46" s="9">
        <v>28</v>
      </c>
      <c r="S46" s="11">
        <v>967</v>
      </c>
      <c r="T46" s="11">
        <v>21</v>
      </c>
      <c r="U46" s="11">
        <v>111</v>
      </c>
      <c r="V46" s="11">
        <v>5</v>
      </c>
      <c r="W46" s="11">
        <v>274</v>
      </c>
      <c r="X46" s="11">
        <v>652</v>
      </c>
      <c r="Y46" s="11">
        <v>60</v>
      </c>
    </row>
    <row r="47" spans="2:25" ht="15" customHeight="1">
      <c r="B47" s="8" t="s">
        <v>26</v>
      </c>
      <c r="C47" s="5"/>
      <c r="D47" s="9">
        <f aca="true" t="shared" si="9" ref="D47:L47">SUM(D49:D51)</f>
        <v>21035</v>
      </c>
      <c r="E47" s="9">
        <f t="shared" si="9"/>
        <v>169</v>
      </c>
      <c r="F47" s="9">
        <f t="shared" si="9"/>
        <v>10990</v>
      </c>
      <c r="G47" s="9">
        <f t="shared" si="9"/>
        <v>242</v>
      </c>
      <c r="H47" s="9">
        <f t="shared" si="9"/>
        <v>808</v>
      </c>
      <c r="I47" s="9">
        <f t="shared" si="9"/>
        <v>27</v>
      </c>
      <c r="J47" s="9">
        <f t="shared" si="9"/>
        <v>2467</v>
      </c>
      <c r="K47" s="9">
        <f t="shared" si="9"/>
        <v>5700</v>
      </c>
      <c r="L47" s="9">
        <f t="shared" si="9"/>
        <v>632</v>
      </c>
      <c r="O47" s="10"/>
      <c r="P47" s="5"/>
      <c r="Q47" s="9"/>
      <c r="R47" s="9"/>
      <c r="S47" s="11"/>
      <c r="T47" s="11"/>
      <c r="U47" s="11"/>
      <c r="V47" s="11"/>
      <c r="W47" s="11"/>
      <c r="X47" s="11"/>
      <c r="Y47" s="11"/>
    </row>
    <row r="48" spans="1:25" ht="15" customHeight="1">
      <c r="A48" s="8"/>
      <c r="B48" s="8"/>
      <c r="C48" s="5"/>
      <c r="D48" s="9"/>
      <c r="E48" s="9"/>
      <c r="F48" s="9"/>
      <c r="G48" s="9"/>
      <c r="H48" s="9"/>
      <c r="I48" s="9"/>
      <c r="J48" s="9"/>
      <c r="K48" s="9"/>
      <c r="L48" s="9"/>
      <c r="O48" s="10"/>
      <c r="P48" s="5"/>
      <c r="Q48" s="9"/>
      <c r="R48" s="9"/>
      <c r="S48" s="11"/>
      <c r="T48" s="11"/>
      <c r="U48" s="11"/>
      <c r="V48" s="11"/>
      <c r="W48" s="11"/>
      <c r="X48" s="11"/>
      <c r="Y48" s="11"/>
    </row>
    <row r="49" spans="2:25" ht="15" customHeight="1">
      <c r="B49" s="10" t="s">
        <v>27</v>
      </c>
      <c r="C49" s="5"/>
      <c r="D49" s="10">
        <f>SUM(E49:L49)</f>
        <v>4862</v>
      </c>
      <c r="E49" s="2">
        <v>33</v>
      </c>
      <c r="F49" s="10">
        <v>2582</v>
      </c>
      <c r="G49" s="10">
        <v>52</v>
      </c>
      <c r="H49" s="10">
        <v>207</v>
      </c>
      <c r="I49" s="10">
        <v>6</v>
      </c>
      <c r="J49" s="10">
        <v>488</v>
      </c>
      <c r="K49" s="10">
        <v>1363</v>
      </c>
      <c r="L49" s="10">
        <v>131</v>
      </c>
      <c r="O49" s="8" t="s">
        <v>66</v>
      </c>
      <c r="P49" s="5"/>
      <c r="Q49" s="9">
        <f aca="true" t="shared" si="10" ref="Q49:Y49">SUM(Q51:Q61)</f>
        <v>25882</v>
      </c>
      <c r="R49" s="9">
        <f t="shared" si="10"/>
        <v>204</v>
      </c>
      <c r="S49" s="9">
        <f t="shared" si="10"/>
        <v>10395</v>
      </c>
      <c r="T49" s="9">
        <f t="shared" si="10"/>
        <v>287</v>
      </c>
      <c r="U49" s="9">
        <f t="shared" si="10"/>
        <v>779</v>
      </c>
      <c r="V49" s="9">
        <f t="shared" si="10"/>
        <v>37</v>
      </c>
      <c r="W49" s="9">
        <f t="shared" si="10"/>
        <v>4673</v>
      </c>
      <c r="X49" s="9">
        <f t="shared" si="10"/>
        <v>8801</v>
      </c>
      <c r="Y49" s="9">
        <f t="shared" si="10"/>
        <v>706</v>
      </c>
    </row>
    <row r="50" spans="2:25" ht="15" customHeight="1">
      <c r="B50" s="10" t="s">
        <v>28</v>
      </c>
      <c r="C50" s="5"/>
      <c r="D50" s="10">
        <f>SUM(E50:L50)</f>
        <v>7933</v>
      </c>
      <c r="E50" s="2">
        <v>66</v>
      </c>
      <c r="F50" s="2">
        <v>3866</v>
      </c>
      <c r="G50" s="10">
        <v>79</v>
      </c>
      <c r="H50" s="10">
        <v>339</v>
      </c>
      <c r="I50" s="10">
        <v>12</v>
      </c>
      <c r="J50" s="10">
        <v>1105</v>
      </c>
      <c r="K50" s="10">
        <v>2137</v>
      </c>
      <c r="L50" s="10">
        <v>329</v>
      </c>
      <c r="N50" s="8"/>
      <c r="O50" s="8"/>
      <c r="P50" s="5"/>
      <c r="Q50" s="9"/>
      <c r="R50" s="9"/>
      <c r="S50" s="9"/>
      <c r="T50" s="9"/>
      <c r="U50" s="9"/>
      <c r="V50" s="9"/>
      <c r="W50" s="9"/>
      <c r="X50" s="11"/>
      <c r="Y50" s="11"/>
    </row>
    <row r="51" spans="2:25" ht="15" customHeight="1">
      <c r="B51" s="10" t="s">
        <v>29</v>
      </c>
      <c r="C51" s="5"/>
      <c r="D51" s="10">
        <f>SUM(E51:L51)</f>
        <v>8240</v>
      </c>
      <c r="E51" s="10">
        <v>70</v>
      </c>
      <c r="F51" s="10">
        <v>4542</v>
      </c>
      <c r="G51" s="10">
        <v>111</v>
      </c>
      <c r="H51" s="10">
        <v>262</v>
      </c>
      <c r="I51" s="10">
        <v>9</v>
      </c>
      <c r="J51" s="10">
        <v>874</v>
      </c>
      <c r="K51" s="10">
        <v>2200</v>
      </c>
      <c r="L51" s="10">
        <v>172</v>
      </c>
      <c r="O51" s="10" t="s">
        <v>67</v>
      </c>
      <c r="P51" s="5"/>
      <c r="Q51" s="9">
        <f>SUM(R51:Y51)</f>
        <v>3153</v>
      </c>
      <c r="R51" s="9">
        <v>17</v>
      </c>
      <c r="S51" s="11">
        <v>1234</v>
      </c>
      <c r="T51" s="11">
        <v>31</v>
      </c>
      <c r="U51" s="11">
        <v>93</v>
      </c>
      <c r="V51" s="11">
        <v>3</v>
      </c>
      <c r="W51" s="11">
        <v>474</v>
      </c>
      <c r="X51" s="11">
        <v>1126</v>
      </c>
      <c r="Y51" s="11">
        <v>175</v>
      </c>
    </row>
    <row r="52" spans="2:25" ht="15" customHeight="1">
      <c r="B52" s="10"/>
      <c r="C52" s="5"/>
      <c r="D52" s="10"/>
      <c r="E52" s="10"/>
      <c r="F52" s="10"/>
      <c r="G52" s="10"/>
      <c r="H52" s="10"/>
      <c r="I52" s="10"/>
      <c r="J52" s="10"/>
      <c r="K52" s="10"/>
      <c r="L52" s="10"/>
      <c r="O52" s="10" t="s">
        <v>68</v>
      </c>
      <c r="P52" s="5"/>
      <c r="Q52" s="9">
        <f aca="true" t="shared" si="11" ref="Q52:Q61">SUM(R52:Y52)</f>
        <v>1253</v>
      </c>
      <c r="R52" s="9">
        <v>10</v>
      </c>
      <c r="S52" s="11">
        <v>656</v>
      </c>
      <c r="T52" s="11">
        <v>11</v>
      </c>
      <c r="U52" s="11">
        <v>45</v>
      </c>
      <c r="V52" s="11" t="s">
        <v>91</v>
      </c>
      <c r="W52" s="11">
        <v>120</v>
      </c>
      <c r="X52" s="11">
        <v>373</v>
      </c>
      <c r="Y52" s="11">
        <v>38</v>
      </c>
    </row>
    <row r="53" spans="2:25" ht="15" customHeight="1">
      <c r="B53" s="10"/>
      <c r="C53" s="5"/>
      <c r="D53" s="10"/>
      <c r="E53" s="10"/>
      <c r="F53" s="10"/>
      <c r="G53" s="10"/>
      <c r="H53" s="10"/>
      <c r="I53" s="10"/>
      <c r="J53" s="10"/>
      <c r="K53" s="10"/>
      <c r="L53" s="10"/>
      <c r="O53" s="10" t="s">
        <v>69</v>
      </c>
      <c r="P53" s="5"/>
      <c r="Q53" s="9">
        <f t="shared" si="11"/>
        <v>1969</v>
      </c>
      <c r="R53" s="11">
        <v>14</v>
      </c>
      <c r="S53" s="11">
        <v>991</v>
      </c>
      <c r="T53" s="11">
        <v>24</v>
      </c>
      <c r="U53" s="11">
        <v>45</v>
      </c>
      <c r="V53" s="11">
        <v>3</v>
      </c>
      <c r="W53" s="11">
        <v>255</v>
      </c>
      <c r="X53" s="11">
        <v>585</v>
      </c>
      <c r="Y53" s="11">
        <v>52</v>
      </c>
    </row>
    <row r="54" spans="2:25" ht="15" customHeight="1">
      <c r="B54" s="8" t="s">
        <v>30</v>
      </c>
      <c r="C54" s="5"/>
      <c r="D54" s="9">
        <f aca="true" t="shared" si="12" ref="D54:L54">SUM(D56:D59)</f>
        <v>15104</v>
      </c>
      <c r="E54" s="9">
        <f t="shared" si="12"/>
        <v>123</v>
      </c>
      <c r="F54" s="9">
        <f t="shared" si="12"/>
        <v>6887</v>
      </c>
      <c r="G54" s="9">
        <f t="shared" si="12"/>
        <v>203</v>
      </c>
      <c r="H54" s="9">
        <f t="shared" si="12"/>
        <v>636</v>
      </c>
      <c r="I54" s="9">
        <f t="shared" si="12"/>
        <v>27</v>
      </c>
      <c r="J54" s="9">
        <f t="shared" si="12"/>
        <v>2539</v>
      </c>
      <c r="K54" s="9">
        <f t="shared" si="12"/>
        <v>4130</v>
      </c>
      <c r="L54" s="9">
        <f t="shared" si="12"/>
        <v>559</v>
      </c>
      <c r="O54" s="10" t="s">
        <v>70</v>
      </c>
      <c r="P54" s="5"/>
      <c r="Q54" s="9">
        <f t="shared" si="11"/>
        <v>2281</v>
      </c>
      <c r="R54" s="11">
        <v>10</v>
      </c>
      <c r="S54" s="11">
        <v>1073</v>
      </c>
      <c r="T54" s="11">
        <v>10</v>
      </c>
      <c r="U54" s="11">
        <v>84</v>
      </c>
      <c r="V54" s="11">
        <v>2</v>
      </c>
      <c r="W54" s="11">
        <v>352</v>
      </c>
      <c r="X54" s="11">
        <v>676</v>
      </c>
      <c r="Y54" s="11">
        <v>74</v>
      </c>
    </row>
    <row r="55" spans="1:25" ht="15" customHeight="1">
      <c r="A55" s="8"/>
      <c r="B55" s="8"/>
      <c r="C55" s="5"/>
      <c r="D55" s="9"/>
      <c r="E55" s="9"/>
      <c r="F55" s="9"/>
      <c r="G55" s="9"/>
      <c r="H55" s="9"/>
      <c r="I55" s="9"/>
      <c r="J55" s="9"/>
      <c r="K55" s="9"/>
      <c r="L55" s="9"/>
      <c r="O55" s="10" t="s">
        <v>71</v>
      </c>
      <c r="P55" s="5"/>
      <c r="Q55" s="9">
        <f t="shared" si="11"/>
        <v>2228</v>
      </c>
      <c r="R55" s="9">
        <v>17</v>
      </c>
      <c r="S55" s="11">
        <v>854</v>
      </c>
      <c r="T55" s="11">
        <v>16</v>
      </c>
      <c r="U55" s="11">
        <v>63</v>
      </c>
      <c r="V55" s="11">
        <v>3</v>
      </c>
      <c r="W55" s="11">
        <v>315</v>
      </c>
      <c r="X55" s="9">
        <v>913</v>
      </c>
      <c r="Y55" s="9">
        <v>47</v>
      </c>
    </row>
    <row r="56" spans="2:25" ht="15" customHeight="1">
      <c r="B56" s="10" t="s">
        <v>31</v>
      </c>
      <c r="C56" s="5"/>
      <c r="D56" s="2">
        <f>SUM(E56:L56)</f>
        <v>3141</v>
      </c>
      <c r="E56" s="2">
        <v>22</v>
      </c>
      <c r="F56" s="10">
        <v>1533</v>
      </c>
      <c r="G56" s="10">
        <v>26</v>
      </c>
      <c r="H56" s="10">
        <v>113</v>
      </c>
      <c r="I56" s="10">
        <v>7</v>
      </c>
      <c r="J56" s="10">
        <v>621</v>
      </c>
      <c r="K56" s="10">
        <v>758</v>
      </c>
      <c r="L56" s="10">
        <v>61</v>
      </c>
      <c r="O56" s="10"/>
      <c r="P56" s="5"/>
      <c r="Q56" s="9"/>
      <c r="R56" s="9"/>
      <c r="S56" s="11"/>
      <c r="T56" s="11"/>
      <c r="U56" s="11"/>
      <c r="V56" s="11"/>
      <c r="W56" s="11"/>
      <c r="X56" s="9"/>
      <c r="Y56" s="9"/>
    </row>
    <row r="57" spans="2:25" ht="15" customHeight="1">
      <c r="B57" s="10" t="s">
        <v>32</v>
      </c>
      <c r="C57" s="5"/>
      <c r="D57" s="2">
        <f>SUM(E57:L57)</f>
        <v>3657</v>
      </c>
      <c r="E57" s="2">
        <v>29</v>
      </c>
      <c r="F57" s="10">
        <v>1718</v>
      </c>
      <c r="G57" s="10">
        <v>60</v>
      </c>
      <c r="H57" s="10">
        <v>161</v>
      </c>
      <c r="I57" s="10">
        <v>3</v>
      </c>
      <c r="J57" s="10">
        <v>452</v>
      </c>
      <c r="K57" s="10">
        <v>1130</v>
      </c>
      <c r="L57" s="10">
        <v>104</v>
      </c>
      <c r="O57" s="10" t="s">
        <v>72</v>
      </c>
      <c r="P57" s="5"/>
      <c r="Q57" s="9">
        <f t="shared" si="11"/>
        <v>2378</v>
      </c>
      <c r="R57" s="11">
        <v>18</v>
      </c>
      <c r="S57" s="11">
        <v>945</v>
      </c>
      <c r="T57" s="11">
        <v>30</v>
      </c>
      <c r="U57" s="11">
        <v>78</v>
      </c>
      <c r="V57" s="11">
        <v>4</v>
      </c>
      <c r="W57" s="11">
        <v>396</v>
      </c>
      <c r="X57" s="11">
        <v>856</v>
      </c>
      <c r="Y57" s="11">
        <v>51</v>
      </c>
    </row>
    <row r="58" spans="2:25" ht="15" customHeight="1">
      <c r="B58" s="10" t="s">
        <v>33</v>
      </c>
      <c r="C58" s="5"/>
      <c r="D58" s="2">
        <f>SUM(E58:L58)</f>
        <v>5233</v>
      </c>
      <c r="E58" s="10">
        <v>50</v>
      </c>
      <c r="F58" s="10">
        <v>2050</v>
      </c>
      <c r="G58" s="10">
        <v>79</v>
      </c>
      <c r="H58" s="10">
        <v>245</v>
      </c>
      <c r="I58" s="10">
        <v>10</v>
      </c>
      <c r="J58" s="10">
        <v>1020</v>
      </c>
      <c r="K58" s="10">
        <v>1478</v>
      </c>
      <c r="L58" s="10">
        <v>301</v>
      </c>
      <c r="O58" s="10" t="s">
        <v>73</v>
      </c>
      <c r="P58" s="5"/>
      <c r="Q58" s="9">
        <f t="shared" si="11"/>
        <v>3725</v>
      </c>
      <c r="R58" s="9">
        <v>32</v>
      </c>
      <c r="S58" s="11">
        <v>1447</v>
      </c>
      <c r="T58" s="11">
        <v>45</v>
      </c>
      <c r="U58" s="11">
        <v>119</v>
      </c>
      <c r="V58" s="11">
        <v>4</v>
      </c>
      <c r="W58" s="11">
        <v>635</v>
      </c>
      <c r="X58" s="11">
        <v>1367</v>
      </c>
      <c r="Y58" s="11">
        <v>76</v>
      </c>
    </row>
    <row r="59" spans="2:25" ht="15" customHeight="1">
      <c r="B59" s="10" t="s">
        <v>34</v>
      </c>
      <c r="C59" s="5"/>
      <c r="D59" s="2">
        <f>SUM(E59:L59)</f>
        <v>3073</v>
      </c>
      <c r="E59" s="2">
        <v>22</v>
      </c>
      <c r="F59" s="10">
        <v>1586</v>
      </c>
      <c r="G59" s="10">
        <v>38</v>
      </c>
      <c r="H59" s="10">
        <v>117</v>
      </c>
      <c r="I59" s="10">
        <v>7</v>
      </c>
      <c r="J59" s="10">
        <v>446</v>
      </c>
      <c r="K59" s="10">
        <v>764</v>
      </c>
      <c r="L59" s="10">
        <v>93</v>
      </c>
      <c r="O59" s="10" t="s">
        <v>74</v>
      </c>
      <c r="P59" s="5"/>
      <c r="Q59" s="9">
        <f t="shared" si="11"/>
        <v>2598</v>
      </c>
      <c r="R59" s="11">
        <v>26</v>
      </c>
      <c r="S59" s="11">
        <v>1000</v>
      </c>
      <c r="T59" s="11">
        <v>29</v>
      </c>
      <c r="U59" s="11">
        <v>70</v>
      </c>
      <c r="V59" s="11">
        <v>8</v>
      </c>
      <c r="W59" s="11">
        <v>594</v>
      </c>
      <c r="X59" s="9">
        <v>821</v>
      </c>
      <c r="Y59" s="9">
        <v>50</v>
      </c>
    </row>
    <row r="60" spans="2:25" ht="14.25">
      <c r="B60" s="10"/>
      <c r="C60" s="5"/>
      <c r="F60" s="10"/>
      <c r="G60" s="10"/>
      <c r="H60" s="10"/>
      <c r="I60" s="10"/>
      <c r="J60" s="10"/>
      <c r="K60" s="10"/>
      <c r="L60" s="10"/>
      <c r="M60" s="9"/>
      <c r="O60" s="10" t="s">
        <v>75</v>
      </c>
      <c r="P60" s="5"/>
      <c r="Q60" s="9">
        <f t="shared" si="11"/>
        <v>4216</v>
      </c>
      <c r="R60" s="11">
        <v>38</v>
      </c>
      <c r="S60" s="11">
        <v>1438</v>
      </c>
      <c r="T60" s="11">
        <v>62</v>
      </c>
      <c r="U60" s="11">
        <v>120</v>
      </c>
      <c r="V60" s="11">
        <v>8</v>
      </c>
      <c r="W60" s="11">
        <v>1060</v>
      </c>
      <c r="X60" s="11">
        <v>1415</v>
      </c>
      <c r="Y60" s="11">
        <v>75</v>
      </c>
    </row>
    <row r="61" spans="2:25" ht="14.25">
      <c r="B61" s="10"/>
      <c r="C61" s="5"/>
      <c r="F61" s="10"/>
      <c r="G61" s="10"/>
      <c r="H61" s="10"/>
      <c r="I61" s="10"/>
      <c r="J61" s="10"/>
      <c r="K61" s="10"/>
      <c r="L61" s="10"/>
      <c r="O61" s="10" t="s">
        <v>76</v>
      </c>
      <c r="P61" s="5"/>
      <c r="Q61" s="9">
        <f t="shared" si="11"/>
        <v>2081</v>
      </c>
      <c r="R61" s="11">
        <v>22</v>
      </c>
      <c r="S61" s="11">
        <v>757</v>
      </c>
      <c r="T61" s="11">
        <v>29</v>
      </c>
      <c r="U61" s="11">
        <v>62</v>
      </c>
      <c r="V61" s="11">
        <v>2</v>
      </c>
      <c r="W61" s="11">
        <v>472</v>
      </c>
      <c r="X61" s="11">
        <v>669</v>
      </c>
      <c r="Y61" s="11">
        <v>68</v>
      </c>
    </row>
    <row r="62" spans="2:25" ht="24" customHeight="1">
      <c r="B62" s="10"/>
      <c r="C62" s="5"/>
      <c r="F62" s="10"/>
      <c r="G62" s="10"/>
      <c r="H62" s="10"/>
      <c r="I62" s="10"/>
      <c r="J62" s="10"/>
      <c r="K62" s="10"/>
      <c r="L62" s="10"/>
      <c r="O62" s="10"/>
      <c r="P62" s="5"/>
      <c r="Q62" s="9"/>
      <c r="R62" s="11"/>
      <c r="S62" s="11"/>
      <c r="T62" s="11"/>
      <c r="U62" s="11"/>
      <c r="V62" s="11"/>
      <c r="W62" s="11"/>
      <c r="X62" s="11"/>
      <c r="Y62" s="11"/>
    </row>
    <row r="63" spans="1:25" ht="15" customHeight="1" thickBot="1">
      <c r="A63" s="4"/>
      <c r="B63" s="13"/>
      <c r="C63" s="14"/>
      <c r="D63" s="4"/>
      <c r="E63" s="4"/>
      <c r="F63" s="13"/>
      <c r="G63" s="13"/>
      <c r="H63" s="13"/>
      <c r="I63" s="13"/>
      <c r="J63" s="13"/>
      <c r="K63" s="13"/>
      <c r="L63" s="13"/>
      <c r="N63" s="4"/>
      <c r="O63" s="4"/>
      <c r="P63" s="4"/>
      <c r="Q63" s="15"/>
      <c r="R63" s="4"/>
      <c r="S63" s="4"/>
      <c r="T63" s="4"/>
      <c r="U63" s="4"/>
      <c r="V63" s="4"/>
      <c r="W63" s="4"/>
      <c r="X63" s="4"/>
      <c r="Y63" s="4"/>
    </row>
    <row r="64" spans="1:25" ht="15" customHeight="1">
      <c r="A64" s="9"/>
      <c r="B64" s="30" t="s">
        <v>93</v>
      </c>
      <c r="C64" s="9"/>
      <c r="D64" s="9"/>
      <c r="E64" s="9"/>
      <c r="F64" s="11"/>
      <c r="G64" s="11"/>
      <c r="H64" s="11"/>
      <c r="I64" s="11"/>
      <c r="J64" s="11"/>
      <c r="K64" s="11"/>
      <c r="L64" s="1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ht="15" customHeight="1">
      <c r="B65" s="2" t="s">
        <v>87</v>
      </c>
    </row>
    <row r="66" ht="15" customHeight="1"/>
    <row r="67" ht="15" customHeight="1"/>
    <row r="68" ht="15" customHeight="1"/>
    <row r="69" ht="15" customHeight="1"/>
    <row r="70" ht="15" customHeight="1"/>
    <row r="71" spans="14:16" ht="15" customHeight="1">
      <c r="N71" s="9"/>
      <c r="O71" s="9"/>
      <c r="P71" s="9"/>
    </row>
    <row r="72" spans="14:16" ht="15" customHeight="1">
      <c r="N72" s="9"/>
      <c r="O72" s="9"/>
      <c r="P72" s="9"/>
    </row>
    <row r="73" spans="14:16" ht="15" customHeight="1">
      <c r="N73" s="9"/>
      <c r="O73" s="9"/>
      <c r="P73" s="9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>
      <c r="M125" s="9"/>
    </row>
    <row r="126" ht="15" customHeight="1">
      <c r="M126" s="9"/>
    </row>
    <row r="127" ht="15" customHeight="1">
      <c r="M127" s="9"/>
    </row>
    <row r="128" ht="15" customHeight="1">
      <c r="M128" s="9"/>
    </row>
    <row r="129" ht="15" customHeight="1">
      <c r="M129" s="9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2">
    <mergeCell ref="O1:T1"/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2001-10-23T02:34:44Z</cp:lastPrinted>
  <dcterms:created xsi:type="dcterms:W3CDTF">2003-10-28T07:42:41Z</dcterms:created>
  <dcterms:modified xsi:type="dcterms:W3CDTF">2004-12-07T07:28:18Z</dcterms:modified>
  <cp:category/>
  <cp:version/>
  <cp:contentType/>
  <cp:contentStatus/>
</cp:coreProperties>
</file>