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<sst xmlns="http://schemas.openxmlformats.org/spreadsheetml/2006/main" count="160" uniqueCount="113">
  <si>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</si>
  <si>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</si>
  <si>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</si>
  <si>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</si>
  <si>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</si>
  <si>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</si>
  <si>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</si>
  <si>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</si>
  <si>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</si>
  <si>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</si>
  <si>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</si>
  <si>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</si>
  <si>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</si>
  <si>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</si>
  <si>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</si>
  <si>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</si>
  <si>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</si>
  <si>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</si>
  <si>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</si>
  <si>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</si>
  <si>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</si>
  <si>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</si>
  <si>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</si>
  <si>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</si>
  <si>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</si>
  <si>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</si>
  <si>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</si>
  <si>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</si>
  <si>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</si>
  <si>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</si>
  <si>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</si>
  <si>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</si>
  <si>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</si>
  <si>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</si>
  <si>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</si>
  <si>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</si>
  <si>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</si>
  <si>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</si>
  <si>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</si>
  <si>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</si>
  <si>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</si>
  <si>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</si>
  <si>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</si>
  <si>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</si>
  <si>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</si>
  <si>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                                                                                                                    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</si>
  <si>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</si>
  <si>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</si>
  <si>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</si>
  <si>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</si>
  <si>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</si>
  <si>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</si>
  <si>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</si>
  <si>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</si>
  <si>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</si>
  <si>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</si>
  <si>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</si>
  <si>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</si>
  <si>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</si>
  <si>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</si>
  <si>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</si>
  <si>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</si>
  <si>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</si>
  <si>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</si>
  <si>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</si>
  <si>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</si>
  <si>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</si>
  <si>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</si>
  <si>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</si>
  <si>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</si>
  <si>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</si>
  <si>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</si>
  <si>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</si>
  <si>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</si>
  <si>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</si>
  <si>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</si>
  <si>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</si>
  <si>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</si>
  <si>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</si>
  <si>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</si>
  <si>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</si>
  <si>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</si>
  <si>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</si>
  <si>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</si>
  <si>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</si>
  <si>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</si>
  <si>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</si>
  <si>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</si>
  <si>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</si>
  <si>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</si>
  <si>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</si>
  <si>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</si>
  <si>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資料  県市町村課「長崎県市町村便覧」</t>
  </si>
  <si>
    <t>基準財政需要額</t>
  </si>
  <si>
    <t>基準財政収入額</t>
  </si>
  <si>
    <t>交付額</t>
  </si>
  <si>
    <t xml:space="preserve">       単位：1000円</t>
  </si>
  <si>
    <t>1)財政力指数</t>
  </si>
  <si>
    <t xml:space="preserve">   交 付 額 お よ び 財 政 力 指 数</t>
  </si>
  <si>
    <t>14年度</t>
  </si>
  <si>
    <t>15年度</t>
  </si>
  <si>
    <t>12年度</t>
  </si>
  <si>
    <t>13年度</t>
  </si>
  <si>
    <t>14年度</t>
  </si>
  <si>
    <t>12年度</t>
  </si>
  <si>
    <t>(平成14～15年度)</t>
  </si>
  <si>
    <t>-</t>
  </si>
  <si>
    <t>-</t>
  </si>
  <si>
    <t>対馬市</t>
  </si>
  <si>
    <t>壱岐市</t>
  </si>
  <si>
    <t xml:space="preserve">  1)「財政力指数＝基準財政収入額÷基準財政需要額」の当該年度を含めた３か年平均の数値。</t>
  </si>
  <si>
    <t>　　また、壱岐郡、対馬島の財政力指数については、平成16年3月1日の市町村合併により、それぞれ壱岐市、対馬市で計上している。</t>
  </si>
  <si>
    <t xml:space="preserve">    １７８      基 準 財 政 需 要 額 、 基 準 財 政 収 入 額 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</si>
</sst>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2" fontId="5" fillId="0" borderId="5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2" fontId="5" fillId="0" borderId="5" xfId="16" applyNumberFormat="1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right"/>
    </xf>
    <xf numFmtId="182" fontId="5" fillId="0" borderId="1" xfId="16" applyNumberFormat="1" applyFont="1" applyFill="1" applyBorder="1" applyAlignment="1">
      <alignment horizontal="right"/>
    </xf>
    <xf numFmtId="181" fontId="5" fillId="0" borderId="2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vertical="center" wrapText="1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182" fontId="5" fillId="0" borderId="9" xfId="16" applyNumberFormat="1" applyFont="1" applyFill="1" applyBorder="1" applyAlignment="1">
      <alignment horizontal="distributed" vertical="center"/>
    </xf>
    <xf numFmtId="182" fontId="5" fillId="0" borderId="10" xfId="16" applyNumberFormat="1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75390625" style="1" customWidth="1"/>
    <col min="3" max="3" width="0.875" style="1" customWidth="1"/>
    <col min="4" max="9" width="15.625" style="1" customWidth="1"/>
    <col min="10" max="11" width="8.625" style="2" customWidth="1"/>
    <col min="12" max="12" width="9.125" style="2" customWidth="1"/>
    <col min="13" max="13" width="8.625" style="2" customWidth="1"/>
    <col min="14" max="16384" width="8.625" style="1" customWidth="1"/>
  </cols>
  <sheetData>
    <row r="1" spans="4:13" ht="24" customHeight="1">
      <c r="D1" s="23" t="s">
        <v>112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18"/>
    </row>
    <row r="3" spans="1:13" ht="31.5" customHeight="1">
      <c r="A3" s="5"/>
      <c r="B3" s="34" t="s">
        <v>0</v>
      </c>
      <c r="C3" s="5"/>
      <c r="D3" s="36" t="s">
        <v>93</v>
      </c>
      <c r="E3" s="37"/>
      <c r="F3" s="36" t="s">
        <v>94</v>
      </c>
      <c r="G3" s="37"/>
      <c r="H3" s="36" t="s">
        <v>95</v>
      </c>
      <c r="I3" s="37"/>
      <c r="J3" s="32" t="s">
        <v>97</v>
      </c>
      <c r="K3" s="33"/>
      <c r="L3" s="33"/>
      <c r="M3" s="33"/>
    </row>
    <row r="4" spans="1:13" ht="31.5" customHeight="1">
      <c r="A4" s="6"/>
      <c r="B4" s="35"/>
      <c r="C4" s="7"/>
      <c r="D4" s="20" t="s">
        <v>99</v>
      </c>
      <c r="E4" s="20" t="s">
        <v>100</v>
      </c>
      <c r="F4" s="20" t="s">
        <v>99</v>
      </c>
      <c r="G4" s="20" t="s">
        <v>100</v>
      </c>
      <c r="H4" s="20" t="s">
        <v>99</v>
      </c>
      <c r="I4" s="20" t="s">
        <v>100</v>
      </c>
      <c r="J4" s="8" t="s">
        <v>101</v>
      </c>
      <c r="K4" s="8" t="s">
        <v>102</v>
      </c>
      <c r="L4" s="8" t="s">
        <v>99</v>
      </c>
      <c r="M4" s="8" t="s">
        <v>100</v>
      </c>
    </row>
    <row r="5" spans="1:13" ht="31.5" customHeight="1">
      <c r="A5" s="9"/>
      <c r="B5" s="10" t="s">
        <v>1</v>
      </c>
      <c r="C5" s="11"/>
      <c r="D5" s="9">
        <f aca="true" t="shared" si="0" ref="D5:I5">SUM(D6:D7)</f>
        <v>330754877</v>
      </c>
      <c r="E5" s="9">
        <f t="shared" si="0"/>
        <v>311582527</v>
      </c>
      <c r="F5" s="9">
        <f t="shared" si="0"/>
        <v>132125122</v>
      </c>
      <c r="G5" s="9">
        <f t="shared" si="0"/>
        <v>128528131</v>
      </c>
      <c r="H5" s="9">
        <f t="shared" si="0"/>
        <v>198426222</v>
      </c>
      <c r="I5" s="9">
        <f t="shared" si="0"/>
        <v>182462193</v>
      </c>
      <c r="J5" s="18">
        <v>0.25</v>
      </c>
      <c r="K5" s="18">
        <v>0.247</v>
      </c>
      <c r="L5" s="18">
        <v>0.25</v>
      </c>
      <c r="M5" s="18">
        <v>0.27</v>
      </c>
    </row>
    <row r="6" spans="1:13" ht="31.5" customHeight="1">
      <c r="A6" s="9"/>
      <c r="B6" s="10" t="s">
        <v>2</v>
      </c>
      <c r="C6" s="11"/>
      <c r="D6" s="9">
        <f aca="true" t="shared" si="1" ref="D6:I6">SUM(D8:D15)</f>
        <v>170323471</v>
      </c>
      <c r="E6" s="9">
        <f t="shared" si="1"/>
        <v>163017621</v>
      </c>
      <c r="F6" s="9">
        <f t="shared" si="1"/>
        <v>91044824</v>
      </c>
      <c r="G6" s="9">
        <f t="shared" si="1"/>
        <v>89057012</v>
      </c>
      <c r="H6" s="9">
        <f t="shared" si="1"/>
        <v>79173835</v>
      </c>
      <c r="I6" s="9">
        <f t="shared" si="1"/>
        <v>73650775</v>
      </c>
      <c r="J6" s="18">
        <v>0.502</v>
      </c>
      <c r="K6" s="18">
        <f>AVERAGE(K8:K15)</f>
        <v>0.49050000000000005</v>
      </c>
      <c r="L6" s="18">
        <v>0.49</v>
      </c>
      <c r="M6" s="18">
        <v>0.44</v>
      </c>
    </row>
    <row r="7" spans="1:13" ht="31.5" customHeight="1">
      <c r="A7" s="9"/>
      <c r="B7" s="10" t="s">
        <v>3</v>
      </c>
      <c r="C7" s="11"/>
      <c r="D7" s="9">
        <f>SUM(D18,D34,D38,D43,'南串山町～上対馬町'!D14,'南串山町～上対馬町'!D28,'南串山町～上対馬町'!D39,'南串山町～上対馬町'!D44)</f>
        <v>160431406</v>
      </c>
      <c r="E7" s="9">
        <f>SUM(E18,E34,E38,E43,'南串山町～上対馬町'!E14,'南串山町～上対馬町'!E28,'南串山町～上対馬町'!E39,'南串山町～上対馬町'!E44)</f>
        <v>148564906</v>
      </c>
      <c r="F7" s="9">
        <f>SUM(F18,F34,F38,F43,'南串山町～上対馬町'!F14,'南串山町～上対馬町'!F28,'南串山町～上対馬町'!F39,'南串山町～上対馬町'!F44)</f>
        <v>41080298</v>
      </c>
      <c r="G7" s="9">
        <f>SUM(G18,G34,G38,G43,'南串山町～上対馬町'!G14,'南串山町～上対馬町'!G28,'南串山町～上対馬町'!G39,'南串山町～上対馬町'!G44)</f>
        <v>39471119</v>
      </c>
      <c r="H7" s="9">
        <f>SUM(H18,H34,H38,H43,'南串山町～上対馬町'!H14,'南串山町～上対馬町'!H28,'南串山町～上対馬町'!H39,'南串山町～上対馬町'!H44)</f>
        <v>119252387</v>
      </c>
      <c r="I7" s="9">
        <f>SUM(I18,I34,I38,I43,'南串山町～上対馬町'!I14,'南串山町～上対馬町'!I28,'南串山町～上対馬町'!I39,'南串山町～上対馬町'!I44)</f>
        <v>108811418</v>
      </c>
      <c r="J7" s="18">
        <v>0.221</v>
      </c>
      <c r="K7" s="18">
        <v>0.22</v>
      </c>
      <c r="L7" s="18">
        <v>0.23</v>
      </c>
      <c r="M7" s="18">
        <v>0.24</v>
      </c>
    </row>
    <row r="8" spans="1:13" ht="47.25" customHeight="1">
      <c r="A8" s="9"/>
      <c r="B8" s="10" t="s">
        <v>4</v>
      </c>
      <c r="C8" s="11"/>
      <c r="D8" s="9">
        <v>75082351</v>
      </c>
      <c r="E8" s="9">
        <v>72252771</v>
      </c>
      <c r="F8" s="9">
        <v>41281822</v>
      </c>
      <c r="G8" s="9">
        <v>39275938</v>
      </c>
      <c r="H8" s="9">
        <v>33754325</v>
      </c>
      <c r="I8" s="9">
        <v>32839509</v>
      </c>
      <c r="J8" s="18">
        <v>0.576</v>
      </c>
      <c r="K8" s="18">
        <v>0.557</v>
      </c>
      <c r="L8" s="18">
        <v>0.55</v>
      </c>
      <c r="M8" s="18">
        <v>0.55</v>
      </c>
    </row>
    <row r="9" spans="1:13" ht="15.75" customHeight="1">
      <c r="A9" s="9"/>
      <c r="B9" s="10" t="s">
        <v>5</v>
      </c>
      <c r="C9" s="11"/>
      <c r="D9" s="9">
        <v>38162491</v>
      </c>
      <c r="E9" s="9">
        <v>36183054</v>
      </c>
      <c r="F9" s="9">
        <v>21825015</v>
      </c>
      <c r="G9" s="9">
        <v>21152634</v>
      </c>
      <c r="H9" s="9">
        <v>16313992</v>
      </c>
      <c r="I9" s="9">
        <v>14961650</v>
      </c>
      <c r="J9" s="18">
        <v>0.57</v>
      </c>
      <c r="K9" s="18">
        <v>0.561</v>
      </c>
      <c r="L9" s="18">
        <v>0.56</v>
      </c>
      <c r="M9" s="18">
        <v>0.58</v>
      </c>
    </row>
    <row r="10" spans="1:13" ht="15.75" customHeight="1">
      <c r="A10" s="9"/>
      <c r="B10" s="10" t="s">
        <v>6</v>
      </c>
      <c r="C10" s="11"/>
      <c r="D10" s="9">
        <v>6537703</v>
      </c>
      <c r="E10" s="9">
        <v>6122072</v>
      </c>
      <c r="F10" s="9">
        <v>3213227</v>
      </c>
      <c r="G10" s="9">
        <v>3053414</v>
      </c>
      <c r="H10" s="9">
        <v>3320453</v>
      </c>
      <c r="I10" s="9">
        <v>3057022</v>
      </c>
      <c r="J10" s="18">
        <v>0.468</v>
      </c>
      <c r="K10" s="18">
        <v>0.471</v>
      </c>
      <c r="L10" s="18">
        <v>0.48</v>
      </c>
      <c r="M10" s="18">
        <v>0.49</v>
      </c>
    </row>
    <row r="11" spans="1:13" ht="15.75" customHeight="1">
      <c r="A11" s="9"/>
      <c r="B11" s="10" t="s">
        <v>7</v>
      </c>
      <c r="C11" s="11"/>
      <c r="D11" s="9">
        <v>15514214</v>
      </c>
      <c r="E11" s="9">
        <v>14724223</v>
      </c>
      <c r="F11" s="9">
        <v>9513110</v>
      </c>
      <c r="G11" s="9">
        <v>11187792</v>
      </c>
      <c r="H11" s="9">
        <v>5991557</v>
      </c>
      <c r="I11" s="9">
        <v>3508446</v>
      </c>
      <c r="J11" s="18">
        <v>0.599</v>
      </c>
      <c r="K11" s="18">
        <v>0.592</v>
      </c>
      <c r="L11" s="18">
        <v>0.6</v>
      </c>
      <c r="M11" s="18">
        <v>0.66</v>
      </c>
    </row>
    <row r="12" spans="1:13" ht="15.75" customHeight="1">
      <c r="A12" s="9"/>
      <c r="B12" s="10" t="s">
        <v>8</v>
      </c>
      <c r="C12" s="11"/>
      <c r="D12" s="9">
        <v>15663860</v>
      </c>
      <c r="E12" s="9">
        <v>14992292</v>
      </c>
      <c r="F12" s="9">
        <v>7767836</v>
      </c>
      <c r="G12" s="9">
        <v>7437942</v>
      </c>
      <c r="H12" s="9">
        <v>7886385</v>
      </c>
      <c r="I12" s="9">
        <v>7525855</v>
      </c>
      <c r="J12" s="18">
        <v>0.507</v>
      </c>
      <c r="K12" s="18">
        <v>0.497</v>
      </c>
      <c r="L12" s="18">
        <v>0.5</v>
      </c>
      <c r="M12" s="18">
        <v>0.5</v>
      </c>
    </row>
    <row r="13" spans="1:13" ht="31.5" customHeight="1">
      <c r="A13" s="9"/>
      <c r="B13" s="10" t="s">
        <v>9</v>
      </c>
      <c r="C13" s="11"/>
      <c r="D13" s="9">
        <v>7007601</v>
      </c>
      <c r="E13" s="9">
        <v>6980418</v>
      </c>
      <c r="F13" s="9">
        <v>2282878</v>
      </c>
      <c r="G13" s="9">
        <v>2137274</v>
      </c>
      <c r="H13" s="9">
        <v>4720411</v>
      </c>
      <c r="I13" s="9">
        <v>4829877</v>
      </c>
      <c r="J13" s="18">
        <v>0.307</v>
      </c>
      <c r="K13" s="18">
        <v>0.31</v>
      </c>
      <c r="L13" s="18">
        <v>0.32</v>
      </c>
      <c r="M13" s="18">
        <v>0.32</v>
      </c>
    </row>
    <row r="14" spans="1:13" ht="15.75" customHeight="1">
      <c r="A14" s="9"/>
      <c r="B14" s="10" t="s">
        <v>10</v>
      </c>
      <c r="C14" s="11"/>
      <c r="D14" s="9">
        <v>7018047</v>
      </c>
      <c r="E14" s="9">
        <v>6681819</v>
      </c>
      <c r="F14" s="9">
        <v>1608256</v>
      </c>
      <c r="G14" s="9">
        <v>1551980</v>
      </c>
      <c r="H14" s="9">
        <v>5405472</v>
      </c>
      <c r="I14" s="9">
        <v>5117139</v>
      </c>
      <c r="J14" s="18">
        <v>0.228</v>
      </c>
      <c r="K14" s="18">
        <v>0.228</v>
      </c>
      <c r="L14" s="18">
        <v>0.23</v>
      </c>
      <c r="M14" s="18">
        <v>0.23</v>
      </c>
    </row>
    <row r="15" spans="1:13" ht="15.75" customHeight="1">
      <c r="A15" s="9"/>
      <c r="B15" s="10" t="s">
        <v>11</v>
      </c>
      <c r="C15" s="11"/>
      <c r="D15" s="9">
        <v>5337204</v>
      </c>
      <c r="E15" s="9">
        <v>5080972</v>
      </c>
      <c r="F15" s="9">
        <v>3552680</v>
      </c>
      <c r="G15" s="9">
        <v>3260038</v>
      </c>
      <c r="H15" s="9">
        <v>1781240</v>
      </c>
      <c r="I15" s="9">
        <v>1811277</v>
      </c>
      <c r="J15" s="18">
        <v>0.762</v>
      </c>
      <c r="K15" s="18">
        <v>0.708</v>
      </c>
      <c r="L15" s="18">
        <v>0.68</v>
      </c>
      <c r="M15" s="18">
        <v>0.67</v>
      </c>
    </row>
    <row r="16" spans="1:13" ht="15.75" customHeight="1">
      <c r="A16" s="9"/>
      <c r="B16" s="10" t="s">
        <v>108</v>
      </c>
      <c r="C16" s="11"/>
      <c r="D16" s="13" t="s">
        <v>107</v>
      </c>
      <c r="E16" s="13" t="s">
        <v>106</v>
      </c>
      <c r="F16" s="13" t="s">
        <v>106</v>
      </c>
      <c r="G16" s="13" t="s">
        <v>106</v>
      </c>
      <c r="H16" s="13" t="s">
        <v>106</v>
      </c>
      <c r="I16" s="13" t="s">
        <v>106</v>
      </c>
      <c r="J16" s="13" t="s">
        <v>106</v>
      </c>
      <c r="K16" s="13" t="s">
        <v>106</v>
      </c>
      <c r="L16" s="13" t="s">
        <v>106</v>
      </c>
      <c r="M16" s="18">
        <v>0.18</v>
      </c>
    </row>
    <row r="17" spans="1:13" ht="15.75" customHeight="1">
      <c r="A17" s="9"/>
      <c r="B17" s="10" t="s">
        <v>109</v>
      </c>
      <c r="C17" s="11"/>
      <c r="D17" s="13" t="s">
        <v>107</v>
      </c>
      <c r="E17" s="13" t="s">
        <v>106</v>
      </c>
      <c r="F17" s="13" t="s">
        <v>106</v>
      </c>
      <c r="G17" s="13" t="s">
        <v>106</v>
      </c>
      <c r="H17" s="13" t="s">
        <v>106</v>
      </c>
      <c r="I17" s="13" t="s">
        <v>106</v>
      </c>
      <c r="J17" s="13" t="s">
        <v>106</v>
      </c>
      <c r="K17" s="13" t="s">
        <v>106</v>
      </c>
      <c r="L17" s="13" t="s">
        <v>106</v>
      </c>
      <c r="M17" s="18">
        <v>0.2</v>
      </c>
    </row>
    <row r="18" spans="1:13" ht="47.25" customHeight="1">
      <c r="A18" s="9"/>
      <c r="B18" s="12" t="s">
        <v>12</v>
      </c>
      <c r="C18" s="11"/>
      <c r="D18" s="9">
        <f aca="true" t="shared" si="2" ref="D18:I18">SUM(D19:D33)</f>
        <v>37574616</v>
      </c>
      <c r="E18" s="9">
        <f t="shared" si="2"/>
        <v>34821843</v>
      </c>
      <c r="F18" s="9">
        <f t="shared" si="2"/>
        <v>14263416</v>
      </c>
      <c r="G18" s="9">
        <f t="shared" si="2"/>
        <v>13832630</v>
      </c>
      <c r="H18" s="9">
        <f t="shared" si="2"/>
        <v>23288078</v>
      </c>
      <c r="I18" s="9">
        <f t="shared" si="2"/>
        <v>20923030</v>
      </c>
      <c r="J18" s="18">
        <v>0.319</v>
      </c>
      <c r="K18" s="18">
        <f>AVERAGE(K19:K33)</f>
        <v>0.31066666666666676</v>
      </c>
      <c r="L18" s="18">
        <v>0.32</v>
      </c>
      <c r="M18" s="18">
        <v>0.32</v>
      </c>
    </row>
    <row r="19" spans="1:13" ht="31.5" customHeight="1">
      <c r="A19" s="9"/>
      <c r="B19" s="13" t="s">
        <v>13</v>
      </c>
      <c r="C19" s="11"/>
      <c r="D19" s="9">
        <v>1241855</v>
      </c>
      <c r="E19" s="9">
        <v>1108336</v>
      </c>
      <c r="F19" s="9">
        <v>826950</v>
      </c>
      <c r="G19" s="9">
        <v>818391</v>
      </c>
      <c r="H19" s="9">
        <v>414141</v>
      </c>
      <c r="I19" s="9">
        <v>287838</v>
      </c>
      <c r="J19" s="18">
        <v>0.766</v>
      </c>
      <c r="K19" s="18">
        <v>0.647</v>
      </c>
      <c r="L19" s="18">
        <v>0.65</v>
      </c>
      <c r="M19" s="18">
        <v>0.68</v>
      </c>
    </row>
    <row r="20" spans="1:13" ht="15.75" customHeight="1">
      <c r="A20" s="9"/>
      <c r="B20" s="13" t="s">
        <v>14</v>
      </c>
      <c r="C20" s="11"/>
      <c r="D20" s="9">
        <v>681812</v>
      </c>
      <c r="E20" s="9">
        <v>652980</v>
      </c>
      <c r="F20" s="9">
        <v>85828</v>
      </c>
      <c r="G20" s="9">
        <v>75451</v>
      </c>
      <c r="H20" s="9">
        <v>595564</v>
      </c>
      <c r="I20" s="9">
        <v>576288</v>
      </c>
      <c r="J20" s="18">
        <v>0.121</v>
      </c>
      <c r="K20" s="18">
        <v>0.122</v>
      </c>
      <c r="L20" s="18">
        <v>0.12</v>
      </c>
      <c r="M20" s="18">
        <v>0.12</v>
      </c>
    </row>
    <row r="21" spans="1:13" ht="15.75" customHeight="1">
      <c r="A21" s="9"/>
      <c r="B21" s="13" t="s">
        <v>15</v>
      </c>
      <c r="C21" s="11"/>
      <c r="D21" s="9">
        <v>936165</v>
      </c>
      <c r="E21" s="9">
        <v>903877</v>
      </c>
      <c r="F21" s="9">
        <v>42159</v>
      </c>
      <c r="G21" s="9">
        <v>37538</v>
      </c>
      <c r="H21" s="9">
        <v>893430</v>
      </c>
      <c r="I21" s="9">
        <v>864621</v>
      </c>
      <c r="J21" s="18">
        <v>0.05</v>
      </c>
      <c r="K21" s="18">
        <v>0.048</v>
      </c>
      <c r="L21" s="18">
        <v>0.05</v>
      </c>
      <c r="M21" s="18">
        <v>0.04</v>
      </c>
    </row>
    <row r="22" spans="1:13" ht="15.75" customHeight="1">
      <c r="A22" s="9"/>
      <c r="B22" s="13" t="s">
        <v>16</v>
      </c>
      <c r="C22" s="11"/>
      <c r="D22" s="9">
        <v>2336580</v>
      </c>
      <c r="E22" s="9">
        <v>2155889</v>
      </c>
      <c r="F22" s="9">
        <v>427653</v>
      </c>
      <c r="G22" s="9">
        <v>399083</v>
      </c>
      <c r="H22" s="9">
        <v>1907489</v>
      </c>
      <c r="I22" s="9">
        <v>1752708</v>
      </c>
      <c r="J22" s="18">
        <v>0.184</v>
      </c>
      <c r="K22" s="18">
        <v>0.182</v>
      </c>
      <c r="L22" s="18">
        <v>0.18</v>
      </c>
      <c r="M22" s="18">
        <v>0.18</v>
      </c>
    </row>
    <row r="23" spans="1:13" ht="15.75" customHeight="1">
      <c r="A23" s="9"/>
      <c r="B23" s="13" t="s">
        <v>17</v>
      </c>
      <c r="C23" s="11"/>
      <c r="D23" s="9">
        <v>2271825</v>
      </c>
      <c r="E23" s="9">
        <v>2045481</v>
      </c>
      <c r="F23" s="9">
        <v>729016</v>
      </c>
      <c r="G23" s="9">
        <v>704805</v>
      </c>
      <c r="H23" s="9">
        <v>1541411</v>
      </c>
      <c r="I23" s="9">
        <v>1336788</v>
      </c>
      <c r="J23" s="18">
        <v>0.295</v>
      </c>
      <c r="K23" s="18">
        <v>0.299</v>
      </c>
      <c r="L23" s="18">
        <v>0.31</v>
      </c>
      <c r="M23" s="18">
        <v>0.33</v>
      </c>
    </row>
    <row r="24" spans="1:13" ht="31.5" customHeight="1">
      <c r="A24" s="9"/>
      <c r="B24" s="13" t="s">
        <v>18</v>
      </c>
      <c r="C24" s="11"/>
      <c r="D24" s="9">
        <v>3273788</v>
      </c>
      <c r="E24" s="9">
        <v>3090727</v>
      </c>
      <c r="F24" s="9">
        <v>1640879</v>
      </c>
      <c r="G24" s="9">
        <v>1587466</v>
      </c>
      <c r="H24" s="9">
        <v>1630894</v>
      </c>
      <c r="I24" s="9">
        <v>1497387</v>
      </c>
      <c r="J24" s="18">
        <v>0.474</v>
      </c>
      <c r="K24" s="18">
        <v>0.477</v>
      </c>
      <c r="L24" s="18">
        <v>0.49</v>
      </c>
      <c r="M24" s="18">
        <v>0.5</v>
      </c>
    </row>
    <row r="25" spans="1:13" ht="15.75" customHeight="1">
      <c r="A25" s="9"/>
      <c r="B25" s="13" t="s">
        <v>19</v>
      </c>
      <c r="C25" s="11"/>
      <c r="D25" s="9">
        <v>5952443</v>
      </c>
      <c r="E25" s="9">
        <v>5462034</v>
      </c>
      <c r="F25" s="9">
        <v>3349516</v>
      </c>
      <c r="G25" s="9">
        <v>3321242</v>
      </c>
      <c r="H25" s="9">
        <v>2599264</v>
      </c>
      <c r="I25" s="9">
        <v>2130411</v>
      </c>
      <c r="J25" s="18">
        <v>0.51</v>
      </c>
      <c r="K25" s="18">
        <v>0.521</v>
      </c>
      <c r="L25" s="18">
        <v>0.54</v>
      </c>
      <c r="M25" s="18">
        <v>0.57</v>
      </c>
    </row>
    <row r="26" spans="1:13" ht="15.75" customHeight="1">
      <c r="A26" s="9"/>
      <c r="B26" s="13" t="s">
        <v>20</v>
      </c>
      <c r="C26" s="11"/>
      <c r="D26" s="9">
        <v>4917934</v>
      </c>
      <c r="E26" s="9">
        <v>4590101</v>
      </c>
      <c r="F26" s="9">
        <v>2779240</v>
      </c>
      <c r="G26" s="9">
        <v>2637357</v>
      </c>
      <c r="H26" s="9">
        <v>2135668</v>
      </c>
      <c r="I26" s="9">
        <v>1944020</v>
      </c>
      <c r="J26" s="18">
        <v>0.537</v>
      </c>
      <c r="K26" s="18">
        <v>0.535</v>
      </c>
      <c r="L26" s="18">
        <v>0.55</v>
      </c>
      <c r="M26" s="18">
        <v>0.57</v>
      </c>
    </row>
    <row r="27" spans="1:13" ht="15.75" customHeight="1">
      <c r="A27" s="9"/>
      <c r="B27" s="13" t="s">
        <v>21</v>
      </c>
      <c r="C27" s="11"/>
      <c r="D27" s="9">
        <v>2852414</v>
      </c>
      <c r="E27" s="9">
        <v>2675098</v>
      </c>
      <c r="F27" s="9">
        <v>1055578</v>
      </c>
      <c r="G27" s="9">
        <v>999156</v>
      </c>
      <c r="H27" s="9">
        <v>1795081</v>
      </c>
      <c r="I27" s="9">
        <v>1670858</v>
      </c>
      <c r="J27" s="18">
        <v>0.344</v>
      </c>
      <c r="K27" s="18">
        <v>0.35</v>
      </c>
      <c r="L27" s="18">
        <v>0.36</v>
      </c>
      <c r="M27" s="18">
        <v>0.37</v>
      </c>
    </row>
    <row r="28" spans="1:13" ht="15.75" customHeight="1">
      <c r="A28" s="9"/>
      <c r="B28" s="13" t="s">
        <v>22</v>
      </c>
      <c r="C28" s="11"/>
      <c r="D28" s="9">
        <v>2650894</v>
      </c>
      <c r="E28" s="9">
        <v>2435266</v>
      </c>
      <c r="F28" s="9">
        <v>773453</v>
      </c>
      <c r="G28" s="9">
        <v>719214</v>
      </c>
      <c r="H28" s="9">
        <v>1875810</v>
      </c>
      <c r="I28" s="9">
        <v>1711424</v>
      </c>
      <c r="J28" s="18">
        <v>0.285</v>
      </c>
      <c r="K28" s="18">
        <v>0.282</v>
      </c>
      <c r="L28" s="18">
        <v>0.29</v>
      </c>
      <c r="M28" s="18">
        <v>0.29</v>
      </c>
    </row>
    <row r="29" spans="1:13" ht="31.5" customHeight="1">
      <c r="A29" s="9"/>
      <c r="B29" s="13" t="s">
        <v>23</v>
      </c>
      <c r="C29" s="11"/>
      <c r="D29" s="9">
        <v>2819430</v>
      </c>
      <c r="E29" s="9">
        <v>2606839</v>
      </c>
      <c r="F29" s="9">
        <v>555970</v>
      </c>
      <c r="G29" s="9">
        <v>544693</v>
      </c>
      <c r="H29" s="9">
        <v>2261725</v>
      </c>
      <c r="I29" s="9">
        <v>2057191</v>
      </c>
      <c r="J29" s="18">
        <v>0.181</v>
      </c>
      <c r="K29" s="18">
        <v>0.181</v>
      </c>
      <c r="L29" s="18">
        <v>0.19</v>
      </c>
      <c r="M29" s="18">
        <v>0.2</v>
      </c>
    </row>
    <row r="30" spans="1:13" ht="15.75" customHeight="1">
      <c r="A30" s="9"/>
      <c r="B30" s="13" t="s">
        <v>24</v>
      </c>
      <c r="C30" s="11"/>
      <c r="D30" s="9">
        <v>1816962</v>
      </c>
      <c r="E30" s="9">
        <v>1668903</v>
      </c>
      <c r="F30" s="9">
        <v>535015</v>
      </c>
      <c r="G30" s="9">
        <v>629562</v>
      </c>
      <c r="H30" s="9">
        <v>1280829</v>
      </c>
      <c r="I30" s="9">
        <v>1036169</v>
      </c>
      <c r="J30" s="18">
        <v>0.316</v>
      </c>
      <c r="K30" s="18">
        <v>0.304</v>
      </c>
      <c r="L30" s="18">
        <v>0.3</v>
      </c>
      <c r="M30" s="18">
        <v>0.31</v>
      </c>
    </row>
    <row r="31" spans="1:13" ht="15.75" customHeight="1">
      <c r="A31" s="9"/>
      <c r="B31" s="13" t="s">
        <v>25</v>
      </c>
      <c r="C31" s="11"/>
      <c r="D31" s="9">
        <v>1275866</v>
      </c>
      <c r="E31" s="9">
        <v>1210769</v>
      </c>
      <c r="F31" s="9">
        <v>173960</v>
      </c>
      <c r="G31" s="9">
        <v>143385</v>
      </c>
      <c r="H31" s="9">
        <v>1101121</v>
      </c>
      <c r="I31" s="9">
        <v>1065083</v>
      </c>
      <c r="J31" s="18">
        <v>0.124</v>
      </c>
      <c r="K31" s="18">
        <v>0.122</v>
      </c>
      <c r="L31" s="18">
        <v>0.13</v>
      </c>
      <c r="M31" s="18">
        <v>0.13</v>
      </c>
    </row>
    <row r="32" spans="1:13" ht="15.75" customHeight="1">
      <c r="A32" s="9"/>
      <c r="B32" s="13" t="s">
        <v>26</v>
      </c>
      <c r="C32" s="11"/>
      <c r="D32" s="9">
        <v>2313582</v>
      </c>
      <c r="E32" s="9">
        <v>2148197</v>
      </c>
      <c r="F32" s="9">
        <v>894881</v>
      </c>
      <c r="G32" s="9">
        <v>839272</v>
      </c>
      <c r="H32" s="9">
        <v>1417277</v>
      </c>
      <c r="I32" s="9">
        <v>1304842</v>
      </c>
      <c r="J32" s="18">
        <v>0.378</v>
      </c>
      <c r="K32" s="18">
        <v>0.376</v>
      </c>
      <c r="L32" s="18">
        <v>0.38</v>
      </c>
      <c r="M32" s="18">
        <v>0.39</v>
      </c>
    </row>
    <row r="33" spans="1:13" ht="15.75" customHeight="1">
      <c r="A33" s="9"/>
      <c r="B33" s="13" t="s">
        <v>27</v>
      </c>
      <c r="C33" s="11"/>
      <c r="D33" s="9">
        <v>2233066</v>
      </c>
      <c r="E33" s="9">
        <v>2067346</v>
      </c>
      <c r="F33" s="9">
        <v>393318</v>
      </c>
      <c r="G33" s="9">
        <v>376015</v>
      </c>
      <c r="H33" s="9">
        <v>1838374</v>
      </c>
      <c r="I33" s="9">
        <v>1687402</v>
      </c>
      <c r="J33" s="18">
        <v>0.227</v>
      </c>
      <c r="K33" s="18">
        <v>0.214</v>
      </c>
      <c r="L33" s="18">
        <v>0.2</v>
      </c>
      <c r="M33" s="18">
        <v>0.19</v>
      </c>
    </row>
    <row r="34" spans="1:13" ht="47.25" customHeight="1">
      <c r="A34" s="9"/>
      <c r="B34" s="14" t="s">
        <v>28</v>
      </c>
      <c r="C34" s="11"/>
      <c r="D34" s="9">
        <f aca="true" t="shared" si="3" ref="D34:I34">SUM(D35:D37)</f>
        <v>8455427</v>
      </c>
      <c r="E34" s="9">
        <f t="shared" si="3"/>
        <v>7832757</v>
      </c>
      <c r="F34" s="9">
        <f t="shared" si="3"/>
        <v>2738047</v>
      </c>
      <c r="G34" s="9">
        <f t="shared" si="3"/>
        <v>2636158</v>
      </c>
      <c r="H34" s="9">
        <f t="shared" si="3"/>
        <v>5712177</v>
      </c>
      <c r="I34" s="9">
        <f t="shared" si="3"/>
        <v>5181711</v>
      </c>
      <c r="J34" s="18">
        <v>0.312</v>
      </c>
      <c r="K34" s="18">
        <f>AVERAGE(K35:K37)</f>
        <v>0.30766666666666664</v>
      </c>
      <c r="L34" s="18">
        <v>0.32</v>
      </c>
      <c r="M34" s="18">
        <v>0.32</v>
      </c>
    </row>
    <row r="35" spans="1:13" ht="31.5" customHeight="1">
      <c r="A35" s="9"/>
      <c r="B35" s="15" t="s">
        <v>29</v>
      </c>
      <c r="C35" s="11"/>
      <c r="D35" s="9">
        <v>2699618</v>
      </c>
      <c r="E35" s="9">
        <v>2478061</v>
      </c>
      <c r="F35" s="9">
        <v>637469</v>
      </c>
      <c r="G35" s="9">
        <v>632308</v>
      </c>
      <c r="H35" s="9">
        <v>2060488</v>
      </c>
      <c r="I35" s="9">
        <v>1841043</v>
      </c>
      <c r="J35" s="18">
        <v>0.221</v>
      </c>
      <c r="K35" s="18">
        <v>0.22</v>
      </c>
      <c r="L35" s="18">
        <v>0.23</v>
      </c>
      <c r="M35" s="18">
        <v>0.24</v>
      </c>
    </row>
    <row r="36" spans="1:13" ht="15.75" customHeight="1">
      <c r="A36" s="9"/>
      <c r="B36" s="15" t="s">
        <v>30</v>
      </c>
      <c r="C36" s="11"/>
      <c r="D36" s="9">
        <v>2866038</v>
      </c>
      <c r="E36" s="9">
        <v>2678354</v>
      </c>
      <c r="F36" s="9">
        <v>1087271</v>
      </c>
      <c r="G36" s="9">
        <v>1027960</v>
      </c>
      <c r="H36" s="9">
        <v>1777003</v>
      </c>
      <c r="I36" s="9">
        <v>1645303</v>
      </c>
      <c r="J36" s="18">
        <v>0.356</v>
      </c>
      <c r="K36" s="18">
        <v>0.356</v>
      </c>
      <c r="L36" s="18">
        <v>0.37</v>
      </c>
      <c r="M36" s="18">
        <v>0.38</v>
      </c>
    </row>
    <row r="37" spans="1:13" ht="15.75" customHeight="1">
      <c r="A37" s="9"/>
      <c r="B37" s="15" t="s">
        <v>31</v>
      </c>
      <c r="C37" s="11"/>
      <c r="D37" s="9">
        <v>2889771</v>
      </c>
      <c r="E37" s="9">
        <v>2676342</v>
      </c>
      <c r="F37" s="9">
        <v>1013307</v>
      </c>
      <c r="G37" s="9">
        <v>975890</v>
      </c>
      <c r="H37" s="9">
        <v>1874686</v>
      </c>
      <c r="I37" s="9">
        <v>1695365</v>
      </c>
      <c r="J37" s="18">
        <v>0.358</v>
      </c>
      <c r="K37" s="18">
        <v>0.347</v>
      </c>
      <c r="L37" s="18">
        <v>0.35</v>
      </c>
      <c r="M37" s="18">
        <v>0.35</v>
      </c>
    </row>
    <row r="38" spans="1:13" ht="47.25" customHeight="1">
      <c r="A38" s="9"/>
      <c r="B38" s="14" t="s">
        <v>32</v>
      </c>
      <c r="C38" s="11"/>
      <c r="D38" s="9">
        <f aca="true" t="shared" si="4" ref="D38:I38">SUM(D39:D42)</f>
        <v>8807382</v>
      </c>
      <c r="E38" s="9">
        <f t="shared" si="4"/>
        <v>8124898</v>
      </c>
      <c r="F38" s="9">
        <f t="shared" si="4"/>
        <v>2096924</v>
      </c>
      <c r="G38" s="9">
        <f t="shared" si="4"/>
        <v>1998015</v>
      </c>
      <c r="H38" s="9">
        <f t="shared" si="4"/>
        <v>6705039</v>
      </c>
      <c r="I38" s="9">
        <f t="shared" si="4"/>
        <v>6111441</v>
      </c>
      <c r="J38" s="18">
        <v>0.211</v>
      </c>
      <c r="K38" s="18">
        <f>AVERAGE(K39:K42)</f>
        <v>0.2145</v>
      </c>
      <c r="L38" s="18">
        <v>0.23</v>
      </c>
      <c r="M38" s="18">
        <v>0.24</v>
      </c>
    </row>
    <row r="39" spans="1:13" ht="31.5" customHeight="1">
      <c r="A39" s="9"/>
      <c r="B39" s="15" t="s">
        <v>33</v>
      </c>
      <c r="C39" s="11"/>
      <c r="D39" s="9">
        <v>2251247</v>
      </c>
      <c r="E39" s="9">
        <v>2046443</v>
      </c>
      <c r="F39" s="9">
        <v>427750</v>
      </c>
      <c r="G39" s="9">
        <v>423114</v>
      </c>
      <c r="H39" s="9">
        <v>1822112</v>
      </c>
      <c r="I39" s="9">
        <v>1619440</v>
      </c>
      <c r="J39" s="18">
        <v>0.176</v>
      </c>
      <c r="K39" s="18">
        <v>0.174</v>
      </c>
      <c r="L39" s="18">
        <v>0.18</v>
      </c>
      <c r="M39" s="18">
        <v>0.19</v>
      </c>
    </row>
    <row r="40" spans="1:13" ht="15.75" customHeight="1">
      <c r="A40" s="9"/>
      <c r="B40" s="15" t="s">
        <v>34</v>
      </c>
      <c r="C40" s="11"/>
      <c r="D40" s="9">
        <v>2025088</v>
      </c>
      <c r="E40" s="9">
        <v>1841412</v>
      </c>
      <c r="F40" s="9">
        <v>481753</v>
      </c>
      <c r="G40" s="9">
        <v>456700</v>
      </c>
      <c r="H40" s="9">
        <v>1542089</v>
      </c>
      <c r="I40" s="9">
        <v>1381212</v>
      </c>
      <c r="J40" s="18">
        <v>0.219</v>
      </c>
      <c r="K40" s="18">
        <v>0.224</v>
      </c>
      <c r="L40" s="18">
        <v>0.23</v>
      </c>
      <c r="M40" s="18">
        <v>0.24</v>
      </c>
    </row>
    <row r="41" spans="1:13" ht="15.75" customHeight="1">
      <c r="A41" s="9"/>
      <c r="B41" s="15" t="s">
        <v>35</v>
      </c>
      <c r="C41" s="11"/>
      <c r="D41" s="9">
        <v>2372865</v>
      </c>
      <c r="E41" s="9">
        <v>2200414</v>
      </c>
      <c r="F41" s="9">
        <v>669514</v>
      </c>
      <c r="G41" s="9">
        <v>643267</v>
      </c>
      <c r="H41" s="9">
        <v>1701891</v>
      </c>
      <c r="I41" s="9">
        <v>1552965</v>
      </c>
      <c r="J41" s="18">
        <v>0.241</v>
      </c>
      <c r="K41" s="18">
        <v>0.246</v>
      </c>
      <c r="L41" s="18">
        <v>0.26</v>
      </c>
      <c r="M41" s="18">
        <v>0.28</v>
      </c>
    </row>
    <row r="42" spans="1:13" ht="15.75" customHeight="1">
      <c r="A42" s="9"/>
      <c r="B42" s="15" t="s">
        <v>36</v>
      </c>
      <c r="C42" s="11"/>
      <c r="D42" s="9">
        <v>2158182</v>
      </c>
      <c r="E42" s="9">
        <v>2036629</v>
      </c>
      <c r="F42" s="9">
        <v>517907</v>
      </c>
      <c r="G42" s="9">
        <v>474934</v>
      </c>
      <c r="H42" s="9">
        <v>1638947</v>
      </c>
      <c r="I42" s="9">
        <v>1557824</v>
      </c>
      <c r="J42" s="18">
        <v>0.208</v>
      </c>
      <c r="K42" s="18">
        <v>0.214</v>
      </c>
      <c r="L42" s="18">
        <v>0.23</v>
      </c>
      <c r="M42" s="18">
        <v>0.24</v>
      </c>
    </row>
    <row r="43" spans="1:13" ht="47.25" customHeight="1">
      <c r="A43" s="9"/>
      <c r="B43" s="14" t="s">
        <v>37</v>
      </c>
      <c r="C43" s="11"/>
      <c r="D43" s="9">
        <f>SUM(D44:D50,'南串山町～上対馬町'!D5:D13)</f>
        <v>32223678</v>
      </c>
      <c r="E43" s="9">
        <f>SUM(E44:E50,'南串山町～上対馬町'!E5:E13)</f>
        <v>29739676</v>
      </c>
      <c r="F43" s="9">
        <f>SUM(F44:F50,'南串山町～上対馬町'!F5:F13)</f>
        <v>7752583</v>
      </c>
      <c r="G43" s="9">
        <f>SUM(G44:G50,'南串山町～上対馬町'!G5:G13)</f>
        <v>7548289</v>
      </c>
      <c r="H43" s="9">
        <f>SUM(H44:H50,'南串山町～上対馬町'!H5:H13)</f>
        <v>24451267</v>
      </c>
      <c r="I43" s="9">
        <f>SUM(I44:I50,'南串山町～上対馬町'!I5:I13)</f>
        <v>22134863</v>
      </c>
      <c r="J43" s="18">
        <v>0.219</v>
      </c>
      <c r="K43" s="18">
        <f>AVERAGE(K44,K45,K46,K47,K48,K49,K50,'南串山町～上対馬町'!K5,'南串山町～上対馬町'!K6,'南串山町～上対馬町'!K7,'南串山町～上対馬町'!K8,'南串山町～上対馬町'!K9,'南串山町～上対馬町'!K10,'南串山町～上対馬町'!K11,'南串山町～上対馬町'!K12,'南串山町～上対馬町'!K13)</f>
        <v>0.22049999999999997</v>
      </c>
      <c r="L43" s="18">
        <v>0.23</v>
      </c>
      <c r="M43" s="18">
        <v>0.24</v>
      </c>
    </row>
    <row r="44" spans="1:13" ht="31.5" customHeight="1">
      <c r="A44" s="9"/>
      <c r="B44" s="15" t="s">
        <v>38</v>
      </c>
      <c r="C44" s="11"/>
      <c r="D44" s="9">
        <v>2651014</v>
      </c>
      <c r="E44" s="9">
        <v>2447295</v>
      </c>
      <c r="F44" s="9">
        <v>766365</v>
      </c>
      <c r="G44" s="9">
        <v>750019</v>
      </c>
      <c r="H44" s="9">
        <v>1883018</v>
      </c>
      <c r="I44" s="9">
        <v>1692625</v>
      </c>
      <c r="J44" s="18">
        <v>0.28</v>
      </c>
      <c r="K44" s="18">
        <v>0.281</v>
      </c>
      <c r="L44" s="18">
        <v>0.29</v>
      </c>
      <c r="M44" s="18">
        <v>0.29</v>
      </c>
    </row>
    <row r="45" spans="1:13" ht="15.75" customHeight="1">
      <c r="A45" s="9"/>
      <c r="B45" s="15" t="s">
        <v>39</v>
      </c>
      <c r="C45" s="11"/>
      <c r="D45" s="9">
        <v>2372304</v>
      </c>
      <c r="E45" s="9">
        <v>2153338</v>
      </c>
      <c r="F45" s="9">
        <v>704394</v>
      </c>
      <c r="G45" s="9">
        <v>681309</v>
      </c>
      <c r="H45" s="9">
        <v>1666450</v>
      </c>
      <c r="I45" s="9">
        <v>1467936</v>
      </c>
      <c r="J45" s="18">
        <v>0.261</v>
      </c>
      <c r="K45" s="18">
        <v>0.264</v>
      </c>
      <c r="L45" s="18">
        <v>0.28</v>
      </c>
      <c r="M45" s="18">
        <v>0.3</v>
      </c>
    </row>
    <row r="46" spans="1:13" ht="15.75" customHeight="1">
      <c r="A46" s="9"/>
      <c r="B46" s="15" t="s">
        <v>40</v>
      </c>
      <c r="C46" s="11"/>
      <c r="D46" s="9">
        <v>1819926</v>
      </c>
      <c r="E46" s="9">
        <v>1654905</v>
      </c>
      <c r="F46" s="9">
        <v>342924</v>
      </c>
      <c r="G46" s="9">
        <v>334751</v>
      </c>
      <c r="H46" s="9">
        <v>1475882</v>
      </c>
      <c r="I46" s="9">
        <v>1317009</v>
      </c>
      <c r="J46" s="18">
        <v>0.192</v>
      </c>
      <c r="K46" s="18">
        <v>0.19</v>
      </c>
      <c r="L46" s="18">
        <v>0.19</v>
      </c>
      <c r="M46" s="18">
        <v>0.19</v>
      </c>
    </row>
    <row r="47" spans="1:13" ht="15.75" customHeight="1">
      <c r="A47" s="9"/>
      <c r="B47" s="15" t="s">
        <v>41</v>
      </c>
      <c r="C47" s="11"/>
      <c r="D47" s="9">
        <v>2122045</v>
      </c>
      <c r="E47" s="9">
        <v>1993392</v>
      </c>
      <c r="F47" s="9">
        <v>473688</v>
      </c>
      <c r="G47" s="9">
        <v>448344</v>
      </c>
      <c r="H47" s="9">
        <v>1647051</v>
      </c>
      <c r="I47" s="9">
        <v>1541259</v>
      </c>
      <c r="J47" s="18">
        <v>0.207</v>
      </c>
      <c r="K47" s="18">
        <v>0.21</v>
      </c>
      <c r="L47" s="18">
        <v>0.22</v>
      </c>
      <c r="M47" s="18">
        <v>0.22</v>
      </c>
    </row>
    <row r="48" spans="1:13" ht="15.75" customHeight="1">
      <c r="A48" s="9"/>
      <c r="B48" s="13" t="s">
        <v>42</v>
      </c>
      <c r="C48" s="11"/>
      <c r="D48" s="9">
        <v>1441922</v>
      </c>
      <c r="E48" s="9">
        <v>1408535</v>
      </c>
      <c r="F48" s="9">
        <v>471886</v>
      </c>
      <c r="G48" s="9">
        <v>471037</v>
      </c>
      <c r="H48" s="9">
        <v>969149</v>
      </c>
      <c r="I48" s="9">
        <v>934821</v>
      </c>
      <c r="J48" s="18">
        <v>0.288</v>
      </c>
      <c r="K48" s="18">
        <v>0.289</v>
      </c>
      <c r="L48" s="18">
        <v>0.3</v>
      </c>
      <c r="M48" s="18">
        <v>0.32</v>
      </c>
    </row>
    <row r="49" spans="1:13" ht="31.5" customHeight="1">
      <c r="A49" s="9"/>
      <c r="B49" s="13" t="s">
        <v>43</v>
      </c>
      <c r="C49" s="11"/>
      <c r="D49" s="9">
        <v>1739337</v>
      </c>
      <c r="E49" s="9">
        <v>1617056</v>
      </c>
      <c r="F49" s="9">
        <v>331706</v>
      </c>
      <c r="G49" s="9">
        <v>319187</v>
      </c>
      <c r="H49" s="9">
        <v>1406561</v>
      </c>
      <c r="I49" s="9">
        <v>1294796</v>
      </c>
      <c r="J49" s="18">
        <v>0.174</v>
      </c>
      <c r="K49" s="18">
        <v>0.176</v>
      </c>
      <c r="L49" s="18">
        <v>0.18</v>
      </c>
      <c r="M49" s="18">
        <v>0.19</v>
      </c>
    </row>
    <row r="50" spans="1:13" ht="15.75" customHeight="1" thickBot="1">
      <c r="A50" s="3"/>
      <c r="B50" s="16" t="s">
        <v>44</v>
      </c>
      <c r="C50" s="17"/>
      <c r="D50" s="3">
        <v>2864000</v>
      </c>
      <c r="E50" s="3">
        <v>2734904</v>
      </c>
      <c r="F50" s="3">
        <v>842369</v>
      </c>
      <c r="G50" s="3">
        <v>826439</v>
      </c>
      <c r="H50" s="3">
        <v>2019869</v>
      </c>
      <c r="I50" s="3">
        <v>1903267</v>
      </c>
      <c r="J50" s="4">
        <v>0.298</v>
      </c>
      <c r="K50" s="4">
        <v>0.292</v>
      </c>
      <c r="L50" s="4">
        <v>0.29</v>
      </c>
      <c r="M50" s="4">
        <v>0.29</v>
      </c>
    </row>
    <row r="51" spans="2:13" ht="15.75" customHeight="1">
      <c r="B51" s="30" t="s">
        <v>110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t="15.75" customHeight="1">
      <c r="B52" s="31" t="s">
        <v>111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6.5" customHeight="1">
      <c r="B53" s="9" t="s">
        <v>92</v>
      </c>
      <c r="C53" s="9"/>
      <c r="D53" s="9"/>
      <c r="E53" s="9"/>
      <c r="F53" s="9"/>
      <c r="G53" s="9"/>
      <c r="H53" s="9"/>
      <c r="I53" s="9"/>
      <c r="J53" s="18"/>
      <c r="K53" s="18"/>
      <c r="L53" s="18"/>
      <c r="M53" s="18"/>
    </row>
    <row r="54" spans="2:13" ht="16.5" customHeight="1">
      <c r="B54" s="9"/>
      <c r="C54" s="9"/>
      <c r="D54" s="9"/>
      <c r="E54" s="9"/>
      <c r="F54" s="9"/>
      <c r="G54" s="9"/>
      <c r="H54" s="9"/>
      <c r="I54" s="9"/>
      <c r="J54" s="18"/>
      <c r="K54" s="18"/>
      <c r="L54" s="18"/>
      <c r="M54" s="18"/>
    </row>
    <row r="55" spans="2:13" ht="16.5" customHeight="1">
      <c r="B55" s="9"/>
      <c r="C55" s="9"/>
      <c r="D55" s="9"/>
      <c r="E55" s="9"/>
      <c r="F55" s="9"/>
      <c r="G55" s="9"/>
      <c r="H55" s="9"/>
      <c r="I55" s="9"/>
      <c r="J55" s="18"/>
      <c r="K55" s="18"/>
      <c r="L55" s="18"/>
      <c r="M55" s="18"/>
    </row>
    <row r="56" ht="15.75" customHeight="1"/>
    <row r="57" ht="24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35" spans="1:13" ht="14.25">
      <c r="A135" s="9"/>
      <c r="B135" s="9"/>
      <c r="C135" s="9"/>
      <c r="D135" s="9"/>
      <c r="E135" s="9"/>
      <c r="F135" s="9"/>
      <c r="G135" s="9"/>
      <c r="H135" s="9"/>
      <c r="I135" s="9"/>
      <c r="J135" s="18"/>
      <c r="K135" s="18"/>
      <c r="L135" s="18"/>
      <c r="M135" s="18"/>
    </row>
    <row r="136" spans="1:13" ht="14.25">
      <c r="A136" s="9"/>
      <c r="B136" s="9"/>
      <c r="C136" s="9"/>
      <c r="D136" s="9"/>
      <c r="E136" s="9"/>
      <c r="F136" s="9"/>
      <c r="G136" s="9"/>
      <c r="H136" s="9"/>
      <c r="I136" s="9"/>
      <c r="J136" s="18"/>
      <c r="K136" s="18"/>
      <c r="L136" s="18"/>
      <c r="M136" s="18"/>
    </row>
    <row r="137" spans="1:13" ht="14.25">
      <c r="A137" s="9"/>
      <c r="B137" s="9"/>
      <c r="C137" s="9"/>
      <c r="D137" s="9"/>
      <c r="E137" s="9"/>
      <c r="F137" s="9"/>
      <c r="G137" s="9"/>
      <c r="H137" s="9"/>
      <c r="I137" s="9"/>
      <c r="J137" s="18"/>
      <c r="K137" s="18"/>
      <c r="L137" s="18"/>
      <c r="M137" s="18"/>
    </row>
    <row r="138" spans="1:13" ht="14.25">
      <c r="A138" s="9"/>
      <c r="B138" s="9"/>
      <c r="C138" s="9"/>
      <c r="D138" s="9"/>
      <c r="E138" s="9"/>
      <c r="F138" s="9"/>
      <c r="G138" s="9"/>
      <c r="H138" s="9"/>
      <c r="I138" s="9"/>
      <c r="J138" s="18"/>
      <c r="K138" s="18"/>
      <c r="L138" s="18"/>
      <c r="M138" s="18"/>
    </row>
    <row r="139" spans="1:13" ht="14.25">
      <c r="A139" s="9"/>
      <c r="B139" s="9"/>
      <c r="C139" s="9"/>
      <c r="D139" s="9"/>
      <c r="E139" s="9"/>
      <c r="F139" s="9"/>
      <c r="G139" s="9"/>
      <c r="H139" s="9"/>
      <c r="I139" s="9"/>
      <c r="J139" s="18"/>
      <c r="K139" s="18"/>
      <c r="L139" s="18"/>
      <c r="M139" s="18"/>
    </row>
    <row r="140" spans="1:13" ht="14.25">
      <c r="A140" s="9"/>
      <c r="B140" s="9"/>
      <c r="C140" s="9"/>
      <c r="D140" s="9"/>
      <c r="E140" s="9"/>
      <c r="F140" s="9"/>
      <c r="G140" s="9"/>
      <c r="H140" s="9"/>
      <c r="I140" s="9"/>
      <c r="J140" s="18"/>
      <c r="K140" s="18"/>
      <c r="L140" s="18"/>
      <c r="M140" s="18"/>
    </row>
    <row r="141" spans="1:13" ht="14.25">
      <c r="A141" s="9"/>
      <c r="B141" s="9"/>
      <c r="C141" s="9"/>
      <c r="D141" s="9"/>
      <c r="E141" s="9"/>
      <c r="F141" s="9"/>
      <c r="G141" s="9"/>
      <c r="H141" s="9"/>
      <c r="I141" s="9"/>
      <c r="J141" s="18"/>
      <c r="K141" s="18"/>
      <c r="L141" s="18"/>
      <c r="M141" s="18"/>
    </row>
    <row r="142" spans="1:13" ht="14.25">
      <c r="A142" s="9"/>
      <c r="B142" s="9"/>
      <c r="C142" s="9"/>
      <c r="D142" s="9"/>
      <c r="E142" s="9"/>
      <c r="F142" s="9"/>
      <c r="G142" s="9"/>
      <c r="H142" s="9"/>
      <c r="I142" s="9"/>
      <c r="J142" s="18"/>
      <c r="K142" s="18"/>
      <c r="L142" s="18"/>
      <c r="M142" s="18"/>
    </row>
    <row r="143" spans="1:13" ht="14.25">
      <c r="A143" s="9"/>
      <c r="B143" s="9"/>
      <c r="C143" s="9"/>
      <c r="D143" s="9"/>
      <c r="E143" s="9"/>
      <c r="F143" s="9"/>
      <c r="G143" s="9"/>
      <c r="H143" s="9"/>
      <c r="I143" s="9"/>
      <c r="J143" s="18"/>
      <c r="K143" s="18"/>
      <c r="L143" s="18"/>
      <c r="M143" s="18"/>
    </row>
    <row r="144" spans="1:13" ht="14.25">
      <c r="A144" s="9"/>
      <c r="B144" s="9"/>
      <c r="C144" s="9"/>
      <c r="D144" s="9"/>
      <c r="E144" s="9"/>
      <c r="F144" s="9"/>
      <c r="G144" s="9"/>
      <c r="H144" s="9"/>
      <c r="I144" s="9"/>
      <c r="J144" s="18"/>
      <c r="K144" s="18"/>
      <c r="L144" s="18"/>
      <c r="M144" s="18"/>
    </row>
    <row r="145" spans="1:13" ht="14.25">
      <c r="A145" s="9"/>
      <c r="B145" s="9"/>
      <c r="C145" s="9"/>
      <c r="D145" s="9"/>
      <c r="E145" s="9"/>
      <c r="F145" s="9"/>
      <c r="G145" s="9"/>
      <c r="H145" s="9"/>
      <c r="I145" s="9"/>
      <c r="J145" s="18"/>
      <c r="K145" s="18"/>
      <c r="L145" s="18"/>
      <c r="M145" s="18"/>
    </row>
    <row r="146" spans="1:13" ht="14.25">
      <c r="A146" s="9"/>
      <c r="B146" s="9"/>
      <c r="C146" s="9"/>
      <c r="D146" s="9"/>
      <c r="E146" s="9"/>
      <c r="F146" s="9"/>
      <c r="G146" s="9"/>
      <c r="H146" s="9"/>
      <c r="I146" s="9"/>
      <c r="J146" s="18"/>
      <c r="K146" s="18"/>
      <c r="L146" s="18"/>
      <c r="M146" s="18"/>
    </row>
    <row r="147" spans="1:13" ht="14.25">
      <c r="A147" s="9"/>
      <c r="B147" s="9"/>
      <c r="C147" s="9"/>
      <c r="D147" s="9"/>
      <c r="E147" s="9"/>
      <c r="F147" s="9"/>
      <c r="G147" s="9"/>
      <c r="H147" s="9"/>
      <c r="I147" s="9"/>
      <c r="J147" s="18"/>
      <c r="K147" s="18"/>
      <c r="L147" s="18"/>
      <c r="M147" s="18"/>
    </row>
    <row r="148" spans="1:13" ht="14.25">
      <c r="A148" s="9"/>
      <c r="B148" s="9"/>
      <c r="C148" s="9"/>
      <c r="D148" s="9"/>
      <c r="E148" s="9"/>
      <c r="F148" s="9"/>
      <c r="G148" s="9"/>
      <c r="H148" s="9"/>
      <c r="I148" s="9"/>
      <c r="J148" s="18"/>
      <c r="K148" s="18"/>
      <c r="L148" s="18"/>
      <c r="M148" s="18"/>
    </row>
    <row r="149" spans="1:13" ht="14.25">
      <c r="A149" s="9"/>
      <c r="B149" s="9"/>
      <c r="C149" s="9"/>
      <c r="D149" s="9"/>
      <c r="E149" s="9"/>
      <c r="F149" s="9"/>
      <c r="G149" s="9"/>
      <c r="H149" s="9"/>
      <c r="I149" s="9"/>
      <c r="J149" s="18"/>
      <c r="K149" s="18"/>
      <c r="L149" s="18"/>
      <c r="M149" s="18"/>
    </row>
    <row r="150" spans="1:13" ht="14.25">
      <c r="A150" s="9"/>
      <c r="B150" s="9"/>
      <c r="C150" s="9"/>
      <c r="D150" s="9"/>
      <c r="E150" s="9"/>
      <c r="F150" s="9"/>
      <c r="G150" s="9"/>
      <c r="H150" s="9"/>
      <c r="I150" s="9"/>
      <c r="J150" s="18"/>
      <c r="K150" s="18"/>
      <c r="L150" s="18"/>
      <c r="M150" s="18"/>
    </row>
    <row r="151" spans="1:13" ht="14.25">
      <c r="A151" s="9"/>
      <c r="B151" s="9"/>
      <c r="C151" s="9"/>
      <c r="D151" s="9"/>
      <c r="E151" s="9"/>
      <c r="F151" s="9"/>
      <c r="G151" s="9"/>
      <c r="H151" s="9"/>
      <c r="I151" s="9"/>
      <c r="J151" s="18"/>
      <c r="K151" s="18"/>
      <c r="L151" s="18"/>
      <c r="M151" s="18"/>
    </row>
    <row r="152" spans="1:13" ht="14.25">
      <c r="A152" s="9"/>
      <c r="B152" s="9"/>
      <c r="C152" s="9"/>
      <c r="D152" s="9"/>
      <c r="E152" s="9"/>
      <c r="F152" s="9"/>
      <c r="G152" s="9"/>
      <c r="H152" s="9"/>
      <c r="I152" s="9"/>
      <c r="J152" s="18"/>
      <c r="K152" s="18"/>
      <c r="L152" s="18"/>
      <c r="M152" s="18"/>
    </row>
    <row r="153" spans="1:13" ht="14.25">
      <c r="A153" s="9"/>
      <c r="B153" s="9"/>
      <c r="C153" s="9"/>
      <c r="D153" s="9"/>
      <c r="E153" s="9"/>
      <c r="F153" s="9"/>
      <c r="G153" s="9"/>
      <c r="H153" s="9"/>
      <c r="I153" s="9"/>
      <c r="J153" s="18"/>
      <c r="K153" s="18"/>
      <c r="L153" s="18"/>
      <c r="M153" s="18"/>
    </row>
    <row r="154" spans="1:13" ht="14.25">
      <c r="A154" s="9"/>
      <c r="B154" s="9"/>
      <c r="C154" s="9"/>
      <c r="D154" s="9"/>
      <c r="E154" s="9"/>
      <c r="F154" s="9"/>
      <c r="G154" s="9"/>
      <c r="H154" s="9"/>
      <c r="I154" s="9"/>
      <c r="J154" s="18"/>
      <c r="K154" s="18"/>
      <c r="L154" s="18"/>
      <c r="M154" s="18"/>
    </row>
    <row r="155" spans="1:13" ht="14.25">
      <c r="A155" s="9"/>
      <c r="B155" s="9"/>
      <c r="C155" s="9"/>
      <c r="D155" s="9"/>
      <c r="E155" s="9"/>
      <c r="F155" s="9"/>
      <c r="G155" s="9"/>
      <c r="H155" s="9"/>
      <c r="I155" s="9"/>
      <c r="J155" s="18"/>
      <c r="K155" s="18"/>
      <c r="L155" s="18"/>
      <c r="M155" s="18"/>
    </row>
    <row r="156" spans="1:13" ht="14.25">
      <c r="A156" s="9"/>
      <c r="B156" s="9"/>
      <c r="C156" s="9"/>
      <c r="D156" s="9"/>
      <c r="E156" s="9"/>
      <c r="F156" s="9"/>
      <c r="G156" s="9"/>
      <c r="H156" s="9"/>
      <c r="I156" s="9"/>
      <c r="J156" s="18"/>
      <c r="K156" s="18"/>
      <c r="L156" s="18"/>
      <c r="M156" s="18"/>
    </row>
    <row r="157" spans="1:13" ht="14.25">
      <c r="A157" s="9"/>
      <c r="B157" s="9"/>
      <c r="C157" s="9"/>
      <c r="D157" s="9"/>
      <c r="E157" s="9"/>
      <c r="F157" s="9"/>
      <c r="G157" s="9"/>
      <c r="H157" s="9"/>
      <c r="I157" s="9"/>
      <c r="J157" s="18"/>
      <c r="K157" s="18"/>
      <c r="L157" s="18"/>
      <c r="M157" s="18"/>
    </row>
    <row r="158" spans="1:13" ht="14.25">
      <c r="A158" s="9"/>
      <c r="B158" s="9"/>
      <c r="C158" s="9"/>
      <c r="D158" s="9"/>
      <c r="E158" s="9"/>
      <c r="F158" s="9"/>
      <c r="G158" s="9"/>
      <c r="H158" s="9"/>
      <c r="I158" s="9"/>
      <c r="J158" s="18"/>
      <c r="K158" s="18"/>
      <c r="L158" s="18"/>
      <c r="M158" s="18"/>
    </row>
    <row r="159" spans="1:13" ht="14.25">
      <c r="A159" s="9"/>
      <c r="B159" s="9"/>
      <c r="C159" s="9"/>
      <c r="D159" s="9"/>
      <c r="E159" s="9"/>
      <c r="F159" s="9"/>
      <c r="G159" s="9"/>
      <c r="H159" s="9"/>
      <c r="I159" s="9"/>
      <c r="J159" s="18"/>
      <c r="K159" s="18"/>
      <c r="L159" s="18"/>
      <c r="M159" s="18"/>
    </row>
    <row r="160" spans="1:13" ht="14.25">
      <c r="A160" s="9"/>
      <c r="B160" s="9"/>
      <c r="C160" s="9"/>
      <c r="D160" s="9"/>
      <c r="E160" s="9"/>
      <c r="F160" s="9"/>
      <c r="G160" s="9"/>
      <c r="H160" s="9"/>
      <c r="I160" s="9"/>
      <c r="J160" s="18"/>
      <c r="K160" s="18"/>
      <c r="L160" s="18"/>
      <c r="M160" s="18"/>
    </row>
    <row r="161" spans="1:13" ht="14.25">
      <c r="A161" s="9"/>
      <c r="B161" s="9"/>
      <c r="C161" s="9"/>
      <c r="D161" s="9"/>
      <c r="E161" s="9"/>
      <c r="F161" s="9"/>
      <c r="G161" s="9"/>
      <c r="H161" s="9"/>
      <c r="I161" s="9"/>
      <c r="J161" s="18"/>
      <c r="K161" s="18"/>
      <c r="L161" s="18"/>
      <c r="M161" s="18"/>
    </row>
    <row r="162" spans="1:13" ht="14.25">
      <c r="A162" s="9"/>
      <c r="B162" s="9"/>
      <c r="C162" s="9"/>
      <c r="D162" s="9"/>
      <c r="E162" s="9"/>
      <c r="F162" s="9"/>
      <c r="G162" s="9"/>
      <c r="H162" s="9"/>
      <c r="I162" s="9"/>
      <c r="J162" s="18"/>
      <c r="K162" s="18"/>
      <c r="L162" s="18"/>
      <c r="M162" s="18"/>
    </row>
    <row r="163" spans="1:13" ht="14.25">
      <c r="A163" s="9"/>
      <c r="B163" s="9"/>
      <c r="C163" s="9"/>
      <c r="D163" s="9"/>
      <c r="E163" s="9"/>
      <c r="F163" s="9"/>
      <c r="G163" s="9"/>
      <c r="H163" s="9"/>
      <c r="I163" s="9"/>
      <c r="J163" s="18"/>
      <c r="K163" s="18"/>
      <c r="L163" s="18"/>
      <c r="M163" s="18"/>
    </row>
    <row r="164" spans="1:13" ht="14.25">
      <c r="A164" s="9"/>
      <c r="B164" s="9"/>
      <c r="C164" s="9"/>
      <c r="D164" s="9"/>
      <c r="E164" s="9"/>
      <c r="F164" s="9"/>
      <c r="G164" s="9"/>
      <c r="H164" s="9"/>
      <c r="I164" s="9"/>
      <c r="J164" s="18"/>
      <c r="K164" s="18"/>
      <c r="L164" s="18"/>
      <c r="M164" s="18"/>
    </row>
    <row r="165" spans="1:13" ht="14.25">
      <c r="A165" s="9"/>
      <c r="B165" s="9"/>
      <c r="C165" s="9"/>
      <c r="D165" s="9"/>
      <c r="E165" s="9"/>
      <c r="F165" s="9"/>
      <c r="G165" s="9"/>
      <c r="H165" s="9"/>
      <c r="I165" s="9"/>
      <c r="J165" s="18"/>
      <c r="K165" s="18"/>
      <c r="L165" s="18"/>
      <c r="M165" s="18"/>
    </row>
  </sheetData>
  <mergeCells count="5">
    <mergeCell ref="J3:M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75" zoomScaleNormal="75" workbookViewId="0" topLeftCell="A1">
      <selection activeCell="H8" sqref="H8"/>
    </sheetView>
  </sheetViews>
  <sheetFormatPr defaultColWidth="8.625" defaultRowHeight="12.75"/>
  <cols>
    <col min="1" max="1" width="0.74609375" style="1" customWidth="1"/>
    <col min="2" max="2" width="18.875" style="1" customWidth="1"/>
    <col min="3" max="3" width="1.37890625" style="1" customWidth="1"/>
    <col min="4" max="9" width="15.375" style="1" customWidth="1"/>
    <col min="10" max="13" width="8.625" style="2" customWidth="1"/>
    <col min="14" max="16384" width="8.625" style="1" customWidth="1"/>
  </cols>
  <sheetData>
    <row r="1" spans="2:13" ht="24" customHeight="1">
      <c r="B1" s="24" t="s">
        <v>98</v>
      </c>
      <c r="C1" s="24"/>
      <c r="D1" s="24"/>
      <c r="E1" s="24"/>
      <c r="F1" s="24"/>
      <c r="G1" s="24"/>
      <c r="H1" s="25" t="s">
        <v>105</v>
      </c>
      <c r="K1" s="18"/>
      <c r="L1" s="18"/>
      <c r="M1" s="18"/>
    </row>
    <row r="2" spans="1:13" ht="15.75" customHeight="1" thickBot="1">
      <c r="A2" s="3"/>
      <c r="B2" s="3" t="s">
        <v>45</v>
      </c>
      <c r="C2" s="3"/>
      <c r="D2" s="3"/>
      <c r="E2" s="3"/>
      <c r="F2" s="3"/>
      <c r="G2" s="3"/>
      <c r="H2" s="3"/>
      <c r="I2" s="3"/>
      <c r="J2" s="19" t="s">
        <v>96</v>
      </c>
      <c r="K2" s="19"/>
      <c r="L2" s="19"/>
      <c r="M2" s="18"/>
    </row>
    <row r="3" spans="1:13" ht="31.5" customHeight="1">
      <c r="A3" s="5"/>
      <c r="B3" s="34" t="s">
        <v>0</v>
      </c>
      <c r="C3" s="5"/>
      <c r="D3" s="36" t="s">
        <v>93</v>
      </c>
      <c r="E3" s="37"/>
      <c r="F3" s="36" t="s">
        <v>94</v>
      </c>
      <c r="G3" s="37"/>
      <c r="H3" s="36" t="s">
        <v>95</v>
      </c>
      <c r="I3" s="37"/>
      <c r="J3" s="32" t="s">
        <v>97</v>
      </c>
      <c r="K3" s="33"/>
      <c r="L3" s="33"/>
      <c r="M3" s="33"/>
    </row>
    <row r="4" spans="1:13" ht="31.5" customHeight="1">
      <c r="A4" s="6"/>
      <c r="B4" s="38"/>
      <c r="C4" s="7"/>
      <c r="D4" s="20" t="s">
        <v>99</v>
      </c>
      <c r="E4" s="20" t="s">
        <v>100</v>
      </c>
      <c r="F4" s="20" t="s">
        <v>103</v>
      </c>
      <c r="G4" s="20" t="s">
        <v>100</v>
      </c>
      <c r="H4" s="20" t="s">
        <v>103</v>
      </c>
      <c r="I4" s="20" t="s">
        <v>100</v>
      </c>
      <c r="J4" s="8" t="s">
        <v>104</v>
      </c>
      <c r="K4" s="8" t="s">
        <v>102</v>
      </c>
      <c r="L4" s="8" t="s">
        <v>103</v>
      </c>
      <c r="M4" s="21" t="s">
        <v>100</v>
      </c>
    </row>
    <row r="5" spans="1:13" ht="31.5" customHeight="1">
      <c r="A5" s="9"/>
      <c r="B5" s="15" t="s">
        <v>46</v>
      </c>
      <c r="C5" s="11"/>
      <c r="D5" s="9">
        <v>1557222</v>
      </c>
      <c r="E5" s="9">
        <v>1420399</v>
      </c>
      <c r="F5" s="9">
        <v>265980</v>
      </c>
      <c r="G5" s="9">
        <v>253631</v>
      </c>
      <c r="H5" s="9">
        <v>1290284</v>
      </c>
      <c r="I5" s="9">
        <v>1164068</v>
      </c>
      <c r="J5" s="18">
        <v>0.151</v>
      </c>
      <c r="K5" s="18">
        <v>0.153</v>
      </c>
      <c r="L5" s="18">
        <v>0.16</v>
      </c>
      <c r="M5" s="18">
        <v>0.17</v>
      </c>
    </row>
    <row r="6" spans="1:13" ht="15.75" customHeight="1">
      <c r="A6" s="9"/>
      <c r="B6" s="15" t="s">
        <v>47</v>
      </c>
      <c r="C6" s="11"/>
      <c r="D6" s="9">
        <v>2019966</v>
      </c>
      <c r="E6" s="9">
        <v>1831288</v>
      </c>
      <c r="F6" s="9">
        <v>490009</v>
      </c>
      <c r="G6" s="9">
        <v>473257</v>
      </c>
      <c r="H6" s="9">
        <v>1528714</v>
      </c>
      <c r="I6" s="9">
        <v>1354550</v>
      </c>
      <c r="J6" s="18">
        <v>0.221</v>
      </c>
      <c r="K6" s="18">
        <v>0.226</v>
      </c>
      <c r="L6" s="18">
        <v>0.23</v>
      </c>
      <c r="M6" s="18">
        <v>0.24</v>
      </c>
    </row>
    <row r="7" spans="1:13" ht="15.75" customHeight="1">
      <c r="A7" s="9"/>
      <c r="B7" s="15" t="s">
        <v>48</v>
      </c>
      <c r="C7" s="11"/>
      <c r="D7" s="9">
        <v>1656965</v>
      </c>
      <c r="E7" s="9">
        <v>1510630</v>
      </c>
      <c r="F7" s="9">
        <v>466717</v>
      </c>
      <c r="G7" s="9">
        <v>440375</v>
      </c>
      <c r="H7" s="9">
        <v>1189228</v>
      </c>
      <c r="I7" s="9">
        <v>1067384</v>
      </c>
      <c r="J7" s="18">
        <v>0.252</v>
      </c>
      <c r="K7" s="18">
        <v>0.254</v>
      </c>
      <c r="L7" s="18">
        <v>0.27</v>
      </c>
      <c r="M7" s="18">
        <v>0.28</v>
      </c>
    </row>
    <row r="8" spans="1:13" ht="31.5" customHeight="1">
      <c r="A8" s="9"/>
      <c r="B8" s="15" t="s">
        <v>49</v>
      </c>
      <c r="C8" s="11"/>
      <c r="D8" s="9">
        <v>2135973</v>
      </c>
      <c r="E8" s="9">
        <v>2047323</v>
      </c>
      <c r="F8" s="9">
        <v>380888</v>
      </c>
      <c r="G8" s="9">
        <v>373974</v>
      </c>
      <c r="H8" s="9">
        <v>1753771</v>
      </c>
      <c r="I8" s="9">
        <v>1669458</v>
      </c>
      <c r="J8" s="18">
        <v>0.184</v>
      </c>
      <c r="K8" s="18">
        <v>0.185</v>
      </c>
      <c r="L8" s="18">
        <v>0.18</v>
      </c>
      <c r="M8" s="18">
        <v>0.18</v>
      </c>
    </row>
    <row r="9" spans="1:13" ht="15.75" customHeight="1">
      <c r="A9" s="9"/>
      <c r="B9" s="15" t="s">
        <v>50</v>
      </c>
      <c r="C9" s="11"/>
      <c r="D9" s="9">
        <v>1830265</v>
      </c>
      <c r="E9" s="9">
        <v>1671670</v>
      </c>
      <c r="F9" s="9">
        <v>242370</v>
      </c>
      <c r="G9" s="9">
        <v>239180</v>
      </c>
      <c r="H9" s="9">
        <v>1586769</v>
      </c>
      <c r="I9" s="9">
        <v>1429313</v>
      </c>
      <c r="J9" s="18">
        <v>0.121</v>
      </c>
      <c r="K9" s="18">
        <v>0.123</v>
      </c>
      <c r="L9" s="18">
        <v>0.13</v>
      </c>
      <c r="M9" s="18">
        <v>0.14</v>
      </c>
    </row>
    <row r="10" spans="1:13" ht="15.75" customHeight="1">
      <c r="A10" s="9"/>
      <c r="B10" s="15" t="s">
        <v>51</v>
      </c>
      <c r="C10" s="11"/>
      <c r="D10" s="9">
        <v>2228939</v>
      </c>
      <c r="E10" s="9">
        <v>2021865</v>
      </c>
      <c r="F10" s="9">
        <v>552986</v>
      </c>
      <c r="G10" s="9">
        <v>540300</v>
      </c>
      <c r="H10" s="9">
        <v>1674581</v>
      </c>
      <c r="I10" s="9">
        <v>1477722</v>
      </c>
      <c r="J10" s="18">
        <v>0.233</v>
      </c>
      <c r="K10" s="18">
        <v>0.231</v>
      </c>
      <c r="L10" s="18">
        <v>0.24</v>
      </c>
      <c r="M10" s="18">
        <v>0.25</v>
      </c>
    </row>
    <row r="11" spans="1:13" ht="15.75" customHeight="1">
      <c r="A11" s="9"/>
      <c r="B11" s="15" t="s">
        <v>52</v>
      </c>
      <c r="C11" s="11"/>
      <c r="D11" s="9">
        <v>2309319</v>
      </c>
      <c r="E11" s="9">
        <v>2073640</v>
      </c>
      <c r="F11" s="9">
        <v>586910</v>
      </c>
      <c r="G11" s="9">
        <v>578374</v>
      </c>
      <c r="H11" s="9">
        <v>1720988</v>
      </c>
      <c r="I11" s="9">
        <v>1491325</v>
      </c>
      <c r="J11" s="18">
        <v>0.231</v>
      </c>
      <c r="K11" s="18">
        <v>0.232</v>
      </c>
      <c r="L11" s="18">
        <v>0.24</v>
      </c>
      <c r="M11" s="18">
        <v>0.26</v>
      </c>
    </row>
    <row r="12" spans="1:13" ht="15.75" customHeight="1">
      <c r="A12" s="9"/>
      <c r="B12" s="15" t="s">
        <v>53</v>
      </c>
      <c r="C12" s="11"/>
      <c r="D12" s="9">
        <v>1541921</v>
      </c>
      <c r="E12" s="9">
        <v>1387197</v>
      </c>
      <c r="F12" s="9">
        <v>287496</v>
      </c>
      <c r="G12" s="9">
        <v>284138</v>
      </c>
      <c r="H12" s="9">
        <v>1253476</v>
      </c>
      <c r="I12" s="9">
        <v>1100422</v>
      </c>
      <c r="J12" s="18">
        <v>0.161</v>
      </c>
      <c r="K12" s="18">
        <v>0.166</v>
      </c>
      <c r="L12" s="18">
        <v>0.17</v>
      </c>
      <c r="M12" s="18">
        <v>0.19</v>
      </c>
    </row>
    <row r="13" spans="1:13" ht="31.5" customHeight="1">
      <c r="A13" s="9"/>
      <c r="B13" s="15" t="s">
        <v>54</v>
      </c>
      <c r="C13" s="11"/>
      <c r="D13" s="9">
        <v>1932560</v>
      </c>
      <c r="E13" s="9">
        <v>1766239</v>
      </c>
      <c r="F13" s="9">
        <v>545895</v>
      </c>
      <c r="G13" s="9">
        <v>533974</v>
      </c>
      <c r="H13" s="9">
        <v>1385476</v>
      </c>
      <c r="I13" s="9">
        <v>1228908</v>
      </c>
      <c r="J13" s="18">
        <v>0.251</v>
      </c>
      <c r="K13" s="18">
        <v>0.256</v>
      </c>
      <c r="L13" s="18">
        <v>0.27</v>
      </c>
      <c r="M13" s="18">
        <v>0.28</v>
      </c>
    </row>
    <row r="14" spans="1:13" ht="47.25" customHeight="1">
      <c r="A14" s="9"/>
      <c r="B14" s="14" t="s">
        <v>55</v>
      </c>
      <c r="C14" s="11"/>
      <c r="D14" s="9">
        <f aca="true" t="shared" si="0" ref="D14:I14">SUM(D15:D27)</f>
        <v>24173065</v>
      </c>
      <c r="E14" s="9">
        <f t="shared" si="0"/>
        <v>22287203</v>
      </c>
      <c r="F14" s="9">
        <f t="shared" si="0"/>
        <v>5195451</v>
      </c>
      <c r="G14" s="9">
        <f t="shared" si="0"/>
        <v>4829057</v>
      </c>
      <c r="H14" s="9">
        <f t="shared" si="0"/>
        <v>18962739</v>
      </c>
      <c r="I14" s="9">
        <f t="shared" si="0"/>
        <v>17415785</v>
      </c>
      <c r="J14" s="18">
        <v>0.185</v>
      </c>
      <c r="K14" s="18">
        <v>0.18561538461538468</v>
      </c>
      <c r="L14" s="18">
        <v>0.19</v>
      </c>
      <c r="M14" s="18">
        <v>0.2</v>
      </c>
    </row>
    <row r="15" spans="1:13" ht="31.5" customHeight="1">
      <c r="A15" s="9"/>
      <c r="B15" s="15" t="s">
        <v>56</v>
      </c>
      <c r="C15" s="11"/>
      <c r="D15" s="9">
        <v>1050348</v>
      </c>
      <c r="E15" s="9">
        <v>965336</v>
      </c>
      <c r="F15" s="9">
        <v>98212</v>
      </c>
      <c r="G15" s="9">
        <v>94275</v>
      </c>
      <c r="H15" s="9">
        <v>951490</v>
      </c>
      <c r="I15" s="9">
        <v>869226</v>
      </c>
      <c r="J15" s="18">
        <v>0.087</v>
      </c>
      <c r="K15" s="18">
        <v>0.089</v>
      </c>
      <c r="L15" s="18">
        <v>0.09</v>
      </c>
      <c r="M15" s="18">
        <v>0.1</v>
      </c>
    </row>
    <row r="16" spans="1:13" ht="15.75" customHeight="1">
      <c r="A16" s="9"/>
      <c r="B16" s="15" t="s">
        <v>57</v>
      </c>
      <c r="C16" s="11"/>
      <c r="D16" s="9">
        <v>2040593</v>
      </c>
      <c r="E16" s="9">
        <v>1819957</v>
      </c>
      <c r="F16" s="9">
        <v>492247</v>
      </c>
      <c r="G16" s="9">
        <v>431007</v>
      </c>
      <c r="H16" s="9">
        <v>1547090</v>
      </c>
      <c r="I16" s="9">
        <v>1385491</v>
      </c>
      <c r="J16" s="18">
        <v>0.218</v>
      </c>
      <c r="K16" s="18">
        <v>0.223</v>
      </c>
      <c r="L16" s="18">
        <v>0.23</v>
      </c>
      <c r="M16" s="18">
        <v>0.24</v>
      </c>
    </row>
    <row r="17" spans="1:13" ht="15.75" customHeight="1">
      <c r="A17" s="9"/>
      <c r="B17" s="15" t="s">
        <v>58</v>
      </c>
      <c r="C17" s="11"/>
      <c r="D17" s="9">
        <v>2144813</v>
      </c>
      <c r="E17" s="9">
        <v>2034813</v>
      </c>
      <c r="F17" s="9">
        <v>209538</v>
      </c>
      <c r="G17" s="9">
        <v>189420</v>
      </c>
      <c r="H17" s="9">
        <v>1933955</v>
      </c>
      <c r="I17" s="9">
        <v>1841526</v>
      </c>
      <c r="J17" s="18">
        <v>0.095</v>
      </c>
      <c r="K17" s="18">
        <v>0.093</v>
      </c>
      <c r="L17" s="18">
        <v>0.09</v>
      </c>
      <c r="M17" s="18">
        <v>0.09</v>
      </c>
    </row>
    <row r="18" spans="1:13" ht="15.75" customHeight="1">
      <c r="A18" s="9"/>
      <c r="B18" s="15" t="s">
        <v>59</v>
      </c>
      <c r="C18" s="11"/>
      <c r="D18" s="9">
        <v>1982871</v>
      </c>
      <c r="E18" s="9">
        <v>1897420</v>
      </c>
      <c r="F18" s="9">
        <v>238179</v>
      </c>
      <c r="G18" s="9">
        <v>219969</v>
      </c>
      <c r="H18" s="9">
        <v>1743472</v>
      </c>
      <c r="I18" s="9">
        <v>1673845</v>
      </c>
      <c r="J18" s="18">
        <v>0.109</v>
      </c>
      <c r="K18" s="18">
        <v>0.11</v>
      </c>
      <c r="L18" s="18">
        <v>0.11</v>
      </c>
      <c r="M18" s="18">
        <v>0.12</v>
      </c>
    </row>
    <row r="19" spans="1:13" ht="15.75" customHeight="1">
      <c r="A19" s="9"/>
      <c r="B19" s="15" t="s">
        <v>60</v>
      </c>
      <c r="C19" s="11"/>
      <c r="D19" s="9">
        <v>2097707</v>
      </c>
      <c r="E19" s="9">
        <v>1901790</v>
      </c>
      <c r="F19" s="9">
        <v>538525</v>
      </c>
      <c r="G19" s="9">
        <v>517179</v>
      </c>
      <c r="H19" s="9">
        <v>1557891</v>
      </c>
      <c r="I19" s="9">
        <v>1380996</v>
      </c>
      <c r="J19" s="18">
        <v>0.236</v>
      </c>
      <c r="K19" s="18">
        <v>0.239</v>
      </c>
      <c r="L19" s="18">
        <v>0.24</v>
      </c>
      <c r="M19" s="18">
        <v>0.26</v>
      </c>
    </row>
    <row r="20" spans="1:13" ht="31.5" customHeight="1">
      <c r="A20" s="9"/>
      <c r="B20" s="15" t="s">
        <v>61</v>
      </c>
      <c r="C20" s="11"/>
      <c r="D20" s="9">
        <v>1495301</v>
      </c>
      <c r="E20" s="9">
        <v>1405202</v>
      </c>
      <c r="F20" s="9">
        <v>265171</v>
      </c>
      <c r="G20" s="9">
        <v>265416</v>
      </c>
      <c r="H20" s="9">
        <v>1229210</v>
      </c>
      <c r="I20" s="9">
        <v>1137115</v>
      </c>
      <c r="J20" s="18">
        <v>0.173</v>
      </c>
      <c r="K20" s="18">
        <v>0.175</v>
      </c>
      <c r="L20" s="18">
        <v>0.18</v>
      </c>
      <c r="M20" s="18">
        <v>0.18</v>
      </c>
    </row>
    <row r="21" spans="1:13" ht="15.75" customHeight="1">
      <c r="A21" s="9"/>
      <c r="B21" s="15" t="s">
        <v>62</v>
      </c>
      <c r="C21" s="11"/>
      <c r="D21" s="9">
        <v>1568644</v>
      </c>
      <c r="E21" s="9">
        <v>1434674</v>
      </c>
      <c r="F21" s="9">
        <v>210120</v>
      </c>
      <c r="G21" s="9">
        <v>190915</v>
      </c>
      <c r="H21" s="9">
        <v>1357559</v>
      </c>
      <c r="I21" s="9">
        <v>1241032</v>
      </c>
      <c r="J21" s="18">
        <v>0.107</v>
      </c>
      <c r="K21" s="18">
        <v>0.114</v>
      </c>
      <c r="L21" s="18">
        <v>0.12</v>
      </c>
      <c r="M21" s="18">
        <v>0.13</v>
      </c>
    </row>
    <row r="22" spans="1:13" ht="15.75" customHeight="1">
      <c r="A22" s="9"/>
      <c r="B22" s="15" t="s">
        <v>63</v>
      </c>
      <c r="C22" s="11"/>
      <c r="D22" s="9">
        <v>1936158</v>
      </c>
      <c r="E22" s="9">
        <v>1806149</v>
      </c>
      <c r="F22" s="9">
        <v>476823</v>
      </c>
      <c r="G22" s="9">
        <v>451381</v>
      </c>
      <c r="H22" s="9">
        <v>1458144</v>
      </c>
      <c r="I22" s="9">
        <v>1351335</v>
      </c>
      <c r="J22" s="18">
        <v>0.23</v>
      </c>
      <c r="K22" s="18">
        <v>0.222</v>
      </c>
      <c r="L22" s="18">
        <v>0.23</v>
      </c>
      <c r="M22" s="18">
        <v>0.24</v>
      </c>
    </row>
    <row r="23" spans="1:13" ht="15.75" customHeight="1">
      <c r="A23" s="9"/>
      <c r="B23" s="15" t="s">
        <v>64</v>
      </c>
      <c r="C23" s="11"/>
      <c r="D23" s="9">
        <v>1657073</v>
      </c>
      <c r="E23" s="9">
        <v>1509868</v>
      </c>
      <c r="F23" s="9">
        <v>324288</v>
      </c>
      <c r="G23" s="9">
        <v>300888</v>
      </c>
      <c r="H23" s="9">
        <v>1331765</v>
      </c>
      <c r="I23" s="9">
        <v>1206110</v>
      </c>
      <c r="J23" s="18">
        <v>0.185</v>
      </c>
      <c r="K23" s="18">
        <v>0.187</v>
      </c>
      <c r="L23" s="18">
        <v>0.19</v>
      </c>
      <c r="M23" s="18">
        <v>0.19</v>
      </c>
    </row>
    <row r="24" spans="1:13" ht="15.75" customHeight="1">
      <c r="A24" s="9"/>
      <c r="B24" s="15" t="s">
        <v>65</v>
      </c>
      <c r="C24" s="11"/>
      <c r="D24" s="9">
        <v>1858821</v>
      </c>
      <c r="E24" s="9">
        <v>1690312</v>
      </c>
      <c r="F24" s="9">
        <v>530017</v>
      </c>
      <c r="G24" s="9">
        <v>503794</v>
      </c>
      <c r="H24" s="9">
        <v>1327660</v>
      </c>
      <c r="I24" s="9">
        <v>1183305</v>
      </c>
      <c r="J24" s="18">
        <v>0.276</v>
      </c>
      <c r="K24" s="18">
        <v>0.271</v>
      </c>
      <c r="L24" s="18">
        <v>0.28</v>
      </c>
      <c r="M24" s="18">
        <v>0.29</v>
      </c>
    </row>
    <row r="25" spans="1:13" ht="31.5" customHeight="1">
      <c r="A25" s="9"/>
      <c r="B25" s="15" t="s">
        <v>66</v>
      </c>
      <c r="C25" s="11"/>
      <c r="D25" s="9">
        <v>3183274</v>
      </c>
      <c r="E25" s="9">
        <v>2930728</v>
      </c>
      <c r="F25" s="9">
        <v>1152527</v>
      </c>
      <c r="G25" s="9">
        <v>1059253</v>
      </c>
      <c r="H25" s="9">
        <v>2028788</v>
      </c>
      <c r="I25" s="9">
        <v>1865905</v>
      </c>
      <c r="J25" s="18">
        <v>0.32</v>
      </c>
      <c r="K25" s="18">
        <v>0.321</v>
      </c>
      <c r="L25" s="18">
        <v>0.34</v>
      </c>
      <c r="M25" s="18">
        <v>0.35</v>
      </c>
    </row>
    <row r="26" spans="1:13" ht="15.75" customHeight="1">
      <c r="A26" s="9"/>
      <c r="B26" s="15" t="s">
        <v>67</v>
      </c>
      <c r="C26" s="11"/>
      <c r="D26" s="9">
        <v>1682831</v>
      </c>
      <c r="E26" s="9">
        <v>1533071</v>
      </c>
      <c r="F26" s="9">
        <v>386286</v>
      </c>
      <c r="G26" s="9">
        <v>357572</v>
      </c>
      <c r="H26" s="9">
        <v>1295509</v>
      </c>
      <c r="I26" s="9">
        <v>1172585</v>
      </c>
      <c r="J26" s="18">
        <v>0.202</v>
      </c>
      <c r="K26" s="18">
        <v>0.204</v>
      </c>
      <c r="L26" s="18">
        <v>0.22</v>
      </c>
      <c r="M26" s="18">
        <v>0.23</v>
      </c>
    </row>
    <row r="27" spans="1:13" ht="15.75" customHeight="1">
      <c r="A27" s="9"/>
      <c r="B27" s="15" t="s">
        <v>68</v>
      </c>
      <c r="C27" s="11"/>
      <c r="D27" s="9">
        <v>1474631</v>
      </c>
      <c r="E27" s="9">
        <v>1357883</v>
      </c>
      <c r="F27" s="9">
        <v>273518</v>
      </c>
      <c r="G27" s="9">
        <v>247988</v>
      </c>
      <c r="H27" s="9">
        <v>1200206</v>
      </c>
      <c r="I27" s="9">
        <v>1107314</v>
      </c>
      <c r="J27" s="18">
        <v>0.162</v>
      </c>
      <c r="K27" s="18">
        <v>0.165</v>
      </c>
      <c r="L27" s="18">
        <v>0.17</v>
      </c>
      <c r="M27" s="18">
        <v>0.18</v>
      </c>
    </row>
    <row r="28" spans="1:13" ht="47.25" customHeight="1">
      <c r="A28" s="9"/>
      <c r="B28" s="14" t="s">
        <v>69</v>
      </c>
      <c r="C28" s="11"/>
      <c r="D28" s="9">
        <f aca="true" t="shared" si="1" ref="D28:I28">SUM(D29:D38)</f>
        <v>20105109</v>
      </c>
      <c r="E28" s="9">
        <f t="shared" si="1"/>
        <v>18595669</v>
      </c>
      <c r="F28" s="9">
        <f t="shared" si="1"/>
        <v>3521264</v>
      </c>
      <c r="G28" s="9">
        <f t="shared" si="1"/>
        <v>3309261</v>
      </c>
      <c r="H28" s="9">
        <f t="shared" si="1"/>
        <v>16571474</v>
      </c>
      <c r="I28" s="9">
        <f t="shared" si="1"/>
        <v>15251063</v>
      </c>
      <c r="J28" s="18">
        <v>0.157</v>
      </c>
      <c r="K28" s="18">
        <v>0.15629999999999997</v>
      </c>
      <c r="L28" s="18">
        <v>0.16</v>
      </c>
      <c r="M28" s="18">
        <v>0.16</v>
      </c>
    </row>
    <row r="29" spans="1:13" ht="31.5" customHeight="1">
      <c r="A29" s="9"/>
      <c r="B29" s="15" t="s">
        <v>70</v>
      </c>
      <c r="C29" s="11"/>
      <c r="D29" s="9">
        <v>2172560</v>
      </c>
      <c r="E29" s="9">
        <v>1977158</v>
      </c>
      <c r="F29" s="9">
        <v>339275</v>
      </c>
      <c r="G29" s="9">
        <v>318621</v>
      </c>
      <c r="H29" s="9">
        <v>1831948</v>
      </c>
      <c r="I29" s="9">
        <v>1654779</v>
      </c>
      <c r="J29" s="18">
        <v>0.139</v>
      </c>
      <c r="K29" s="18">
        <v>0.144</v>
      </c>
      <c r="L29" s="18">
        <v>0.15</v>
      </c>
      <c r="M29" s="18">
        <v>0.16</v>
      </c>
    </row>
    <row r="30" spans="1:13" ht="15.75" customHeight="1">
      <c r="A30" s="9"/>
      <c r="B30" s="15" t="s">
        <v>71</v>
      </c>
      <c r="C30" s="11"/>
      <c r="D30" s="9">
        <v>1389747</v>
      </c>
      <c r="E30" s="9">
        <v>1287914</v>
      </c>
      <c r="F30" s="9">
        <v>111207</v>
      </c>
      <c r="G30" s="9">
        <v>106961</v>
      </c>
      <c r="H30" s="9">
        <v>1277685</v>
      </c>
      <c r="I30" s="9">
        <v>1178505</v>
      </c>
      <c r="J30" s="18">
        <v>0.078</v>
      </c>
      <c r="K30" s="18">
        <v>0.076</v>
      </c>
      <c r="L30" s="18">
        <v>0.08</v>
      </c>
      <c r="M30" s="18">
        <v>0.08</v>
      </c>
    </row>
    <row r="31" spans="1:13" ht="15.75" customHeight="1">
      <c r="A31" s="9"/>
      <c r="B31" s="15" t="s">
        <v>72</v>
      </c>
      <c r="C31" s="11"/>
      <c r="D31" s="9">
        <v>1798796</v>
      </c>
      <c r="E31" s="9">
        <v>1682153</v>
      </c>
      <c r="F31" s="9">
        <v>232082</v>
      </c>
      <c r="G31" s="9">
        <v>218282</v>
      </c>
      <c r="H31" s="9">
        <v>1565607</v>
      </c>
      <c r="I31" s="9">
        <v>1460674</v>
      </c>
      <c r="J31" s="18">
        <v>0.12</v>
      </c>
      <c r="K31" s="18">
        <v>0.122</v>
      </c>
      <c r="L31" s="18">
        <v>0.13</v>
      </c>
      <c r="M31" s="18">
        <v>0.13</v>
      </c>
    </row>
    <row r="32" spans="1:13" ht="15.75" customHeight="1">
      <c r="A32" s="9"/>
      <c r="B32" s="15" t="s">
        <v>73</v>
      </c>
      <c r="C32" s="11"/>
      <c r="D32" s="9">
        <v>1893159</v>
      </c>
      <c r="E32" s="9">
        <v>1748678</v>
      </c>
      <c r="F32" s="9">
        <v>266964</v>
      </c>
      <c r="G32" s="9">
        <v>263634</v>
      </c>
      <c r="H32" s="9">
        <v>1625030</v>
      </c>
      <c r="I32" s="9">
        <v>1481720</v>
      </c>
      <c r="J32" s="18">
        <v>0.129</v>
      </c>
      <c r="K32" s="18">
        <v>0.132</v>
      </c>
      <c r="L32" s="18">
        <v>0.14</v>
      </c>
      <c r="M32" s="18">
        <v>0.14</v>
      </c>
    </row>
    <row r="33" spans="1:13" ht="15.75" customHeight="1">
      <c r="A33" s="9"/>
      <c r="B33" s="15" t="s">
        <v>74</v>
      </c>
      <c r="C33" s="11"/>
      <c r="D33" s="9">
        <v>1855167</v>
      </c>
      <c r="E33" s="9">
        <v>1712467</v>
      </c>
      <c r="F33" s="9">
        <v>219227</v>
      </c>
      <c r="G33" s="9">
        <v>212902</v>
      </c>
      <c r="H33" s="9">
        <v>1634798</v>
      </c>
      <c r="I33" s="9">
        <v>1496310</v>
      </c>
      <c r="J33" s="18">
        <v>0.113</v>
      </c>
      <c r="K33" s="18">
        <v>0.114</v>
      </c>
      <c r="L33" s="18">
        <v>0.12</v>
      </c>
      <c r="M33" s="18">
        <v>0.12</v>
      </c>
    </row>
    <row r="34" spans="1:13" ht="31.5" customHeight="1">
      <c r="A34" s="9"/>
      <c r="B34" s="15" t="s">
        <v>75</v>
      </c>
      <c r="C34" s="11"/>
      <c r="D34" s="9">
        <v>2301105</v>
      </c>
      <c r="E34" s="9">
        <v>2089895</v>
      </c>
      <c r="F34" s="9">
        <v>232289</v>
      </c>
      <c r="G34" s="9">
        <v>208980</v>
      </c>
      <c r="H34" s="9">
        <v>2067400</v>
      </c>
      <c r="I34" s="9">
        <v>1876943</v>
      </c>
      <c r="J34" s="18">
        <v>0.095</v>
      </c>
      <c r="K34" s="18">
        <v>0.096</v>
      </c>
      <c r="L34" s="18">
        <v>0.1</v>
      </c>
      <c r="M34" s="18">
        <v>0.1</v>
      </c>
    </row>
    <row r="35" spans="1:13" ht="15.75" customHeight="1">
      <c r="A35" s="9"/>
      <c r="B35" s="15" t="s">
        <v>76</v>
      </c>
      <c r="C35" s="11"/>
      <c r="D35" s="9">
        <v>2496576</v>
      </c>
      <c r="E35" s="9">
        <v>2326902</v>
      </c>
      <c r="F35" s="9">
        <v>1080092</v>
      </c>
      <c r="G35" s="9">
        <v>1012152</v>
      </c>
      <c r="H35" s="9">
        <v>1414948</v>
      </c>
      <c r="I35" s="9">
        <v>1310327</v>
      </c>
      <c r="J35" s="18">
        <v>0.431</v>
      </c>
      <c r="K35" s="18">
        <v>0.414</v>
      </c>
      <c r="L35" s="18">
        <v>0.41</v>
      </c>
      <c r="M35" s="18">
        <v>0.43</v>
      </c>
    </row>
    <row r="36" spans="1:13" ht="15.75" customHeight="1">
      <c r="A36" s="9"/>
      <c r="B36" s="15" t="s">
        <v>77</v>
      </c>
      <c r="C36" s="11"/>
      <c r="D36" s="9">
        <v>2200578</v>
      </c>
      <c r="E36" s="9">
        <v>2047525</v>
      </c>
      <c r="F36" s="9">
        <v>290677</v>
      </c>
      <c r="G36" s="9">
        <v>276596</v>
      </c>
      <c r="H36" s="9">
        <v>1908547</v>
      </c>
      <c r="I36" s="9">
        <v>1767037</v>
      </c>
      <c r="J36" s="18">
        <v>0.125</v>
      </c>
      <c r="K36" s="18">
        <v>0.127</v>
      </c>
      <c r="L36" s="18">
        <v>0.13</v>
      </c>
      <c r="M36" s="18">
        <v>0.13</v>
      </c>
    </row>
    <row r="37" spans="1:13" ht="15.75" customHeight="1">
      <c r="A37" s="9"/>
      <c r="B37" s="15" t="s">
        <v>78</v>
      </c>
      <c r="C37" s="11"/>
      <c r="D37" s="9">
        <v>2553643</v>
      </c>
      <c r="E37" s="9">
        <v>2395169</v>
      </c>
      <c r="F37" s="9">
        <v>548648</v>
      </c>
      <c r="G37" s="9">
        <v>517267</v>
      </c>
      <c r="H37" s="9">
        <v>2003424</v>
      </c>
      <c r="I37" s="9">
        <v>1873350</v>
      </c>
      <c r="J37" s="18">
        <v>0.21</v>
      </c>
      <c r="K37" s="18">
        <v>0.208</v>
      </c>
      <c r="L37" s="18">
        <v>0.21</v>
      </c>
      <c r="M37" s="18">
        <v>0.21</v>
      </c>
    </row>
    <row r="38" spans="1:13" ht="15.75" customHeight="1">
      <c r="A38" s="9"/>
      <c r="B38" s="15" t="s">
        <v>79</v>
      </c>
      <c r="C38" s="11"/>
      <c r="D38" s="9">
        <v>1443778</v>
      </c>
      <c r="E38" s="9">
        <v>1327808</v>
      </c>
      <c r="F38" s="9">
        <v>200803</v>
      </c>
      <c r="G38" s="9">
        <v>173866</v>
      </c>
      <c r="H38" s="9">
        <v>1242087</v>
      </c>
      <c r="I38" s="9">
        <v>1151418</v>
      </c>
      <c r="J38" s="18">
        <v>0.133</v>
      </c>
      <c r="K38" s="18">
        <v>0.13</v>
      </c>
      <c r="L38" s="18">
        <v>0.13</v>
      </c>
      <c r="M38" s="18">
        <v>0.13</v>
      </c>
    </row>
    <row r="39" spans="1:13" ht="47.25" customHeight="1">
      <c r="A39" s="9"/>
      <c r="B39" s="14" t="s">
        <v>80</v>
      </c>
      <c r="C39" s="11"/>
      <c r="D39" s="9">
        <f aca="true" t="shared" si="2" ref="D39:I39">SUM(D40:D43)</f>
        <v>12077259</v>
      </c>
      <c r="E39" s="9">
        <f t="shared" si="2"/>
        <v>11269794</v>
      </c>
      <c r="F39" s="9">
        <f t="shared" si="2"/>
        <v>2446339</v>
      </c>
      <c r="G39" s="9">
        <f t="shared" si="2"/>
        <v>2370147</v>
      </c>
      <c r="H39" s="9">
        <f t="shared" si="2"/>
        <v>9623488</v>
      </c>
      <c r="I39" s="9">
        <f t="shared" si="2"/>
        <v>8878227</v>
      </c>
      <c r="J39" s="18">
        <v>0.182</v>
      </c>
      <c r="K39" s="18">
        <v>0.1825</v>
      </c>
      <c r="L39" s="18">
        <v>0.19</v>
      </c>
      <c r="M39" s="26" t="s">
        <v>107</v>
      </c>
    </row>
    <row r="40" spans="1:13" ht="31.5" customHeight="1">
      <c r="A40" s="9"/>
      <c r="B40" s="15" t="s">
        <v>81</v>
      </c>
      <c r="C40" s="11"/>
      <c r="D40" s="9">
        <v>4094959</v>
      </c>
      <c r="E40" s="9">
        <v>3806210</v>
      </c>
      <c r="F40" s="9">
        <v>1042360</v>
      </c>
      <c r="G40" s="9">
        <v>1009585</v>
      </c>
      <c r="H40" s="9">
        <v>3050079</v>
      </c>
      <c r="I40" s="9">
        <v>2789391</v>
      </c>
      <c r="J40" s="18">
        <v>0.241</v>
      </c>
      <c r="K40" s="18">
        <v>0.239</v>
      </c>
      <c r="L40" s="18">
        <v>0.25</v>
      </c>
      <c r="M40" s="26" t="s">
        <v>107</v>
      </c>
    </row>
    <row r="41" spans="1:13" ht="15.75" customHeight="1">
      <c r="A41" s="9"/>
      <c r="B41" s="15" t="s">
        <v>82</v>
      </c>
      <c r="C41" s="11"/>
      <c r="D41" s="9">
        <v>2769800</v>
      </c>
      <c r="E41" s="9">
        <v>2600542</v>
      </c>
      <c r="F41" s="9">
        <v>400898</v>
      </c>
      <c r="G41" s="9">
        <v>389525</v>
      </c>
      <c r="H41" s="9">
        <v>2367198</v>
      </c>
      <c r="I41" s="9">
        <v>2206074</v>
      </c>
      <c r="J41" s="18">
        <v>0.142</v>
      </c>
      <c r="K41" s="18">
        <v>0.141</v>
      </c>
      <c r="L41" s="18">
        <v>0.14</v>
      </c>
      <c r="M41" s="26" t="s">
        <v>107</v>
      </c>
    </row>
    <row r="42" spans="1:13" ht="15.75" customHeight="1">
      <c r="A42" s="9"/>
      <c r="B42" s="15" t="s">
        <v>83</v>
      </c>
      <c r="C42" s="11"/>
      <c r="D42" s="9">
        <v>3325810</v>
      </c>
      <c r="E42" s="9">
        <v>3137324</v>
      </c>
      <c r="F42" s="9">
        <v>681694</v>
      </c>
      <c r="G42" s="9">
        <v>659279</v>
      </c>
      <c r="H42" s="9">
        <v>2642069</v>
      </c>
      <c r="I42" s="9">
        <v>2472082</v>
      </c>
      <c r="J42" s="18">
        <v>0.187</v>
      </c>
      <c r="K42" s="18">
        <v>0.19</v>
      </c>
      <c r="L42" s="18">
        <v>0.2</v>
      </c>
      <c r="M42" s="26" t="s">
        <v>107</v>
      </c>
    </row>
    <row r="43" spans="1:13" ht="15.75" customHeight="1">
      <c r="A43" s="9"/>
      <c r="B43" s="15" t="s">
        <v>84</v>
      </c>
      <c r="C43" s="11"/>
      <c r="D43" s="9">
        <v>1886690</v>
      </c>
      <c r="E43" s="9">
        <v>1725718</v>
      </c>
      <c r="F43" s="9">
        <v>321387</v>
      </c>
      <c r="G43" s="9">
        <v>311758</v>
      </c>
      <c r="H43" s="9">
        <v>1564142</v>
      </c>
      <c r="I43" s="9">
        <v>1410680</v>
      </c>
      <c r="J43" s="18">
        <v>0.158</v>
      </c>
      <c r="K43" s="18">
        <v>0.16</v>
      </c>
      <c r="L43" s="18">
        <v>0.17</v>
      </c>
      <c r="M43" s="26" t="s">
        <v>107</v>
      </c>
    </row>
    <row r="44" spans="1:13" ht="47.25" customHeight="1">
      <c r="A44" s="9"/>
      <c r="B44" s="14" t="s">
        <v>85</v>
      </c>
      <c r="C44" s="11"/>
      <c r="D44" s="9">
        <f aca="true" t="shared" si="3" ref="D44:I44">SUM(D45:D50)</f>
        <v>17014870</v>
      </c>
      <c r="E44" s="9">
        <f t="shared" si="3"/>
        <v>15893066</v>
      </c>
      <c r="F44" s="9">
        <f t="shared" si="3"/>
        <v>3066274</v>
      </c>
      <c r="G44" s="9">
        <f t="shared" si="3"/>
        <v>2947562</v>
      </c>
      <c r="H44" s="9">
        <f t="shared" si="3"/>
        <v>13938125</v>
      </c>
      <c r="I44" s="9">
        <f t="shared" si="3"/>
        <v>12915298</v>
      </c>
      <c r="J44" s="18">
        <v>0.156</v>
      </c>
      <c r="K44" s="18">
        <v>0.15883333333333333</v>
      </c>
      <c r="L44" s="18">
        <v>0.16</v>
      </c>
      <c r="M44" s="26" t="s">
        <v>107</v>
      </c>
    </row>
    <row r="45" spans="1:13" ht="31.5" customHeight="1">
      <c r="A45" s="9"/>
      <c r="B45" s="15" t="s">
        <v>86</v>
      </c>
      <c r="C45" s="11"/>
      <c r="D45" s="9">
        <v>4310893</v>
      </c>
      <c r="E45" s="9">
        <v>3986807</v>
      </c>
      <c r="F45" s="9">
        <v>1197436</v>
      </c>
      <c r="G45" s="9">
        <v>1163559</v>
      </c>
      <c r="H45" s="9">
        <v>3110804</v>
      </c>
      <c r="I45" s="9">
        <v>2815671</v>
      </c>
      <c r="J45" s="18">
        <v>0.255</v>
      </c>
      <c r="K45" s="18">
        <v>0.257</v>
      </c>
      <c r="L45" s="18">
        <v>0.27</v>
      </c>
      <c r="M45" s="26" t="s">
        <v>107</v>
      </c>
    </row>
    <row r="46" spans="1:13" ht="15.75" customHeight="1">
      <c r="A46" s="9"/>
      <c r="B46" s="15" t="s">
        <v>87</v>
      </c>
      <c r="C46" s="11"/>
      <c r="D46" s="9">
        <v>3256565</v>
      </c>
      <c r="E46" s="9">
        <v>3038733</v>
      </c>
      <c r="F46" s="9">
        <v>597681</v>
      </c>
      <c r="G46" s="9">
        <v>569362</v>
      </c>
      <c r="H46" s="9">
        <v>2656880</v>
      </c>
      <c r="I46" s="9">
        <v>2463596</v>
      </c>
      <c r="J46" s="18">
        <v>0.183</v>
      </c>
      <c r="K46" s="18">
        <v>0.185</v>
      </c>
      <c r="L46" s="18">
        <v>0.19</v>
      </c>
      <c r="M46" s="26" t="s">
        <v>107</v>
      </c>
    </row>
    <row r="47" spans="1:13" ht="15.75" customHeight="1">
      <c r="A47" s="9"/>
      <c r="B47" s="15" t="s">
        <v>88</v>
      </c>
      <c r="C47" s="11"/>
      <c r="D47" s="9">
        <v>2476770</v>
      </c>
      <c r="E47" s="9">
        <v>2332014</v>
      </c>
      <c r="F47" s="9">
        <v>374376</v>
      </c>
      <c r="G47" s="9">
        <v>341656</v>
      </c>
      <c r="H47" s="9">
        <v>2100870</v>
      </c>
      <c r="I47" s="9">
        <v>1985926</v>
      </c>
      <c r="J47" s="18">
        <v>0.139</v>
      </c>
      <c r="K47" s="18">
        <v>0.143</v>
      </c>
      <c r="L47" s="18">
        <v>0.14</v>
      </c>
      <c r="M47" s="26" t="s">
        <v>107</v>
      </c>
    </row>
    <row r="48" spans="1:13" ht="15.75" customHeight="1">
      <c r="A48" s="9"/>
      <c r="B48" s="15" t="s">
        <v>89</v>
      </c>
      <c r="C48" s="11"/>
      <c r="D48" s="9">
        <v>1712597</v>
      </c>
      <c r="E48" s="9">
        <v>1625316</v>
      </c>
      <c r="F48" s="9">
        <v>187060</v>
      </c>
      <c r="G48" s="9">
        <v>177097</v>
      </c>
      <c r="H48" s="9">
        <v>1524483</v>
      </c>
      <c r="I48" s="9">
        <v>1445130</v>
      </c>
      <c r="J48" s="18">
        <v>0.102</v>
      </c>
      <c r="K48" s="18">
        <v>0.105</v>
      </c>
      <c r="L48" s="18">
        <v>0.11</v>
      </c>
      <c r="M48" s="26" t="s">
        <v>107</v>
      </c>
    </row>
    <row r="49" spans="1:13" ht="15.75" customHeight="1">
      <c r="A49" s="9"/>
      <c r="B49" s="15" t="s">
        <v>90</v>
      </c>
      <c r="C49" s="11"/>
      <c r="D49" s="9">
        <v>2632304</v>
      </c>
      <c r="E49" s="9">
        <v>2504241</v>
      </c>
      <c r="F49" s="9">
        <v>322597</v>
      </c>
      <c r="G49" s="9">
        <v>313028</v>
      </c>
      <c r="H49" s="9">
        <v>2308087</v>
      </c>
      <c r="I49" s="9">
        <v>2186453</v>
      </c>
      <c r="J49" s="18">
        <v>0.122</v>
      </c>
      <c r="K49" s="18">
        <v>0.123</v>
      </c>
      <c r="L49" s="18">
        <v>0.12</v>
      </c>
      <c r="M49" s="26" t="s">
        <v>107</v>
      </c>
    </row>
    <row r="50" spans="1:13" ht="31.5" customHeight="1" thickBot="1">
      <c r="A50" s="9"/>
      <c r="B50" s="16" t="s">
        <v>91</v>
      </c>
      <c r="C50" s="17"/>
      <c r="D50" s="3">
        <v>2625741</v>
      </c>
      <c r="E50" s="3">
        <v>2405955</v>
      </c>
      <c r="F50" s="3">
        <v>387124</v>
      </c>
      <c r="G50" s="3">
        <v>382860</v>
      </c>
      <c r="H50" s="3">
        <v>2237001</v>
      </c>
      <c r="I50" s="3">
        <v>2018522</v>
      </c>
      <c r="J50" s="4">
        <v>0.136</v>
      </c>
      <c r="K50" s="4">
        <v>0.14</v>
      </c>
      <c r="L50" s="4">
        <v>0.15</v>
      </c>
      <c r="M50" s="27" t="s">
        <v>107</v>
      </c>
    </row>
    <row r="51" spans="1:13" ht="15.75" customHeight="1">
      <c r="A51" s="9"/>
      <c r="B51" s="9"/>
      <c r="C51" s="9"/>
      <c r="D51" s="9"/>
      <c r="E51" s="9"/>
      <c r="F51" s="9"/>
      <c r="G51" s="9"/>
      <c r="H51" s="9"/>
      <c r="I51" s="9"/>
      <c r="J51" s="18"/>
      <c r="K51" s="18"/>
      <c r="L51" s="18"/>
      <c r="M51" s="18"/>
    </row>
    <row r="52" spans="1:13" ht="16.5" customHeight="1">
      <c r="A52" s="9"/>
      <c r="B52" s="9"/>
      <c r="C52" s="9"/>
      <c r="D52" s="9"/>
      <c r="E52" s="9"/>
      <c r="F52" s="9"/>
      <c r="G52" s="9"/>
      <c r="H52" s="9"/>
      <c r="I52" s="9"/>
      <c r="J52" s="18"/>
      <c r="K52" s="18"/>
      <c r="L52" s="18"/>
      <c r="M52" s="18"/>
    </row>
    <row r="53" spans="1:13" ht="16.5" customHeight="1">
      <c r="A53" s="9"/>
      <c r="B53" s="9"/>
      <c r="C53" s="9"/>
      <c r="D53" s="9"/>
      <c r="E53" s="9"/>
      <c r="F53" s="9"/>
      <c r="G53" s="9"/>
      <c r="H53" s="9"/>
      <c r="I53" s="9"/>
      <c r="J53" s="18"/>
      <c r="K53" s="18"/>
      <c r="L53" s="18"/>
      <c r="M53" s="18"/>
    </row>
    <row r="54" spans="1:13" ht="16.5" customHeight="1">
      <c r="A54" s="9"/>
      <c r="B54" s="9"/>
      <c r="C54" s="9"/>
      <c r="D54" s="9"/>
      <c r="E54" s="9"/>
      <c r="F54" s="9"/>
      <c r="G54" s="9"/>
      <c r="H54" s="9"/>
      <c r="I54" s="9"/>
      <c r="J54" s="18"/>
      <c r="K54" s="18"/>
      <c r="L54" s="18"/>
      <c r="M54" s="18"/>
    </row>
    <row r="55" spans="1:13" ht="15.75" customHeight="1">
      <c r="A55" s="9"/>
      <c r="B55" s="9"/>
      <c r="C55" s="9"/>
      <c r="D55" s="9"/>
      <c r="E55" s="9"/>
      <c r="F55" s="9"/>
      <c r="G55" s="9"/>
      <c r="H55" s="9"/>
      <c r="I55" s="9"/>
      <c r="J55" s="18"/>
      <c r="K55" s="18"/>
      <c r="L55" s="18"/>
      <c r="M55" s="18"/>
    </row>
    <row r="56" spans="1:13" ht="24" customHeight="1">
      <c r="A56" s="9"/>
      <c r="B56" s="9"/>
      <c r="C56" s="9"/>
      <c r="D56" s="9"/>
      <c r="E56" s="9"/>
      <c r="F56" s="9"/>
      <c r="G56" s="9"/>
      <c r="H56" s="9"/>
      <c r="I56" s="9"/>
      <c r="J56" s="18"/>
      <c r="K56" s="18"/>
      <c r="L56" s="18"/>
      <c r="M56" s="18"/>
    </row>
    <row r="57" ht="15.75" customHeight="1">
      <c r="M57" s="18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mergeCells count="5">
    <mergeCell ref="J3:M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2003-10-14T12:01:45Z</cp:lastPrinted>
  <dcterms:created xsi:type="dcterms:W3CDTF">2004-10-14T11:21:32Z</dcterms:created>
  <dcterms:modified xsi:type="dcterms:W3CDTF">2013-06-06T02:57:45Z</dcterms:modified>
  <cp:category/>
  <cp:version/>
  <cp:contentType/>
  <cp:contentStatus/>
</cp:coreProperties>
</file>