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(1)月別" sheetId="1" r:id="rId1"/>
    <sheet name="(2)住所地別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<sst xmlns="http://schemas.openxmlformats.org/spreadsheetml/2006/main" count="114" uniqueCount="90">
  <si>
    <t xml:space="preserve">             ２５  住民基本台帳による人口転出入者数</t>
  </si>
  <si>
    <t>単位：人</t>
  </si>
  <si>
    <t>総数</t>
  </si>
  <si>
    <t>＃男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</si>
  <si>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</si>
  <si>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</si>
  <si>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</si>
  <si>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</si>
  <si>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</si>
  <si>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</si>
  <si>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</si>
  <si>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</si>
  <si>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</si>
  <si>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</si>
  <si>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</si>
  <si>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</si>
  <si>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</si>
  <si>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</si>
  <si>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</si>
  <si>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</si>
  <si>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</si>
  <si>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</si>
  <si>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</si>
  <si>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</si>
  <si>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</si>
  <si>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</si>
  <si>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</si>
  <si>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</si>
  <si>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</si>
  <si>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</si>
  <si>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</si>
  <si>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</si>
  <si>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</si>
  <si>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</si>
  <si>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</si>
  <si>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</si>
  <si>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</si>
  <si>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</si>
  <si>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</si>
  <si>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</si>
  <si>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</si>
  <si>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</si>
  <si>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</si>
  <si>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</si>
  <si>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</si>
  <si>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</si>
  <si>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</si>
  <si>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</si>
  <si>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</si>
  <si>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</si>
  <si>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</si>
  <si>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</si>
  <si>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</si>
  <si>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</si>
  <si>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</si>
  <si>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</si>
  <si>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</si>
  <si>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</si>
  <si>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</si>
  <si>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</si>
  <si>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</si>
  <si>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</si>
  <si>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</si>
  <si>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</si>
  <si>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</si>
  <si>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</si>
  <si>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-</t>
  </si>
  <si>
    <t>転出入超過数</t>
  </si>
  <si>
    <t>都道府県</t>
  </si>
  <si>
    <t>差引増減</t>
  </si>
  <si>
    <t>(1) 月      別</t>
  </si>
  <si>
    <t>住民基本台帳人口報告による。</t>
  </si>
  <si>
    <t>日本の国籍を有しない者、戸籍法の適用を受けない者は含まない。</t>
  </si>
  <si>
    <t>(2)  移動前の住所地別</t>
  </si>
  <si>
    <t>移動前の住所地
別転入者数</t>
  </si>
  <si>
    <t>移動後の住所地
別転出者数</t>
  </si>
  <si>
    <t xml:space="preserve">   12</t>
  </si>
  <si>
    <t>資料　総務省統計局「住民基本台帳人口移動報告年報」</t>
  </si>
  <si>
    <t xml:space="preserve">   単位：人</t>
  </si>
  <si>
    <t>-</t>
  </si>
  <si>
    <t xml:space="preserve">   13</t>
  </si>
  <si>
    <t>県外からの転入者数</t>
  </si>
  <si>
    <t>県外への転出者数</t>
  </si>
  <si>
    <t>（平成15年）</t>
  </si>
  <si>
    <t>平成10年</t>
  </si>
  <si>
    <t xml:space="preserve">   11</t>
  </si>
  <si>
    <t xml:space="preserve">   14</t>
  </si>
  <si>
    <t xml:space="preserve">   15</t>
  </si>
  <si>
    <t>15年1月</t>
  </si>
  <si>
    <t>平成 10年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</si>
</sst>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0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 quotePrefix="1">
      <alignment horizontal="distributed"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8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4" width="14.75390625" style="1" customWidth="1"/>
    <col min="5" max="6" width="14.25390625" style="1" customWidth="1"/>
    <col min="7" max="7" width="14.75390625" style="1" customWidth="1"/>
    <col min="8" max="9" width="14.25390625" style="1" customWidth="1"/>
    <col min="10" max="10" width="14.75390625" style="1" customWidth="1"/>
    <col min="11" max="12" width="14.25390625" style="1" customWidth="1"/>
    <col min="13" max="16384" width="8.625" style="1" customWidth="1"/>
  </cols>
  <sheetData>
    <row r="1" spans="2:11" ht="24">
      <c r="B1" s="2" t="s">
        <v>0</v>
      </c>
      <c r="C1" s="2"/>
      <c r="J1" s="3" t="s">
        <v>83</v>
      </c>
      <c r="K1" s="4"/>
    </row>
    <row r="2" spans="2:5" ht="33" customHeight="1">
      <c r="B2" s="27" t="s">
        <v>71</v>
      </c>
      <c r="C2" s="27"/>
      <c r="D2" s="27"/>
      <c r="E2" s="27"/>
    </row>
    <row r="3" ht="16.5" customHeight="1">
      <c r="B3" s="1" t="s">
        <v>72</v>
      </c>
    </row>
    <row r="4" spans="1:12" ht="33" customHeight="1" thickBot="1">
      <c r="A4" s="5"/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6" t="s">
        <v>1</v>
      </c>
    </row>
    <row r="5" spans="1:12" ht="33" customHeight="1">
      <c r="A5" s="7"/>
      <c r="B5" s="29" t="s">
        <v>5</v>
      </c>
      <c r="C5" s="7"/>
      <c r="D5" s="28" t="s">
        <v>81</v>
      </c>
      <c r="E5" s="29"/>
      <c r="F5" s="30"/>
      <c r="G5" s="28" t="s">
        <v>82</v>
      </c>
      <c r="H5" s="29"/>
      <c r="I5" s="30"/>
      <c r="J5" s="28" t="s">
        <v>67</v>
      </c>
      <c r="K5" s="29"/>
      <c r="L5" s="29"/>
    </row>
    <row r="6" spans="1:12" ht="16.5" customHeight="1">
      <c r="A6" s="8"/>
      <c r="B6" s="31"/>
      <c r="C6" s="9"/>
      <c r="D6" s="16" t="s">
        <v>6</v>
      </c>
      <c r="E6" s="16" t="s">
        <v>7</v>
      </c>
      <c r="F6" s="16" t="s">
        <v>8</v>
      </c>
      <c r="G6" s="16" t="s">
        <v>6</v>
      </c>
      <c r="H6" s="16" t="s">
        <v>7</v>
      </c>
      <c r="I6" s="16" t="s">
        <v>8</v>
      </c>
      <c r="J6" s="16" t="s">
        <v>6</v>
      </c>
      <c r="K6" s="16" t="s">
        <v>7</v>
      </c>
      <c r="L6" s="16" t="s">
        <v>8</v>
      </c>
    </row>
    <row r="7" spans="2:12" ht="33" customHeight="1">
      <c r="B7" s="10" t="s">
        <v>84</v>
      </c>
      <c r="C7" s="12"/>
      <c r="D7" s="11">
        <v>32570</v>
      </c>
      <c r="E7" s="1">
        <v>18575</v>
      </c>
      <c r="F7" s="1">
        <v>13995</v>
      </c>
      <c r="G7" s="1">
        <v>39387</v>
      </c>
      <c r="H7" s="1">
        <v>22110</v>
      </c>
      <c r="I7" s="1">
        <v>17277</v>
      </c>
      <c r="J7" s="1">
        <v>-6817</v>
      </c>
      <c r="K7" s="1">
        <v>-3535</v>
      </c>
      <c r="L7" s="1">
        <v>-3282</v>
      </c>
    </row>
    <row r="8" spans="2:12" ht="16.5" customHeight="1">
      <c r="B8" s="12" t="s">
        <v>85</v>
      </c>
      <c r="C8" s="12"/>
      <c r="D8" s="11">
        <v>31218</v>
      </c>
      <c r="E8" s="1">
        <v>17765</v>
      </c>
      <c r="F8" s="1">
        <v>13453</v>
      </c>
      <c r="G8" s="1">
        <v>36448</v>
      </c>
      <c r="H8" s="1">
        <v>20207</v>
      </c>
      <c r="I8" s="1">
        <v>16241</v>
      </c>
      <c r="J8" s="1">
        <v>-5230</v>
      </c>
      <c r="K8" s="1">
        <v>-2442</v>
      </c>
      <c r="L8" s="1">
        <v>-2788</v>
      </c>
    </row>
    <row r="9" spans="2:12" ht="16.5" customHeight="1">
      <c r="B9" s="12" t="s">
        <v>76</v>
      </c>
      <c r="C9" s="12"/>
      <c r="D9" s="11">
        <v>31806</v>
      </c>
      <c r="E9" s="1">
        <v>18000</v>
      </c>
      <c r="F9" s="1">
        <v>13806</v>
      </c>
      <c r="G9" s="1">
        <v>36416</v>
      </c>
      <c r="H9" s="1">
        <v>20122</v>
      </c>
      <c r="I9" s="1">
        <v>16294</v>
      </c>
      <c r="J9" s="1">
        <v>-4610</v>
      </c>
      <c r="K9" s="1">
        <v>-2122</v>
      </c>
      <c r="L9" s="1">
        <v>-2488</v>
      </c>
    </row>
    <row r="10" spans="2:12" ht="16.5" customHeight="1">
      <c r="B10" s="12" t="s">
        <v>80</v>
      </c>
      <c r="C10" s="12"/>
      <c r="D10" s="11">
        <v>31267</v>
      </c>
      <c r="E10" s="1">
        <v>17983</v>
      </c>
      <c r="F10" s="1">
        <v>13284</v>
      </c>
      <c r="G10" s="1">
        <v>36112</v>
      </c>
      <c r="H10" s="1">
        <v>20115</v>
      </c>
      <c r="I10" s="1">
        <v>15997</v>
      </c>
      <c r="J10" s="1">
        <v>-4845</v>
      </c>
      <c r="K10" s="1">
        <v>-2132</v>
      </c>
      <c r="L10" s="1">
        <v>-2713</v>
      </c>
    </row>
    <row r="11" spans="2:12" ht="16.5" customHeight="1">
      <c r="B11" s="12" t="s">
        <v>86</v>
      </c>
      <c r="C11" s="12"/>
      <c r="D11" s="11">
        <v>30984</v>
      </c>
      <c r="E11" s="7">
        <v>17711</v>
      </c>
      <c r="F11" s="7">
        <v>13213</v>
      </c>
      <c r="G11" s="7">
        <v>35913</v>
      </c>
      <c r="H11" s="7">
        <v>20088</v>
      </c>
      <c r="I11" s="7">
        <v>15825</v>
      </c>
      <c r="J11" s="7">
        <v>-4929</v>
      </c>
      <c r="K11" s="7">
        <v>-2317</v>
      </c>
      <c r="L11" s="7">
        <v>-2612</v>
      </c>
    </row>
    <row r="12" spans="2:12" ht="33" customHeight="1">
      <c r="B12" s="12" t="s">
        <v>87</v>
      </c>
      <c r="C12" s="12"/>
      <c r="D12" s="11">
        <f>SUM(D13:D24)</f>
        <v>29998</v>
      </c>
      <c r="E12" s="7">
        <f>SUM(E13:E24)</f>
        <v>17188</v>
      </c>
      <c r="F12" s="7">
        <f aca="true" t="shared" si="0" ref="F12:L12">SUM(F13:F24)</f>
        <v>12810</v>
      </c>
      <c r="G12" s="7">
        <f t="shared" si="0"/>
        <v>35205</v>
      </c>
      <c r="H12" s="7">
        <f t="shared" si="0"/>
        <v>19660</v>
      </c>
      <c r="I12" s="7">
        <f t="shared" si="0"/>
        <v>15545</v>
      </c>
      <c r="J12" s="7">
        <f t="shared" si="0"/>
        <v>-5207</v>
      </c>
      <c r="K12" s="7">
        <f t="shared" si="0"/>
        <v>-2472</v>
      </c>
      <c r="L12" s="7">
        <f t="shared" si="0"/>
        <v>-2735</v>
      </c>
    </row>
    <row r="13" spans="2:12" ht="33" customHeight="1">
      <c r="B13" s="13" t="s">
        <v>88</v>
      </c>
      <c r="C13" s="10"/>
      <c r="D13" s="11">
        <f>SUM(E13:F13)</f>
        <v>1712</v>
      </c>
      <c r="E13" s="1">
        <v>1007</v>
      </c>
      <c r="F13" s="1">
        <v>705</v>
      </c>
      <c r="G13" s="1">
        <f>SUM(H13:I13)</f>
        <v>1654</v>
      </c>
      <c r="H13" s="1">
        <v>906</v>
      </c>
      <c r="I13" s="1">
        <v>748</v>
      </c>
      <c r="J13" s="1">
        <f>SUM(K13:L13)</f>
        <v>58</v>
      </c>
      <c r="K13" s="1">
        <f>E13-H13</f>
        <v>101</v>
      </c>
      <c r="L13" s="1">
        <f>F13-I13</f>
        <v>-43</v>
      </c>
    </row>
    <row r="14" spans="2:12" ht="16.5" customHeight="1">
      <c r="B14" s="12" t="s">
        <v>25</v>
      </c>
      <c r="C14" s="12"/>
      <c r="D14" s="11">
        <f aca="true" t="shared" si="1" ref="D14:D24">SUM(E14:F14)</f>
        <v>1636</v>
      </c>
      <c r="E14" s="1">
        <v>951</v>
      </c>
      <c r="F14" s="1">
        <v>685</v>
      </c>
      <c r="G14" s="1">
        <f aca="true" t="shared" si="2" ref="G14:G24">SUM(H14:I14)</f>
        <v>1743</v>
      </c>
      <c r="H14" s="1">
        <v>943</v>
      </c>
      <c r="I14" s="1">
        <v>800</v>
      </c>
      <c r="J14" s="1">
        <f aca="true" t="shared" si="3" ref="J14:J24">SUM(K14:L14)</f>
        <v>-107</v>
      </c>
      <c r="K14" s="1">
        <f aca="true" t="shared" si="4" ref="K14:K24">E14-H14</f>
        <v>8</v>
      </c>
      <c r="L14" s="1">
        <f aca="true" t="shared" si="5" ref="L14:L24">F14-I14</f>
        <v>-115</v>
      </c>
    </row>
    <row r="15" spans="2:12" ht="16.5" customHeight="1">
      <c r="B15" s="12" t="s">
        <v>28</v>
      </c>
      <c r="C15" s="12"/>
      <c r="D15" s="11">
        <f t="shared" si="1"/>
        <v>5239</v>
      </c>
      <c r="E15" s="1">
        <v>2881</v>
      </c>
      <c r="F15" s="1">
        <v>2358</v>
      </c>
      <c r="G15" s="1">
        <f t="shared" si="2"/>
        <v>7027</v>
      </c>
      <c r="H15" s="1">
        <v>3731</v>
      </c>
      <c r="I15" s="1">
        <v>3296</v>
      </c>
      <c r="J15" s="1">
        <f t="shared" si="3"/>
        <v>-1788</v>
      </c>
      <c r="K15" s="1">
        <f t="shared" si="4"/>
        <v>-850</v>
      </c>
      <c r="L15" s="1">
        <f t="shared" si="5"/>
        <v>-938</v>
      </c>
    </row>
    <row r="16" spans="2:12" ht="16.5" customHeight="1">
      <c r="B16" s="12" t="s">
        <v>9</v>
      </c>
      <c r="C16" s="12"/>
      <c r="D16" s="11">
        <f t="shared" si="1"/>
        <v>6484</v>
      </c>
      <c r="E16" s="1">
        <v>3826</v>
      </c>
      <c r="F16" s="1">
        <v>2658</v>
      </c>
      <c r="G16" s="1">
        <f t="shared" si="2"/>
        <v>8537</v>
      </c>
      <c r="H16" s="1">
        <v>4877</v>
      </c>
      <c r="I16" s="1">
        <v>3660</v>
      </c>
      <c r="J16" s="1">
        <f t="shared" si="3"/>
        <v>-2053</v>
      </c>
      <c r="K16" s="1">
        <f t="shared" si="4"/>
        <v>-1051</v>
      </c>
      <c r="L16" s="1">
        <f t="shared" si="5"/>
        <v>-1002</v>
      </c>
    </row>
    <row r="17" spans="2:12" ht="16.5" customHeight="1">
      <c r="B17" s="12" t="s">
        <v>11</v>
      </c>
      <c r="C17" s="12"/>
      <c r="D17" s="11">
        <f t="shared" si="1"/>
        <v>1785</v>
      </c>
      <c r="E17" s="1">
        <v>992</v>
      </c>
      <c r="F17" s="1">
        <v>793</v>
      </c>
      <c r="G17" s="1">
        <f t="shared" si="2"/>
        <v>2171</v>
      </c>
      <c r="H17" s="1">
        <v>1154</v>
      </c>
      <c r="I17" s="1">
        <v>1017</v>
      </c>
      <c r="J17" s="1">
        <f t="shared" si="3"/>
        <v>-386</v>
      </c>
      <c r="K17" s="1">
        <f t="shared" si="4"/>
        <v>-162</v>
      </c>
      <c r="L17" s="1">
        <f t="shared" si="5"/>
        <v>-224</v>
      </c>
    </row>
    <row r="18" spans="2:12" ht="16.5" customHeight="1">
      <c r="B18" s="12" t="s">
        <v>13</v>
      </c>
      <c r="C18" s="12"/>
      <c r="D18" s="11">
        <f t="shared" si="1"/>
        <v>1665</v>
      </c>
      <c r="E18" s="1">
        <v>950</v>
      </c>
      <c r="F18" s="1">
        <v>715</v>
      </c>
      <c r="G18" s="1">
        <f t="shared" si="2"/>
        <v>1859</v>
      </c>
      <c r="H18" s="1">
        <v>1065</v>
      </c>
      <c r="I18" s="1">
        <v>794</v>
      </c>
      <c r="J18" s="1">
        <f t="shared" si="3"/>
        <v>-194</v>
      </c>
      <c r="K18" s="1">
        <f t="shared" si="4"/>
        <v>-115</v>
      </c>
      <c r="L18" s="1">
        <f t="shared" si="5"/>
        <v>-79</v>
      </c>
    </row>
    <row r="19" spans="2:12" ht="33" customHeight="1">
      <c r="B19" s="12" t="s">
        <v>15</v>
      </c>
      <c r="C19" s="12"/>
      <c r="D19" s="11">
        <f t="shared" si="1"/>
        <v>2356</v>
      </c>
      <c r="E19" s="1">
        <v>1372</v>
      </c>
      <c r="F19" s="1">
        <v>984</v>
      </c>
      <c r="G19" s="1">
        <f t="shared" si="2"/>
        <v>2541</v>
      </c>
      <c r="H19" s="1">
        <v>1506</v>
      </c>
      <c r="I19" s="1">
        <v>1035</v>
      </c>
      <c r="J19" s="1">
        <f t="shared" si="3"/>
        <v>-185</v>
      </c>
      <c r="K19" s="1">
        <f t="shared" si="4"/>
        <v>-134</v>
      </c>
      <c r="L19" s="1">
        <f t="shared" si="5"/>
        <v>-51</v>
      </c>
    </row>
    <row r="20" spans="2:12" ht="16.5" customHeight="1">
      <c r="B20" s="12" t="s">
        <v>18</v>
      </c>
      <c r="C20" s="12"/>
      <c r="D20" s="11">
        <f t="shared" si="1"/>
        <v>2421</v>
      </c>
      <c r="E20" s="1">
        <v>1363</v>
      </c>
      <c r="F20" s="1">
        <v>1058</v>
      </c>
      <c r="G20" s="1">
        <f t="shared" si="2"/>
        <v>2510</v>
      </c>
      <c r="H20" s="1">
        <v>1439</v>
      </c>
      <c r="I20" s="1">
        <v>1071</v>
      </c>
      <c r="J20" s="1">
        <f t="shared" si="3"/>
        <v>-89</v>
      </c>
      <c r="K20" s="1">
        <f t="shared" si="4"/>
        <v>-76</v>
      </c>
      <c r="L20" s="1">
        <f t="shared" si="5"/>
        <v>-13</v>
      </c>
    </row>
    <row r="21" spans="2:12" ht="16.5" customHeight="1">
      <c r="B21" s="12" t="s">
        <v>41</v>
      </c>
      <c r="C21" s="12"/>
      <c r="D21" s="11">
        <f t="shared" si="1"/>
        <v>1901</v>
      </c>
      <c r="E21" s="1">
        <v>1074</v>
      </c>
      <c r="F21" s="1">
        <v>827</v>
      </c>
      <c r="G21" s="1">
        <f t="shared" si="2"/>
        <v>2171</v>
      </c>
      <c r="H21" s="1">
        <v>1231</v>
      </c>
      <c r="I21" s="1">
        <v>940</v>
      </c>
      <c r="J21" s="1">
        <f t="shared" si="3"/>
        <v>-270</v>
      </c>
      <c r="K21" s="1">
        <f t="shared" si="4"/>
        <v>-157</v>
      </c>
      <c r="L21" s="1">
        <f t="shared" si="5"/>
        <v>-113</v>
      </c>
    </row>
    <row r="22" spans="2:12" ht="16.5" customHeight="1">
      <c r="B22" s="12" t="s">
        <v>44</v>
      </c>
      <c r="C22" s="12"/>
      <c r="D22" s="11">
        <f t="shared" si="1"/>
        <v>2003</v>
      </c>
      <c r="E22" s="1">
        <v>1167</v>
      </c>
      <c r="F22" s="1">
        <v>836</v>
      </c>
      <c r="G22" s="1">
        <f t="shared" si="2"/>
        <v>2094</v>
      </c>
      <c r="H22" s="1">
        <v>1175</v>
      </c>
      <c r="I22" s="1">
        <v>919</v>
      </c>
      <c r="J22" s="1">
        <f t="shared" si="3"/>
        <v>-91</v>
      </c>
      <c r="K22" s="1">
        <f t="shared" si="4"/>
        <v>-8</v>
      </c>
      <c r="L22" s="1">
        <f t="shared" si="5"/>
        <v>-83</v>
      </c>
    </row>
    <row r="23" spans="2:12" ht="16.5" customHeight="1">
      <c r="B23" s="12" t="s">
        <v>46</v>
      </c>
      <c r="C23" s="12"/>
      <c r="D23" s="11">
        <f t="shared" si="1"/>
        <v>1307</v>
      </c>
      <c r="E23" s="1">
        <v>734</v>
      </c>
      <c r="F23" s="1">
        <v>573</v>
      </c>
      <c r="G23" s="1">
        <f t="shared" si="2"/>
        <v>1373</v>
      </c>
      <c r="H23" s="1">
        <v>764</v>
      </c>
      <c r="I23" s="1">
        <v>609</v>
      </c>
      <c r="J23" s="1">
        <f t="shared" si="3"/>
        <v>-66</v>
      </c>
      <c r="K23" s="1">
        <f t="shared" si="4"/>
        <v>-30</v>
      </c>
      <c r="L23" s="1">
        <f t="shared" si="5"/>
        <v>-36</v>
      </c>
    </row>
    <row r="24" spans="1:12" ht="16.5" customHeight="1" thickBot="1">
      <c r="A24" s="5"/>
      <c r="B24" s="14" t="s">
        <v>49</v>
      </c>
      <c r="C24" s="14"/>
      <c r="D24" s="15">
        <f t="shared" si="1"/>
        <v>1489</v>
      </c>
      <c r="E24" s="5">
        <v>871</v>
      </c>
      <c r="F24" s="5">
        <v>618</v>
      </c>
      <c r="G24" s="5">
        <f t="shared" si="2"/>
        <v>1525</v>
      </c>
      <c r="H24" s="5">
        <v>869</v>
      </c>
      <c r="I24" s="5">
        <v>656</v>
      </c>
      <c r="J24" s="5">
        <f t="shared" si="3"/>
        <v>-36</v>
      </c>
      <c r="K24" s="5">
        <f t="shared" si="4"/>
        <v>2</v>
      </c>
      <c r="L24" s="5">
        <f t="shared" si="5"/>
        <v>-38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mergeCells count="5">
    <mergeCell ref="B2:E2"/>
    <mergeCell ref="D5:F5"/>
    <mergeCell ref="G5:I5"/>
    <mergeCell ref="J5:L5"/>
    <mergeCell ref="B5:B6"/>
  </mergeCells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75" zoomScaleNormal="75" workbookViewId="0" topLeftCell="A1">
      <selection activeCell="I50" sqref="I50"/>
    </sheetView>
  </sheetViews>
  <sheetFormatPr defaultColWidth="8.625" defaultRowHeight="12.75"/>
  <cols>
    <col min="1" max="1" width="0.12890625" style="1" customWidth="1"/>
    <col min="2" max="2" width="13.375" style="1" customWidth="1"/>
    <col min="3" max="3" width="0.875" style="1" customWidth="1"/>
    <col min="4" max="4" width="11.00390625" style="1" customWidth="1"/>
    <col min="5" max="5" width="11.125" style="1" customWidth="1"/>
    <col min="6" max="7" width="11.00390625" style="1" customWidth="1"/>
    <col min="8" max="8" width="14.25390625" style="1" customWidth="1"/>
    <col min="9" max="9" width="0.875" style="1" customWidth="1"/>
    <col min="10" max="16384" width="8.625" style="1" customWidth="1"/>
  </cols>
  <sheetData>
    <row r="1" spans="2:9" ht="16.5" customHeight="1" thickBot="1">
      <c r="B1" s="5" t="s">
        <v>73</v>
      </c>
      <c r="C1" s="5"/>
      <c r="D1" s="5"/>
      <c r="E1" s="5"/>
      <c r="F1" s="5"/>
      <c r="G1" s="5"/>
      <c r="H1" s="5"/>
      <c r="I1" s="5"/>
    </row>
    <row r="2" spans="2:9" ht="33" customHeight="1">
      <c r="B2" s="29" t="s">
        <v>68</v>
      </c>
      <c r="C2" s="7"/>
      <c r="D2" s="32" t="s">
        <v>74</v>
      </c>
      <c r="E2" s="33"/>
      <c r="F2" s="32" t="s">
        <v>75</v>
      </c>
      <c r="G2" s="33"/>
      <c r="H2" s="34" t="s">
        <v>69</v>
      </c>
      <c r="I2" s="17"/>
    </row>
    <row r="3" spans="2:9" ht="16.5" customHeight="1">
      <c r="B3" s="31"/>
      <c r="C3" s="8"/>
      <c r="D3" s="26" t="s">
        <v>2</v>
      </c>
      <c r="E3" s="26" t="s">
        <v>3</v>
      </c>
      <c r="F3" s="26" t="s">
        <v>2</v>
      </c>
      <c r="G3" s="26" t="s">
        <v>3</v>
      </c>
      <c r="H3" s="35"/>
      <c r="I3" s="18"/>
    </row>
    <row r="4" spans="2:9" ht="33" customHeight="1">
      <c r="B4" s="10" t="s">
        <v>89</v>
      </c>
      <c r="C4" s="12"/>
      <c r="D4" s="11">
        <v>32570</v>
      </c>
      <c r="E4" s="1">
        <v>18575</v>
      </c>
      <c r="F4" s="1">
        <v>39387</v>
      </c>
      <c r="G4" s="1">
        <v>22110</v>
      </c>
      <c r="H4" s="7">
        <v>-6817</v>
      </c>
      <c r="I4" s="19"/>
    </row>
    <row r="5" spans="2:9" ht="16.5" customHeight="1">
      <c r="B5" s="12" t="s">
        <v>85</v>
      </c>
      <c r="C5" s="12"/>
      <c r="D5" s="11">
        <v>31218</v>
      </c>
      <c r="E5" s="1">
        <v>17765</v>
      </c>
      <c r="F5" s="1">
        <v>36448</v>
      </c>
      <c r="G5" s="1">
        <v>20207</v>
      </c>
      <c r="H5" s="7">
        <v>-5230</v>
      </c>
      <c r="I5" s="19"/>
    </row>
    <row r="6" spans="2:9" ht="16.5" customHeight="1">
      <c r="B6" s="12" t="s">
        <v>76</v>
      </c>
      <c r="C6" s="12"/>
      <c r="D6" s="11">
        <v>31806</v>
      </c>
      <c r="E6" s="1">
        <v>18000</v>
      </c>
      <c r="F6" s="1">
        <v>36416</v>
      </c>
      <c r="G6" s="1">
        <v>20122</v>
      </c>
      <c r="H6" s="7">
        <v>-4610</v>
      </c>
      <c r="I6" s="19"/>
    </row>
    <row r="7" spans="2:9" ht="16.5" customHeight="1">
      <c r="B7" s="12" t="s">
        <v>80</v>
      </c>
      <c r="C7" s="12"/>
      <c r="D7" s="11">
        <v>31267</v>
      </c>
      <c r="E7" s="1">
        <v>17983</v>
      </c>
      <c r="F7" s="1">
        <v>36112</v>
      </c>
      <c r="G7" s="1">
        <v>20115</v>
      </c>
      <c r="H7" s="7">
        <v>-4845</v>
      </c>
      <c r="I7" s="19"/>
    </row>
    <row r="8" spans="2:9" ht="16.5" customHeight="1">
      <c r="B8" s="12" t="s">
        <v>86</v>
      </c>
      <c r="C8" s="12"/>
      <c r="D8" s="11">
        <v>30984</v>
      </c>
      <c r="E8" s="1">
        <v>17771</v>
      </c>
      <c r="F8" s="1">
        <v>35913</v>
      </c>
      <c r="G8" s="1">
        <v>20088</v>
      </c>
      <c r="H8" s="7">
        <v>-4929</v>
      </c>
      <c r="I8" s="19"/>
    </row>
    <row r="9" spans="2:9" ht="49.5" customHeight="1">
      <c r="B9" s="12" t="s">
        <v>87</v>
      </c>
      <c r="C9" s="12"/>
      <c r="D9" s="11">
        <f>SUM(D10:D29)+SUM(D34:D60)</f>
        <v>29998</v>
      </c>
      <c r="E9" s="7">
        <f>SUM(E10:E29)+SUM(E34:E60)</f>
        <v>17188</v>
      </c>
      <c r="F9" s="7">
        <f>SUM(F10:F29)+SUM(F34:F60)</f>
        <v>35205</v>
      </c>
      <c r="G9" s="7">
        <f>SUM(G10:G29)+SUM(G34:G60)</f>
        <v>19660</v>
      </c>
      <c r="H9" s="7">
        <f>SUM(H10:H29)+SUM(H34:H60)</f>
        <v>-5207</v>
      </c>
      <c r="I9" s="19"/>
    </row>
    <row r="10" spans="2:9" ht="49.5" customHeight="1">
      <c r="B10" s="20" t="s">
        <v>22</v>
      </c>
      <c r="C10" s="20"/>
      <c r="D10" s="11">
        <v>271</v>
      </c>
      <c r="E10" s="1">
        <v>149</v>
      </c>
      <c r="F10" s="1">
        <v>203</v>
      </c>
      <c r="G10" s="1">
        <v>124</v>
      </c>
      <c r="H10" s="7">
        <f>SUM(D10-F10)</f>
        <v>68</v>
      </c>
      <c r="I10" s="19"/>
    </row>
    <row r="11" spans="2:9" ht="16.5" customHeight="1">
      <c r="B11" s="20" t="s">
        <v>24</v>
      </c>
      <c r="C11" s="20"/>
      <c r="D11" s="11">
        <v>104</v>
      </c>
      <c r="E11" s="1">
        <v>48</v>
      </c>
      <c r="F11" s="1">
        <v>86</v>
      </c>
      <c r="G11" s="1">
        <v>46</v>
      </c>
      <c r="H11" s="7">
        <f>SUM(D11-F11)</f>
        <v>18</v>
      </c>
      <c r="I11" s="19"/>
    </row>
    <row r="12" spans="2:9" ht="16.5" customHeight="1">
      <c r="B12" s="20" t="s">
        <v>26</v>
      </c>
      <c r="C12" s="20"/>
      <c r="D12" s="11">
        <v>19</v>
      </c>
      <c r="E12" s="1">
        <v>10</v>
      </c>
      <c r="F12" s="1">
        <v>31</v>
      </c>
      <c r="G12" s="1">
        <v>18</v>
      </c>
      <c r="H12" s="7">
        <f>SUM(D12-F12)</f>
        <v>-12</v>
      </c>
      <c r="I12" s="19"/>
    </row>
    <row r="13" spans="2:9" ht="16.5" customHeight="1">
      <c r="B13" s="20" t="s">
        <v>29</v>
      </c>
      <c r="C13" s="20"/>
      <c r="D13" s="11">
        <v>70</v>
      </c>
      <c r="E13" s="1">
        <v>46</v>
      </c>
      <c r="F13" s="1">
        <v>86</v>
      </c>
      <c r="G13" s="1">
        <v>54</v>
      </c>
      <c r="H13" s="7">
        <f aca="true" t="shared" si="0" ref="H13:H29">SUM(D13-F13)</f>
        <v>-16</v>
      </c>
      <c r="I13" s="19"/>
    </row>
    <row r="14" spans="2:9" ht="16.5" customHeight="1">
      <c r="B14" s="20" t="s">
        <v>31</v>
      </c>
      <c r="C14" s="20"/>
      <c r="D14" s="11">
        <v>18</v>
      </c>
      <c r="E14" s="1">
        <v>15</v>
      </c>
      <c r="F14" s="1">
        <v>21</v>
      </c>
      <c r="G14" s="1">
        <v>10</v>
      </c>
      <c r="H14" s="7">
        <f t="shared" si="0"/>
        <v>-3</v>
      </c>
      <c r="I14" s="19"/>
    </row>
    <row r="15" spans="2:9" ht="33" customHeight="1">
      <c r="B15" s="20" t="s">
        <v>34</v>
      </c>
      <c r="C15" s="20"/>
      <c r="D15" s="11">
        <v>37</v>
      </c>
      <c r="E15" s="1">
        <v>19</v>
      </c>
      <c r="F15" s="1">
        <v>22</v>
      </c>
      <c r="G15" s="1">
        <v>12</v>
      </c>
      <c r="H15" s="7">
        <f t="shared" si="0"/>
        <v>15</v>
      </c>
      <c r="I15" s="19"/>
    </row>
    <row r="16" spans="2:9" ht="16.5" customHeight="1">
      <c r="B16" s="20" t="s">
        <v>36</v>
      </c>
      <c r="C16" s="20"/>
      <c r="D16" s="11">
        <v>56</v>
      </c>
      <c r="E16" s="1">
        <v>34</v>
      </c>
      <c r="F16" s="1">
        <v>42</v>
      </c>
      <c r="G16" s="1">
        <v>26</v>
      </c>
      <c r="H16" s="7">
        <f t="shared" si="0"/>
        <v>14</v>
      </c>
      <c r="I16" s="19"/>
    </row>
    <row r="17" spans="2:9" ht="16.5" customHeight="1">
      <c r="B17" s="20" t="s">
        <v>37</v>
      </c>
      <c r="C17" s="20"/>
      <c r="D17" s="11">
        <v>161</v>
      </c>
      <c r="E17" s="1">
        <v>102</v>
      </c>
      <c r="F17" s="1">
        <v>167</v>
      </c>
      <c r="G17" s="1">
        <v>99</v>
      </c>
      <c r="H17" s="7">
        <f t="shared" si="0"/>
        <v>-6</v>
      </c>
      <c r="I17" s="19"/>
    </row>
    <row r="18" spans="2:9" ht="16.5" customHeight="1">
      <c r="B18" s="20" t="s">
        <v>39</v>
      </c>
      <c r="C18" s="20"/>
      <c r="D18" s="11">
        <v>73</v>
      </c>
      <c r="E18" s="1">
        <v>45</v>
      </c>
      <c r="F18" s="1">
        <v>71</v>
      </c>
      <c r="G18" s="1">
        <v>38</v>
      </c>
      <c r="H18" s="7">
        <f t="shared" si="0"/>
        <v>2</v>
      </c>
      <c r="I18" s="19"/>
    </row>
    <row r="19" spans="2:9" ht="16.5" customHeight="1">
      <c r="B19" s="20" t="s">
        <v>42</v>
      </c>
      <c r="C19" s="20"/>
      <c r="D19" s="11">
        <v>59</v>
      </c>
      <c r="E19" s="1">
        <v>33</v>
      </c>
      <c r="F19" s="1">
        <v>58</v>
      </c>
      <c r="G19" s="1">
        <v>28</v>
      </c>
      <c r="H19" s="7">
        <f t="shared" si="0"/>
        <v>1</v>
      </c>
      <c r="I19" s="19"/>
    </row>
    <row r="20" spans="2:9" ht="33" customHeight="1">
      <c r="B20" s="20" t="s">
        <v>47</v>
      </c>
      <c r="C20" s="20"/>
      <c r="D20" s="11">
        <v>510</v>
      </c>
      <c r="E20" s="1">
        <v>306</v>
      </c>
      <c r="F20" s="1">
        <v>635</v>
      </c>
      <c r="G20" s="1">
        <v>370</v>
      </c>
      <c r="H20" s="7">
        <f t="shared" si="0"/>
        <v>-125</v>
      </c>
      <c r="I20" s="19"/>
    </row>
    <row r="21" spans="2:9" ht="16.5" customHeight="1">
      <c r="B21" s="20" t="s">
        <v>50</v>
      </c>
      <c r="C21" s="20"/>
      <c r="D21" s="11">
        <v>706</v>
      </c>
      <c r="E21" s="1">
        <v>443</v>
      </c>
      <c r="F21" s="1">
        <v>932</v>
      </c>
      <c r="G21" s="1">
        <v>588</v>
      </c>
      <c r="H21" s="7">
        <f t="shared" si="0"/>
        <v>-226</v>
      </c>
      <c r="I21" s="19"/>
    </row>
    <row r="22" spans="2:9" ht="16.5" customHeight="1">
      <c r="B22" s="20" t="s">
        <v>51</v>
      </c>
      <c r="C22" s="20"/>
      <c r="D22" s="11">
        <v>1993</v>
      </c>
      <c r="E22" s="1">
        <v>1157</v>
      </c>
      <c r="F22" s="1">
        <v>2711</v>
      </c>
      <c r="G22" s="1">
        <v>1554</v>
      </c>
      <c r="H22" s="7">
        <f t="shared" si="0"/>
        <v>-718</v>
      </c>
      <c r="I22" s="19"/>
    </row>
    <row r="23" spans="2:9" ht="16.5" customHeight="1">
      <c r="B23" s="20" t="s">
        <v>53</v>
      </c>
      <c r="C23" s="20"/>
      <c r="D23" s="11">
        <v>1634</v>
      </c>
      <c r="E23" s="1">
        <v>1002</v>
      </c>
      <c r="F23" s="1">
        <v>1857</v>
      </c>
      <c r="G23" s="1">
        <v>1141</v>
      </c>
      <c r="H23" s="7">
        <f t="shared" si="0"/>
        <v>-223</v>
      </c>
      <c r="I23" s="19"/>
    </row>
    <row r="24" spans="2:9" ht="16.5" customHeight="1">
      <c r="B24" s="20" t="s">
        <v>55</v>
      </c>
      <c r="C24" s="20"/>
      <c r="D24" s="11">
        <v>51</v>
      </c>
      <c r="E24" s="1">
        <v>29</v>
      </c>
      <c r="F24" s="1">
        <v>73</v>
      </c>
      <c r="G24" s="1">
        <v>45</v>
      </c>
      <c r="H24" s="7">
        <f t="shared" si="0"/>
        <v>-22</v>
      </c>
      <c r="I24" s="19"/>
    </row>
    <row r="25" spans="2:9" ht="33" customHeight="1">
      <c r="B25" s="20" t="s">
        <v>58</v>
      </c>
      <c r="C25" s="20"/>
      <c r="D25" s="11">
        <v>47</v>
      </c>
      <c r="E25" s="1">
        <v>26</v>
      </c>
      <c r="F25" s="1">
        <v>43</v>
      </c>
      <c r="G25" s="1">
        <v>27</v>
      </c>
      <c r="H25" s="7">
        <f t="shared" si="0"/>
        <v>4</v>
      </c>
      <c r="I25" s="19"/>
    </row>
    <row r="26" spans="2:9" ht="16.5" customHeight="1">
      <c r="B26" s="20" t="s">
        <v>60</v>
      </c>
      <c r="C26" s="20"/>
      <c r="D26" s="11">
        <v>84</v>
      </c>
      <c r="E26" s="1">
        <v>44</v>
      </c>
      <c r="F26" s="1">
        <v>81</v>
      </c>
      <c r="G26" s="1">
        <v>49</v>
      </c>
      <c r="H26" s="7">
        <f t="shared" si="0"/>
        <v>3</v>
      </c>
      <c r="I26" s="19"/>
    </row>
    <row r="27" spans="2:9" ht="16.5" customHeight="1">
      <c r="B27" s="20" t="s">
        <v>61</v>
      </c>
      <c r="C27" s="20"/>
      <c r="D27" s="11">
        <v>36</v>
      </c>
      <c r="E27" s="1">
        <v>28</v>
      </c>
      <c r="F27" s="1">
        <v>45</v>
      </c>
      <c r="G27" s="1">
        <v>33</v>
      </c>
      <c r="H27" s="7">
        <f t="shared" si="0"/>
        <v>-9</v>
      </c>
      <c r="I27" s="19"/>
    </row>
    <row r="28" spans="2:9" ht="16.5" customHeight="1">
      <c r="B28" s="20" t="s">
        <v>63</v>
      </c>
      <c r="C28" s="20"/>
      <c r="D28" s="11">
        <v>43</v>
      </c>
      <c r="E28" s="1">
        <v>31</v>
      </c>
      <c r="F28" s="1">
        <v>37</v>
      </c>
      <c r="G28" s="1">
        <v>22</v>
      </c>
      <c r="H28" s="7">
        <f t="shared" si="0"/>
        <v>6</v>
      </c>
      <c r="I28" s="19"/>
    </row>
    <row r="29" spans="2:9" ht="16.5" customHeight="1" thickBot="1">
      <c r="B29" s="22" t="s">
        <v>65</v>
      </c>
      <c r="C29" s="22"/>
      <c r="D29" s="15">
        <v>83</v>
      </c>
      <c r="E29" s="5">
        <v>53</v>
      </c>
      <c r="F29" s="5">
        <v>105</v>
      </c>
      <c r="G29" s="5">
        <v>65</v>
      </c>
      <c r="H29" s="5">
        <f t="shared" si="0"/>
        <v>-22</v>
      </c>
      <c r="I29" s="23"/>
    </row>
    <row r="30" ht="17.25" customHeight="1">
      <c r="B30" s="1" t="s">
        <v>77</v>
      </c>
    </row>
    <row r="31" spans="1:8" ht="16.5" customHeight="1" thickBot="1">
      <c r="A31" s="5"/>
      <c r="B31" s="5"/>
      <c r="C31" s="5"/>
      <c r="D31" s="5"/>
      <c r="E31" s="5"/>
      <c r="F31" s="5"/>
      <c r="G31" s="5"/>
      <c r="H31" s="5" t="s">
        <v>78</v>
      </c>
    </row>
    <row r="32" spans="1:8" ht="33" customHeight="1">
      <c r="A32" s="11"/>
      <c r="B32" s="29" t="s">
        <v>68</v>
      </c>
      <c r="C32" s="7"/>
      <c r="D32" s="32" t="s">
        <v>74</v>
      </c>
      <c r="E32" s="33"/>
      <c r="F32" s="32" t="s">
        <v>75</v>
      </c>
      <c r="G32" s="33"/>
      <c r="H32" s="34" t="s">
        <v>69</v>
      </c>
    </row>
    <row r="33" spans="1:8" ht="16.5" customHeight="1">
      <c r="A33" s="24"/>
      <c r="B33" s="31"/>
      <c r="C33" s="8"/>
      <c r="D33" s="26" t="s">
        <v>2</v>
      </c>
      <c r="E33" s="26" t="s">
        <v>3</v>
      </c>
      <c r="F33" s="26" t="s">
        <v>2</v>
      </c>
      <c r="G33" s="26" t="s">
        <v>3</v>
      </c>
      <c r="H33" s="35"/>
    </row>
    <row r="34" spans="1:8" ht="33" customHeight="1">
      <c r="A34" s="11"/>
      <c r="B34" s="20" t="s">
        <v>4</v>
      </c>
      <c r="C34" s="20"/>
      <c r="D34" s="11">
        <v>147</v>
      </c>
      <c r="E34" s="1">
        <v>84</v>
      </c>
      <c r="F34" s="1">
        <v>146</v>
      </c>
      <c r="G34" s="1">
        <v>100</v>
      </c>
      <c r="H34" s="1">
        <f aca="true" t="shared" si="1" ref="H34:H54">SUM(D34-F34)</f>
        <v>1</v>
      </c>
    </row>
    <row r="35" spans="1:8" ht="16.5" customHeight="1">
      <c r="A35" s="11"/>
      <c r="B35" s="20" t="s">
        <v>10</v>
      </c>
      <c r="C35" s="20"/>
      <c r="D35" s="11">
        <v>255</v>
      </c>
      <c r="E35" s="1">
        <v>149</v>
      </c>
      <c r="F35" s="1">
        <v>306</v>
      </c>
      <c r="G35" s="1">
        <v>179</v>
      </c>
      <c r="H35" s="1">
        <f t="shared" si="1"/>
        <v>-51</v>
      </c>
    </row>
    <row r="36" spans="1:8" ht="16.5" customHeight="1">
      <c r="A36" s="11"/>
      <c r="B36" s="20" t="s">
        <v>12</v>
      </c>
      <c r="C36" s="20"/>
      <c r="D36" s="11">
        <v>1095</v>
      </c>
      <c r="E36" s="1">
        <v>619</v>
      </c>
      <c r="F36" s="1">
        <v>1515</v>
      </c>
      <c r="G36" s="1">
        <v>851</v>
      </c>
      <c r="H36" s="1">
        <f t="shared" si="1"/>
        <v>-420</v>
      </c>
    </row>
    <row r="37" spans="1:8" ht="16.5" customHeight="1">
      <c r="A37" s="11"/>
      <c r="B37" s="20" t="s">
        <v>14</v>
      </c>
      <c r="C37" s="20"/>
      <c r="D37" s="11">
        <v>117</v>
      </c>
      <c r="E37" s="1">
        <v>67</v>
      </c>
      <c r="F37" s="1">
        <v>209</v>
      </c>
      <c r="G37" s="1">
        <v>126</v>
      </c>
      <c r="H37" s="1">
        <f t="shared" si="1"/>
        <v>-92</v>
      </c>
    </row>
    <row r="38" spans="1:8" ht="16.5" customHeight="1">
      <c r="A38" s="11"/>
      <c r="B38" s="20" t="s">
        <v>16</v>
      </c>
      <c r="C38" s="20"/>
      <c r="D38" s="11">
        <v>170</v>
      </c>
      <c r="E38" s="1">
        <v>94</v>
      </c>
      <c r="F38" s="1">
        <v>164</v>
      </c>
      <c r="G38" s="1">
        <v>96</v>
      </c>
      <c r="H38" s="1">
        <f t="shared" si="1"/>
        <v>6</v>
      </c>
    </row>
    <row r="39" spans="1:8" ht="33" customHeight="1">
      <c r="A39" s="11"/>
      <c r="B39" s="20" t="s">
        <v>17</v>
      </c>
      <c r="C39" s="20"/>
      <c r="D39" s="11">
        <v>481</v>
      </c>
      <c r="E39" s="1">
        <v>273</v>
      </c>
      <c r="F39" s="1">
        <v>497</v>
      </c>
      <c r="G39" s="1">
        <v>287</v>
      </c>
      <c r="H39" s="1">
        <f t="shared" si="1"/>
        <v>-16</v>
      </c>
    </row>
    <row r="40" spans="1:8" ht="16.5" customHeight="1">
      <c r="A40" s="11"/>
      <c r="B40" s="20" t="s">
        <v>19</v>
      </c>
      <c r="C40" s="20"/>
      <c r="D40" s="11">
        <v>1458</v>
      </c>
      <c r="E40" s="1">
        <v>781</v>
      </c>
      <c r="F40" s="1">
        <v>1609</v>
      </c>
      <c r="G40" s="1">
        <v>803</v>
      </c>
      <c r="H40" s="1">
        <f t="shared" si="1"/>
        <v>-151</v>
      </c>
    </row>
    <row r="41" spans="1:8" ht="16.5" customHeight="1">
      <c r="A41" s="11"/>
      <c r="B41" s="20" t="s">
        <v>20</v>
      </c>
      <c r="C41" s="20"/>
      <c r="D41" s="11">
        <v>871</v>
      </c>
      <c r="E41" s="1">
        <v>466</v>
      </c>
      <c r="F41" s="1">
        <v>939</v>
      </c>
      <c r="G41" s="1">
        <v>489</v>
      </c>
      <c r="H41" s="1">
        <f t="shared" si="1"/>
        <v>-68</v>
      </c>
    </row>
    <row r="42" spans="1:8" ht="16.5" customHeight="1">
      <c r="A42" s="11"/>
      <c r="B42" s="20" t="s">
        <v>21</v>
      </c>
      <c r="C42" s="20"/>
      <c r="D42" s="11">
        <v>145</v>
      </c>
      <c r="E42" s="1">
        <v>75</v>
      </c>
      <c r="F42" s="1">
        <v>153</v>
      </c>
      <c r="G42" s="1">
        <v>56</v>
      </c>
      <c r="H42" s="1">
        <f t="shared" si="1"/>
        <v>-8</v>
      </c>
    </row>
    <row r="43" spans="1:8" ht="16.5" customHeight="1">
      <c r="A43" s="11"/>
      <c r="B43" s="20" t="s">
        <v>23</v>
      </c>
      <c r="C43" s="20"/>
      <c r="D43" s="11">
        <v>67</v>
      </c>
      <c r="E43" s="1">
        <v>40</v>
      </c>
      <c r="F43" s="1">
        <v>67</v>
      </c>
      <c r="G43" s="1">
        <v>36</v>
      </c>
      <c r="H43" s="1">
        <f t="shared" si="1"/>
        <v>0</v>
      </c>
    </row>
    <row r="44" spans="1:8" ht="33" customHeight="1">
      <c r="A44" s="11"/>
      <c r="B44" s="20" t="s">
        <v>27</v>
      </c>
      <c r="C44" s="20"/>
      <c r="D44" s="11">
        <v>71</v>
      </c>
      <c r="E44" s="1">
        <v>46</v>
      </c>
      <c r="F44" s="1">
        <v>87</v>
      </c>
      <c r="G44" s="1">
        <v>55</v>
      </c>
      <c r="H44" s="1">
        <f t="shared" si="1"/>
        <v>-16</v>
      </c>
    </row>
    <row r="45" spans="1:8" ht="16.5" customHeight="1">
      <c r="A45" s="11"/>
      <c r="B45" s="20" t="s">
        <v>30</v>
      </c>
      <c r="C45" s="20"/>
      <c r="D45" s="11">
        <v>80</v>
      </c>
      <c r="E45" s="1">
        <v>44</v>
      </c>
      <c r="F45" s="1">
        <v>104</v>
      </c>
      <c r="G45" s="1">
        <v>68</v>
      </c>
      <c r="H45" s="1">
        <f t="shared" si="1"/>
        <v>-24</v>
      </c>
    </row>
    <row r="46" spans="1:8" ht="16.5" customHeight="1">
      <c r="A46" s="11"/>
      <c r="B46" s="20" t="s">
        <v>32</v>
      </c>
      <c r="C46" s="20"/>
      <c r="D46" s="11">
        <v>298</v>
      </c>
      <c r="E46" s="1">
        <v>173</v>
      </c>
      <c r="F46" s="1">
        <v>341</v>
      </c>
      <c r="G46" s="1">
        <v>189</v>
      </c>
      <c r="H46" s="1">
        <f t="shared" si="1"/>
        <v>-43</v>
      </c>
    </row>
    <row r="47" spans="1:8" ht="16.5" customHeight="1">
      <c r="A47" s="11"/>
      <c r="B47" s="20" t="s">
        <v>33</v>
      </c>
      <c r="C47" s="20"/>
      <c r="D47" s="11">
        <v>1005</v>
      </c>
      <c r="E47" s="1">
        <v>635</v>
      </c>
      <c r="F47" s="1">
        <v>1150</v>
      </c>
      <c r="G47" s="1">
        <v>698</v>
      </c>
      <c r="H47" s="1">
        <f t="shared" si="1"/>
        <v>-145</v>
      </c>
    </row>
    <row r="48" spans="1:8" ht="16.5" customHeight="1">
      <c r="A48" s="11"/>
      <c r="B48" s="20" t="s">
        <v>35</v>
      </c>
      <c r="C48" s="20"/>
      <c r="D48" s="11">
        <v>682</v>
      </c>
      <c r="E48" s="1">
        <v>402</v>
      </c>
      <c r="F48" s="1">
        <v>774</v>
      </c>
      <c r="G48" s="1">
        <v>500</v>
      </c>
      <c r="H48" s="1">
        <f t="shared" si="1"/>
        <v>-92</v>
      </c>
    </row>
    <row r="49" spans="1:8" ht="33" customHeight="1">
      <c r="A49" s="11"/>
      <c r="B49" s="20" t="s">
        <v>38</v>
      </c>
      <c r="C49" s="20"/>
      <c r="D49" s="11">
        <v>132</v>
      </c>
      <c r="E49" s="1">
        <v>79</v>
      </c>
      <c r="F49" s="1">
        <v>108</v>
      </c>
      <c r="G49" s="1">
        <v>77</v>
      </c>
      <c r="H49" s="1">
        <f t="shared" si="1"/>
        <v>24</v>
      </c>
    </row>
    <row r="50" spans="1:8" ht="16.5" customHeight="1">
      <c r="A50" s="11"/>
      <c r="B50" s="20" t="s">
        <v>40</v>
      </c>
      <c r="C50" s="20"/>
      <c r="D50" s="11">
        <v>132</v>
      </c>
      <c r="E50" s="1">
        <v>84</v>
      </c>
      <c r="F50" s="1">
        <v>160</v>
      </c>
      <c r="G50" s="1">
        <v>95</v>
      </c>
      <c r="H50" s="3">
        <v>-28</v>
      </c>
    </row>
    <row r="51" spans="1:8" ht="16.5" customHeight="1">
      <c r="A51" s="11"/>
      <c r="B51" s="20" t="s">
        <v>43</v>
      </c>
      <c r="C51" s="20"/>
      <c r="D51" s="11">
        <v>136</v>
      </c>
      <c r="E51" s="1">
        <v>83</v>
      </c>
      <c r="F51" s="1">
        <v>186</v>
      </c>
      <c r="G51" s="1">
        <v>109</v>
      </c>
      <c r="H51" s="1">
        <f t="shared" si="1"/>
        <v>-50</v>
      </c>
    </row>
    <row r="52" spans="1:8" ht="16.5" customHeight="1">
      <c r="A52" s="11"/>
      <c r="B52" s="20" t="s">
        <v>45</v>
      </c>
      <c r="C52" s="20"/>
      <c r="D52" s="11">
        <v>64</v>
      </c>
      <c r="E52" s="1">
        <v>28</v>
      </c>
      <c r="F52" s="1">
        <v>83</v>
      </c>
      <c r="G52" s="1">
        <v>48</v>
      </c>
      <c r="H52" s="1">
        <f t="shared" si="1"/>
        <v>-19</v>
      </c>
    </row>
    <row r="53" spans="1:8" ht="16.5" customHeight="1">
      <c r="A53" s="11"/>
      <c r="B53" s="20" t="s">
        <v>48</v>
      </c>
      <c r="C53" s="20"/>
      <c r="D53" s="11">
        <v>8844</v>
      </c>
      <c r="E53" s="1">
        <v>4957</v>
      </c>
      <c r="F53" s="1">
        <v>11488</v>
      </c>
      <c r="G53" s="1">
        <v>6106</v>
      </c>
      <c r="H53" s="1">
        <f t="shared" si="1"/>
        <v>-2644</v>
      </c>
    </row>
    <row r="54" spans="1:8" ht="33" customHeight="1">
      <c r="A54" s="11"/>
      <c r="B54" s="20" t="s">
        <v>52</v>
      </c>
      <c r="C54" s="20"/>
      <c r="D54" s="11">
        <v>2232</v>
      </c>
      <c r="E54" s="1">
        <v>1225</v>
      </c>
      <c r="F54" s="1">
        <v>2356</v>
      </c>
      <c r="G54" s="1">
        <v>1226</v>
      </c>
      <c r="H54" s="1">
        <f t="shared" si="1"/>
        <v>-124</v>
      </c>
    </row>
    <row r="55" spans="1:8" ht="16.5" customHeight="1">
      <c r="A55" s="11"/>
      <c r="B55" s="20" t="s">
        <v>54</v>
      </c>
      <c r="C55" s="25"/>
      <c r="D55" s="21" t="s">
        <v>79</v>
      </c>
      <c r="E55" s="21" t="s">
        <v>79</v>
      </c>
      <c r="F55" s="21" t="s">
        <v>79</v>
      </c>
      <c r="G55" s="21" t="s">
        <v>79</v>
      </c>
      <c r="H55" s="3" t="s">
        <v>66</v>
      </c>
    </row>
    <row r="56" spans="1:8" ht="16.5" customHeight="1">
      <c r="A56" s="11"/>
      <c r="B56" s="20" t="s">
        <v>56</v>
      </c>
      <c r="C56" s="20"/>
      <c r="D56" s="11">
        <v>1922</v>
      </c>
      <c r="E56" s="1">
        <v>1099</v>
      </c>
      <c r="F56" s="1">
        <v>1981</v>
      </c>
      <c r="G56" s="1">
        <v>1084</v>
      </c>
      <c r="H56" s="1">
        <f>SUM(D56-F56)</f>
        <v>-59</v>
      </c>
    </row>
    <row r="57" spans="1:8" ht="16.5" customHeight="1">
      <c r="A57" s="11"/>
      <c r="B57" s="20" t="s">
        <v>57</v>
      </c>
      <c r="C57" s="20"/>
      <c r="D57" s="11">
        <v>992</v>
      </c>
      <c r="E57" s="1">
        <v>532</v>
      </c>
      <c r="F57" s="1">
        <v>983</v>
      </c>
      <c r="G57" s="1">
        <v>531</v>
      </c>
      <c r="H57" s="1">
        <f>SUM(D57-F57)</f>
        <v>9</v>
      </c>
    </row>
    <row r="58" spans="1:8" ht="16.5" customHeight="1">
      <c r="A58" s="11"/>
      <c r="B58" s="20" t="s">
        <v>59</v>
      </c>
      <c r="C58" s="20"/>
      <c r="D58" s="11">
        <v>733</v>
      </c>
      <c r="E58" s="1">
        <v>409</v>
      </c>
      <c r="F58" s="1">
        <v>726</v>
      </c>
      <c r="G58" s="1">
        <v>421</v>
      </c>
      <c r="H58" s="1">
        <f>SUM(D58-F58)</f>
        <v>7</v>
      </c>
    </row>
    <row r="59" spans="1:8" ht="33" customHeight="1">
      <c r="A59" s="11"/>
      <c r="B59" s="20" t="s">
        <v>62</v>
      </c>
      <c r="C59" s="20"/>
      <c r="D59" s="11">
        <v>1262</v>
      </c>
      <c r="E59" s="1">
        <v>781</v>
      </c>
      <c r="F59" s="1">
        <v>1148</v>
      </c>
      <c r="G59" s="1">
        <v>676</v>
      </c>
      <c r="H59" s="1">
        <f>SUM(D59-F59)</f>
        <v>114</v>
      </c>
    </row>
    <row r="60" spans="1:8" ht="16.5" customHeight="1">
      <c r="A60" s="11"/>
      <c r="B60" s="20" t="s">
        <v>64</v>
      </c>
      <c r="C60" s="20"/>
      <c r="D60" s="11">
        <v>552</v>
      </c>
      <c r="E60" s="1">
        <v>343</v>
      </c>
      <c r="F60" s="1">
        <v>619</v>
      </c>
      <c r="G60" s="1">
        <v>405</v>
      </c>
      <c r="H60" s="1">
        <f>SUM(D60-F60)</f>
        <v>-67</v>
      </c>
    </row>
    <row r="61" spans="1:8" ht="16.5" customHeight="1" thickBot="1">
      <c r="A61" s="15"/>
      <c r="B61" s="5"/>
      <c r="C61" s="5"/>
      <c r="D61" s="15"/>
      <c r="E61" s="5"/>
      <c r="F61" s="5"/>
      <c r="G61" s="5"/>
      <c r="H61" s="5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mergeCells count="8">
    <mergeCell ref="D32:E32"/>
    <mergeCell ref="F32:G32"/>
    <mergeCell ref="H32:H33"/>
    <mergeCell ref="B2:B3"/>
    <mergeCell ref="B32:B33"/>
    <mergeCell ref="D2:E2"/>
    <mergeCell ref="F2:G2"/>
    <mergeCell ref="H2:H3"/>
  </mergeCells>
  <printOptions/>
  <pageMargins left="0.1968503937007874" right="0.3937007874015748" top="0.1968503937007874" bottom="0.6299212598425197" header="0.1968503937007874" footer="0"/>
  <pageSetup horizontalDpi="180" verticalDpi="18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2004-08-26T04:18:29Z</cp:lastPrinted>
  <dcterms:modified xsi:type="dcterms:W3CDTF">2013-06-06T02:09:03Z</dcterms:modified>
  <cp:category/>
  <cp:version/>
  <cp:contentType/>
  <cp:contentStatus/>
</cp:coreProperties>
</file>