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activeTab="0"/>
  </bookViews>
  <sheets>
    <sheet name="長崎市～千々石町" sheetId="1" r:id="rId1"/>
    <sheet name="小浜町～上対馬町" sheetId="2" r:id="rId2"/>
  </sheets>
  <definedNames>
    <definedName name="_xlnm.Print_Area" localSheetId="1">'小浜町～上対馬町'!$A$1:$M$53</definedName>
    <definedName name="_xlnm.Print_Area" localSheetId="0">'長崎市～千々石町'!$A$1:$M$49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<sst xmlns="http://schemas.openxmlformats.org/spreadsheetml/2006/main" count="117" uniqueCount="106">
  <si>
    <t xml:space="preserve">                                    １４              累          年</t>
  </si>
  <si>
    <t>市町村</t>
  </si>
  <si>
    <t>昭和60年</t>
  </si>
  <si>
    <t>総数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</si>
  <si>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</si>
  <si>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</si>
  <si>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</si>
  <si>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</si>
  <si>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</si>
  <si>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</si>
  <si>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</si>
  <si>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</si>
  <si>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</si>
  <si>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</si>
  <si>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</si>
  <si>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</si>
  <si>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</si>
  <si>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</si>
  <si>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</si>
  <si>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</si>
  <si>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</si>
  <si>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</si>
  <si>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</si>
  <si>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</si>
  <si>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</si>
  <si>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</si>
  <si>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</si>
  <si>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</si>
  <si>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</si>
  <si>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</si>
  <si>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</si>
  <si>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</si>
  <si>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</si>
  <si>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</si>
  <si>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</si>
  <si>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</si>
  <si>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</si>
  <si>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</si>
  <si>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</si>
  <si>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</si>
  <si>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</si>
  <si>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</si>
  <si>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</si>
  <si>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</si>
  <si>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</si>
  <si>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</si>
  <si>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 xml:space="preserve">    総          人          口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</si>
  <si>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</si>
  <si>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</si>
  <si>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</si>
  <si>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</si>
  <si>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</si>
  <si>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</si>
  <si>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</si>
  <si>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</si>
  <si>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</si>
  <si>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</si>
  <si>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</si>
  <si>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</si>
  <si>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</si>
  <si>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</si>
  <si>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</si>
  <si>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</si>
  <si>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</si>
  <si>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</si>
  <si>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</si>
  <si>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</si>
  <si>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</si>
  <si>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</si>
  <si>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</si>
  <si>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</si>
  <si>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</si>
  <si>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</si>
  <si>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</si>
  <si>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</si>
  <si>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</si>
  <si>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</si>
  <si>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</si>
  <si>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</si>
  <si>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</si>
  <si>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</si>
  <si>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</si>
  <si>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</si>
  <si>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</si>
  <si>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</si>
  <si>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</si>
  <si>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</si>
  <si>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</si>
  <si>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</si>
  <si>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</si>
  <si>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</si>
  <si>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</si>
  <si>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</si>
  <si>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</si>
  <si>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7年</t>
  </si>
  <si>
    <t>平成12年</t>
  </si>
  <si>
    <t>2年</t>
  </si>
  <si>
    <t>55 年</t>
  </si>
  <si>
    <t>50年</t>
  </si>
  <si>
    <t>45年</t>
  </si>
  <si>
    <t>40年</t>
  </si>
  <si>
    <t>35年</t>
  </si>
  <si>
    <t>30年</t>
  </si>
  <si>
    <t>単位：人</t>
  </si>
  <si>
    <t>（昭和30～平成12年）</t>
  </si>
  <si>
    <t>国勢調査（各年10月 1日現在）による。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</si>
</sst>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"/>
    <numFmt numFmtId="182" formatCode="#,##0_ ;[Red]\-#,##0\ "/>
    <numFmt numFmtId="183" formatCode="#,##0.00_ ;[Red]\-#,##0.00\ "/>
    <numFmt numFmtId="184" formatCode="#,##0;&quot;△ &quot;#,##0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5" fontId="0" fillId="0" borderId="1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distributed"/>
    </xf>
    <xf numFmtId="182" fontId="4" fillId="0" borderId="2" xfId="15" applyFont="1" applyFill="1" applyBorder="1" applyAlignment="1">
      <alignment/>
    </xf>
    <xf numFmtId="182" fontId="4" fillId="0" borderId="0" xfId="15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182" fontId="4" fillId="0" borderId="0" xfId="15" applyFont="1" applyFill="1" applyBorder="1" applyAlignment="1">
      <alignment horizontal="right"/>
    </xf>
    <xf numFmtId="182" fontId="4" fillId="0" borderId="0" xfId="15" applyFont="1" applyFill="1" applyAlignment="1">
      <alignment horizontal="right"/>
    </xf>
    <xf numFmtId="182" fontId="4" fillId="0" borderId="3" xfId="15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182" fontId="4" fillId="0" borderId="4" xfId="15" applyFont="1" applyFill="1" applyBorder="1" applyAlignment="1">
      <alignment/>
    </xf>
    <xf numFmtId="182" fontId="4" fillId="0" borderId="3" xfId="15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/>
    </xf>
    <xf numFmtId="182" fontId="4" fillId="0" borderId="0" xfId="15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181" fontId="4" fillId="0" borderId="2" xfId="0" applyNumberFormat="1" applyFont="1" applyFill="1" applyBorder="1" applyAlignment="1">
      <alignment horizontal="right"/>
    </xf>
    <xf numFmtId="181" fontId="4" fillId="0" borderId="2" xfId="15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82" fontId="4" fillId="0" borderId="3" xfId="15" applyFont="1" applyFill="1" applyBorder="1" applyAlignment="1">
      <alignment/>
    </xf>
    <xf numFmtId="0" fontId="4" fillId="0" borderId="5" xfId="0" applyFont="1" applyFill="1" applyBorder="1" applyAlignment="1">
      <alignment/>
    </xf>
    <xf numFmtId="182" fontId="4" fillId="0" borderId="2" xfId="15" applyFont="1" applyFill="1" applyBorder="1" applyAlignment="1">
      <alignment horizontal="right"/>
    </xf>
    <xf numFmtId="0" fontId="4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3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18.875" style="1" customWidth="1"/>
    <col min="3" max="3" width="0.875" style="1" customWidth="1"/>
    <col min="4" max="13" width="13.125" style="1" customWidth="1"/>
    <col min="14" max="16384" width="8.625" style="1" customWidth="1"/>
  </cols>
  <sheetData>
    <row r="1" ht="24">
      <c r="B1" s="17" t="s">
        <v>0</v>
      </c>
    </row>
    <row r="2" spans="1:13" ht="33" customHeight="1" thickBot="1">
      <c r="A2" s="19"/>
      <c r="B2" s="19" t="s">
        <v>105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24" customHeight="1">
      <c r="A3" s="29"/>
      <c r="B3" s="22" t="s">
        <v>1</v>
      </c>
      <c r="C3" s="22"/>
      <c r="D3" s="23" t="s">
        <v>95</v>
      </c>
      <c r="E3" s="24" t="s">
        <v>94</v>
      </c>
      <c r="F3" s="23" t="s">
        <v>96</v>
      </c>
      <c r="G3" s="23" t="s">
        <v>2</v>
      </c>
      <c r="H3" s="23" t="s">
        <v>97</v>
      </c>
      <c r="I3" s="23" t="s">
        <v>98</v>
      </c>
      <c r="J3" s="23" t="s">
        <v>99</v>
      </c>
      <c r="K3" s="23" t="s">
        <v>100</v>
      </c>
      <c r="L3" s="23" t="s">
        <v>101</v>
      </c>
      <c r="M3" s="23" t="s">
        <v>102</v>
      </c>
    </row>
    <row r="4" spans="2:13" ht="33" customHeight="1">
      <c r="B4" s="2" t="s">
        <v>3</v>
      </c>
      <c r="C4" s="2"/>
      <c r="D4" s="3">
        <f aca="true" t="shared" si="0" ref="D4:M4">D5+D6</f>
        <v>1516523</v>
      </c>
      <c r="E4" s="4">
        <f t="shared" si="0"/>
        <v>1544934</v>
      </c>
      <c r="F4" s="6">
        <f t="shared" si="0"/>
        <v>1562959</v>
      </c>
      <c r="G4" s="6">
        <f t="shared" si="0"/>
        <v>1593968</v>
      </c>
      <c r="H4" s="6">
        <f t="shared" si="0"/>
        <v>1590564</v>
      </c>
      <c r="I4" s="6">
        <f t="shared" si="0"/>
        <v>1571912</v>
      </c>
      <c r="J4" s="6">
        <f t="shared" si="0"/>
        <v>1570245</v>
      </c>
      <c r="K4" s="6">
        <f t="shared" si="0"/>
        <v>1641245</v>
      </c>
      <c r="L4" s="6">
        <f t="shared" si="0"/>
        <v>1760421</v>
      </c>
      <c r="M4" s="6">
        <f t="shared" si="0"/>
        <v>1747596</v>
      </c>
    </row>
    <row r="5" spans="2:13" ht="33" customHeight="1">
      <c r="B5" s="2" t="s">
        <v>4</v>
      </c>
      <c r="C5" s="2"/>
      <c r="D5" s="30">
        <f>SUM(D7:D11,D12:D14)</f>
        <v>956850</v>
      </c>
      <c r="E5" s="6">
        <v>974378</v>
      </c>
      <c r="F5" s="6">
        <f aca="true" t="shared" si="1" ref="F5:M5">SUM(F7:F11,F12:F14)</f>
        <v>978979</v>
      </c>
      <c r="G5" s="6">
        <f t="shared" si="1"/>
        <v>988038</v>
      </c>
      <c r="H5" s="6">
        <f t="shared" si="1"/>
        <v>980799</v>
      </c>
      <c r="I5" s="6">
        <f t="shared" si="1"/>
        <v>968086</v>
      </c>
      <c r="J5" s="6">
        <f t="shared" si="1"/>
        <v>932276</v>
      </c>
      <c r="K5" s="6">
        <f t="shared" si="1"/>
        <v>928817</v>
      </c>
      <c r="L5" s="6">
        <f t="shared" si="1"/>
        <v>942890</v>
      </c>
      <c r="M5" s="6">
        <f t="shared" si="1"/>
        <v>909922</v>
      </c>
    </row>
    <row r="6" spans="2:13" ht="33" customHeight="1">
      <c r="B6" s="2" t="s">
        <v>5</v>
      </c>
      <c r="C6" s="2"/>
      <c r="D6" s="30">
        <f>SUM(D15,D31,D35,D40,'小浜町～上対馬町'!D14,'小浜町～上対馬町'!D28,'小浜町～上対馬町'!D39,'小浜町～上対馬町'!D44)</f>
        <v>559673</v>
      </c>
      <c r="E6" s="6">
        <f>SUM(E15,E31,E35,E40,'小浜町～上対馬町'!E14,'小浜町～上対馬町'!E28,'小浜町～上対馬町'!E39,'小浜町～上対馬町'!E44)</f>
        <v>570556</v>
      </c>
      <c r="F6" s="6">
        <f>SUM(F15,F31,F35,F40,'小浜町～上対馬町'!F14,'小浜町～上対馬町'!F28,'小浜町～上対馬町'!F39,'小浜町～上対馬町'!F44)</f>
        <v>583980</v>
      </c>
      <c r="G6" s="6">
        <f>SUM(G15,G31,G35,G40,'小浜町～上対馬町'!G14,'小浜町～上対馬町'!G28,'小浜町～上対馬町'!G39,'小浜町～上対馬町'!G44)</f>
        <v>605930</v>
      </c>
      <c r="H6" s="6">
        <f>SUM(H15,H31,H35,H40,'小浜町～上対馬町'!H14,'小浜町～上対馬町'!H28,'小浜町～上対馬町'!H39,'小浜町～上対馬町'!H44)</f>
        <v>609765</v>
      </c>
      <c r="I6" s="6">
        <f>SUM(I15,I31,I35,I40,'小浜町～上対馬町'!I14,'小浜町～上対馬町'!I28,'小浜町～上対馬町'!I39,'小浜町～上対馬町'!I44)</f>
        <v>603826</v>
      </c>
      <c r="J6" s="6">
        <f>SUM(J15,J31,J35,J40,'小浜町～上対馬町'!J14,'小浜町～上対馬町'!J28,'小浜町～上対馬町'!J39,'小浜町～上対馬町'!J44)</f>
        <v>637969</v>
      </c>
      <c r="K6" s="6">
        <f>SUM(K15,K31,K35,K40,'小浜町～上対馬町'!K14,'小浜町～上対馬町'!K28,'小浜町～上対馬町'!K39,'小浜町～上対馬町'!K44)</f>
        <v>712428</v>
      </c>
      <c r="L6" s="6">
        <f>SUM(L15,L31,L35,L40,'小浜町～上対馬町'!L14,'小浜町～上対馬町'!L28,'小浜町～上対馬町'!L39,'小浜町～上対馬町'!L44)</f>
        <v>817531</v>
      </c>
      <c r="M6" s="6">
        <f>SUM(M15,M31,M35,M40,'小浜町～上対馬町'!M14,'小浜町～上対馬町'!M28,'小浜町～上対馬町'!M39,'小浜町～上対馬町'!M44)</f>
        <v>837674</v>
      </c>
    </row>
    <row r="7" spans="2:13" ht="49.5" customHeight="1">
      <c r="B7" s="2" t="s">
        <v>6</v>
      </c>
      <c r="C7" s="2"/>
      <c r="D7" s="3">
        <v>423167</v>
      </c>
      <c r="E7" s="4">
        <v>438635</v>
      </c>
      <c r="F7" s="4">
        <v>444599</v>
      </c>
      <c r="G7" s="4">
        <v>449382</v>
      </c>
      <c r="H7" s="4">
        <v>447091</v>
      </c>
      <c r="I7" s="4">
        <v>450194</v>
      </c>
      <c r="J7" s="4">
        <v>425996</v>
      </c>
      <c r="K7" s="4">
        <v>410925</v>
      </c>
      <c r="L7" s="4">
        <v>387147</v>
      </c>
      <c r="M7" s="4">
        <v>348359</v>
      </c>
    </row>
    <row r="8" spans="2:13" ht="16.5" customHeight="1">
      <c r="B8" s="2" t="s">
        <v>7</v>
      </c>
      <c r="C8" s="2"/>
      <c r="D8" s="3">
        <v>240838</v>
      </c>
      <c r="E8" s="4">
        <v>244909</v>
      </c>
      <c r="F8" s="4">
        <v>244677</v>
      </c>
      <c r="G8" s="4">
        <v>250633</v>
      </c>
      <c r="H8" s="4">
        <v>251187</v>
      </c>
      <c r="I8" s="4">
        <v>250729</v>
      </c>
      <c r="J8" s="4">
        <v>247898</v>
      </c>
      <c r="K8" s="4">
        <v>247069</v>
      </c>
      <c r="L8" s="4">
        <v>262484</v>
      </c>
      <c r="M8" s="4">
        <v>263884</v>
      </c>
    </row>
    <row r="9" spans="2:13" ht="16.5" customHeight="1">
      <c r="B9" s="2" t="s">
        <v>8</v>
      </c>
      <c r="C9" s="2"/>
      <c r="D9" s="3">
        <v>39605</v>
      </c>
      <c r="E9" s="4">
        <v>40778</v>
      </c>
      <c r="F9" s="4">
        <v>44828</v>
      </c>
      <c r="G9" s="4">
        <v>46061</v>
      </c>
      <c r="H9" s="4">
        <v>46637</v>
      </c>
      <c r="I9" s="4">
        <v>45179</v>
      </c>
      <c r="J9" s="4">
        <v>44475</v>
      </c>
      <c r="K9" s="4">
        <v>44175</v>
      </c>
      <c r="L9" s="4">
        <v>45205</v>
      </c>
      <c r="M9" s="4">
        <v>46184</v>
      </c>
    </row>
    <row r="10" spans="2:13" ht="16.5" customHeight="1">
      <c r="B10" s="2" t="s">
        <v>9</v>
      </c>
      <c r="C10" s="2"/>
      <c r="D10" s="3">
        <v>95182</v>
      </c>
      <c r="E10" s="4">
        <v>93058</v>
      </c>
      <c r="F10" s="4">
        <v>90683</v>
      </c>
      <c r="G10" s="4">
        <v>88376</v>
      </c>
      <c r="H10" s="4">
        <v>83723</v>
      </c>
      <c r="I10" s="4">
        <v>73341</v>
      </c>
      <c r="J10" s="4">
        <v>65261</v>
      </c>
      <c r="K10" s="4">
        <v>63886</v>
      </c>
      <c r="L10" s="4">
        <v>64506</v>
      </c>
      <c r="M10" s="4">
        <v>65593</v>
      </c>
    </row>
    <row r="11" spans="2:13" ht="16.5" customHeight="1">
      <c r="B11" s="2" t="s">
        <v>10</v>
      </c>
      <c r="C11" s="2"/>
      <c r="D11" s="3">
        <v>84414</v>
      </c>
      <c r="E11" s="4">
        <v>79279</v>
      </c>
      <c r="F11" s="4">
        <v>73435</v>
      </c>
      <c r="G11" s="4">
        <v>69472</v>
      </c>
      <c r="H11" s="4">
        <v>65538</v>
      </c>
      <c r="I11" s="4">
        <v>60919</v>
      </c>
      <c r="J11" s="4">
        <v>56538</v>
      </c>
      <c r="K11" s="4">
        <v>56425</v>
      </c>
      <c r="L11" s="4">
        <v>59752</v>
      </c>
      <c r="M11" s="4">
        <v>61230</v>
      </c>
    </row>
    <row r="12" spans="2:13" ht="33" customHeight="1">
      <c r="B12" s="2" t="s">
        <v>11</v>
      </c>
      <c r="C12" s="2"/>
      <c r="D12" s="3">
        <v>27662</v>
      </c>
      <c r="E12" s="4">
        <v>28772</v>
      </c>
      <c r="F12" s="4">
        <v>29709</v>
      </c>
      <c r="G12" s="4">
        <v>30946</v>
      </c>
      <c r="H12" s="4">
        <v>32135</v>
      </c>
      <c r="I12" s="4">
        <v>32018</v>
      </c>
      <c r="J12" s="4">
        <v>33442</v>
      </c>
      <c r="K12" s="4">
        <v>36876</v>
      </c>
      <c r="L12" s="4">
        <v>38860</v>
      </c>
      <c r="M12" s="4">
        <v>40257</v>
      </c>
    </row>
    <row r="13" spans="2:13" ht="16.5" customHeight="1">
      <c r="B13" s="2" t="s">
        <v>12</v>
      </c>
      <c r="C13" s="2"/>
      <c r="D13" s="3">
        <v>23900</v>
      </c>
      <c r="E13" s="4">
        <v>25240</v>
      </c>
      <c r="F13" s="4">
        <v>26864</v>
      </c>
      <c r="G13" s="4">
        <v>28416</v>
      </c>
      <c r="H13" s="4">
        <v>29923</v>
      </c>
      <c r="I13" s="4">
        <v>30728</v>
      </c>
      <c r="J13" s="4">
        <v>32865</v>
      </c>
      <c r="K13" s="4">
        <v>36602</v>
      </c>
      <c r="L13" s="4">
        <v>40879</v>
      </c>
      <c r="M13" s="4">
        <v>43302</v>
      </c>
    </row>
    <row r="14" spans="2:13" ht="16.5" customHeight="1">
      <c r="B14" s="2" t="s">
        <v>13</v>
      </c>
      <c r="C14" s="2"/>
      <c r="D14" s="3">
        <v>22082</v>
      </c>
      <c r="E14" s="4">
        <v>23707</v>
      </c>
      <c r="F14" s="4">
        <v>24184</v>
      </c>
      <c r="G14" s="4">
        <v>24752</v>
      </c>
      <c r="H14" s="4">
        <v>24565</v>
      </c>
      <c r="I14" s="4">
        <v>24978</v>
      </c>
      <c r="J14" s="4">
        <v>25801</v>
      </c>
      <c r="K14" s="4">
        <v>32859</v>
      </c>
      <c r="L14" s="4">
        <v>44057</v>
      </c>
      <c r="M14" s="4">
        <v>41113</v>
      </c>
    </row>
    <row r="15" spans="2:13" ht="49.5" customHeight="1">
      <c r="B15" s="2" t="s">
        <v>14</v>
      </c>
      <c r="C15" s="2"/>
      <c r="D15" s="3">
        <f aca="true" t="shared" si="2" ref="D15:M15">SUM(D16:D20,D21:D25,D26:D30)</f>
        <v>167733</v>
      </c>
      <c r="E15" s="4">
        <f t="shared" si="2"/>
        <v>164339</v>
      </c>
      <c r="F15" s="4">
        <f t="shared" si="2"/>
        <v>162290</v>
      </c>
      <c r="G15" s="4">
        <f t="shared" si="2"/>
        <v>164408</v>
      </c>
      <c r="H15" s="4">
        <f t="shared" si="2"/>
        <v>157504</v>
      </c>
      <c r="I15" s="4">
        <f t="shared" si="2"/>
        <v>141423</v>
      </c>
      <c r="J15" s="4">
        <f t="shared" si="2"/>
        <v>146518</v>
      </c>
      <c r="K15" s="4">
        <f t="shared" si="2"/>
        <v>163180</v>
      </c>
      <c r="L15" s="4">
        <f t="shared" si="2"/>
        <v>191064</v>
      </c>
      <c r="M15" s="4">
        <f t="shared" si="2"/>
        <v>189125</v>
      </c>
    </row>
    <row r="16" spans="2:13" ht="33" customHeight="1">
      <c r="B16" s="5" t="s">
        <v>15</v>
      </c>
      <c r="C16" s="5"/>
      <c r="D16" s="3">
        <v>4512</v>
      </c>
      <c r="E16" s="4">
        <v>4685</v>
      </c>
      <c r="F16" s="4">
        <v>4931</v>
      </c>
      <c r="G16" s="4">
        <v>5217</v>
      </c>
      <c r="H16" s="4">
        <v>5454</v>
      </c>
      <c r="I16" s="4">
        <v>5506</v>
      </c>
      <c r="J16" s="4">
        <v>4774</v>
      </c>
      <c r="K16" s="4">
        <v>4598</v>
      </c>
      <c r="L16" s="4">
        <v>8936</v>
      </c>
      <c r="M16" s="4">
        <v>7914</v>
      </c>
    </row>
    <row r="17" spans="2:13" ht="16.5" customHeight="1">
      <c r="B17" s="5" t="s">
        <v>16</v>
      </c>
      <c r="C17" s="5"/>
      <c r="D17" s="3">
        <v>1035</v>
      </c>
      <c r="E17" s="4">
        <v>1160</v>
      </c>
      <c r="F17" s="4">
        <v>1233</v>
      </c>
      <c r="G17" s="4">
        <v>1403</v>
      </c>
      <c r="H17" s="4">
        <v>1683</v>
      </c>
      <c r="I17" s="4">
        <v>1887</v>
      </c>
      <c r="J17" s="4">
        <v>6348</v>
      </c>
      <c r="K17" s="4">
        <v>6822</v>
      </c>
      <c r="L17" s="4">
        <v>7266</v>
      </c>
      <c r="M17" s="4">
        <v>6294</v>
      </c>
    </row>
    <row r="18" spans="2:13" ht="16.5" customHeight="1">
      <c r="B18" s="6" t="s">
        <v>17</v>
      </c>
      <c r="C18" s="5"/>
      <c r="D18" s="3">
        <v>900</v>
      </c>
      <c r="E18" s="4">
        <v>1019</v>
      </c>
      <c r="F18" s="4">
        <v>1256</v>
      </c>
      <c r="G18" s="4">
        <v>5923</v>
      </c>
      <c r="H18" s="4">
        <v>6596</v>
      </c>
      <c r="I18" s="4">
        <v>8232</v>
      </c>
      <c r="J18" s="4">
        <v>17415</v>
      </c>
      <c r="K18" s="4">
        <v>19825</v>
      </c>
      <c r="L18" s="4">
        <v>20938</v>
      </c>
      <c r="M18" s="4">
        <v>16510</v>
      </c>
    </row>
    <row r="19" spans="2:13" ht="16.5" customHeight="1">
      <c r="B19" s="6" t="s">
        <v>18</v>
      </c>
      <c r="C19" s="5"/>
      <c r="D19" s="3">
        <v>8101</v>
      </c>
      <c r="E19" s="4">
        <v>8544</v>
      </c>
      <c r="F19" s="4">
        <v>9412</v>
      </c>
      <c r="G19" s="4">
        <v>9980</v>
      </c>
      <c r="H19" s="4">
        <v>10553</v>
      </c>
      <c r="I19" s="4">
        <v>10693</v>
      </c>
      <c r="J19" s="4">
        <v>10892</v>
      </c>
      <c r="K19" s="4">
        <v>11719</v>
      </c>
      <c r="L19" s="4">
        <v>13878</v>
      </c>
      <c r="M19" s="4">
        <v>15960</v>
      </c>
    </row>
    <row r="20" spans="2:13" ht="16.5" customHeight="1">
      <c r="B20" s="6" t="s">
        <v>19</v>
      </c>
      <c r="C20" s="5"/>
      <c r="D20" s="3">
        <v>12366</v>
      </c>
      <c r="E20" s="4">
        <v>12904</v>
      </c>
      <c r="F20" s="4">
        <v>12248</v>
      </c>
      <c r="G20" s="4">
        <v>11239</v>
      </c>
      <c r="H20" s="4">
        <v>9743</v>
      </c>
      <c r="I20" s="4">
        <v>8510</v>
      </c>
      <c r="J20" s="4">
        <v>8007</v>
      </c>
      <c r="K20" s="4">
        <v>7807</v>
      </c>
      <c r="L20" s="4">
        <v>8670</v>
      </c>
      <c r="M20" s="4">
        <v>9278</v>
      </c>
    </row>
    <row r="21" spans="2:13" ht="33" customHeight="1">
      <c r="B21" s="6" t="s">
        <v>20</v>
      </c>
      <c r="C21" s="5"/>
      <c r="D21" s="3">
        <v>17056</v>
      </c>
      <c r="E21" s="4">
        <v>17275</v>
      </c>
      <c r="F21" s="4">
        <v>16381</v>
      </c>
      <c r="G21" s="4">
        <v>14122</v>
      </c>
      <c r="H21" s="4">
        <v>11531</v>
      </c>
      <c r="I21" s="4">
        <v>9426</v>
      </c>
      <c r="J21" s="4">
        <v>8886</v>
      </c>
      <c r="K21" s="4">
        <v>8846</v>
      </c>
      <c r="L21" s="4">
        <v>9324</v>
      </c>
      <c r="M21" s="4">
        <v>9594</v>
      </c>
    </row>
    <row r="22" spans="2:13" ht="16.5" customHeight="1">
      <c r="B22" s="6" t="s">
        <v>21</v>
      </c>
      <c r="C22" s="5"/>
      <c r="D22" s="3">
        <v>40356</v>
      </c>
      <c r="E22" s="4">
        <v>35377</v>
      </c>
      <c r="F22" s="4">
        <v>33640</v>
      </c>
      <c r="G22" s="4">
        <v>30896</v>
      </c>
      <c r="H22" s="4">
        <v>28824</v>
      </c>
      <c r="I22" s="4">
        <v>18597</v>
      </c>
      <c r="J22" s="4">
        <v>14008</v>
      </c>
      <c r="K22" s="4">
        <v>12078</v>
      </c>
      <c r="L22" s="4">
        <v>11500</v>
      </c>
      <c r="M22" s="4">
        <v>11464</v>
      </c>
    </row>
    <row r="23" spans="2:13" ht="16.5" customHeight="1">
      <c r="B23" s="6" t="s">
        <v>22</v>
      </c>
      <c r="C23" s="5"/>
      <c r="D23" s="3">
        <v>28065</v>
      </c>
      <c r="E23" s="4">
        <v>26932</v>
      </c>
      <c r="F23" s="4">
        <v>25226</v>
      </c>
      <c r="G23" s="4">
        <v>23536</v>
      </c>
      <c r="H23" s="4">
        <v>20377</v>
      </c>
      <c r="I23" s="4">
        <v>15818</v>
      </c>
      <c r="J23" s="4">
        <v>12493</v>
      </c>
      <c r="K23" s="4">
        <v>9287</v>
      </c>
      <c r="L23" s="4">
        <v>8768</v>
      </c>
      <c r="M23" s="4">
        <v>8761</v>
      </c>
    </row>
    <row r="24" spans="2:13" ht="16.5" customHeight="1">
      <c r="B24" s="6" t="s">
        <v>23</v>
      </c>
      <c r="C24" s="5"/>
      <c r="D24" s="3">
        <v>12649</v>
      </c>
      <c r="E24" s="4">
        <v>11804</v>
      </c>
      <c r="F24" s="4">
        <v>10954</v>
      </c>
      <c r="G24" s="4">
        <v>10647</v>
      </c>
      <c r="H24" s="4">
        <v>9964</v>
      </c>
      <c r="I24" s="4">
        <v>8328</v>
      </c>
      <c r="J24" s="4">
        <v>7347</v>
      </c>
      <c r="K24" s="4">
        <v>7779</v>
      </c>
      <c r="L24" s="4">
        <v>8400</v>
      </c>
      <c r="M24" s="4">
        <v>8205</v>
      </c>
    </row>
    <row r="25" spans="2:13" ht="16.5" customHeight="1">
      <c r="B25" s="6" t="s">
        <v>24</v>
      </c>
      <c r="C25" s="5"/>
      <c r="D25" s="3">
        <v>9873</v>
      </c>
      <c r="E25" s="4">
        <v>10006</v>
      </c>
      <c r="F25" s="4">
        <v>10045</v>
      </c>
      <c r="G25" s="4">
        <v>10031</v>
      </c>
      <c r="H25" s="4">
        <v>9813</v>
      </c>
      <c r="I25" s="4">
        <v>9705</v>
      </c>
      <c r="J25" s="4">
        <v>9830</v>
      </c>
      <c r="K25" s="4">
        <v>10512</v>
      </c>
      <c r="L25" s="4">
        <v>11395</v>
      </c>
      <c r="M25" s="4">
        <v>11860</v>
      </c>
    </row>
    <row r="26" spans="2:13" ht="33" customHeight="1">
      <c r="B26" s="6" t="s">
        <v>25</v>
      </c>
      <c r="C26" s="5"/>
      <c r="D26" s="3">
        <v>9001</v>
      </c>
      <c r="E26" s="4">
        <v>9236</v>
      </c>
      <c r="F26" s="4">
        <v>9291</v>
      </c>
      <c r="G26" s="4">
        <v>9385</v>
      </c>
      <c r="H26" s="4">
        <v>9571</v>
      </c>
      <c r="I26" s="4">
        <v>9910</v>
      </c>
      <c r="J26" s="4">
        <v>10490</v>
      </c>
      <c r="K26" s="4">
        <v>11933</v>
      </c>
      <c r="L26" s="4">
        <v>13461</v>
      </c>
      <c r="M26" s="4">
        <v>14071</v>
      </c>
    </row>
    <row r="27" spans="2:13" ht="16.5" customHeight="1">
      <c r="B27" s="6" t="s">
        <v>26</v>
      </c>
      <c r="C27" s="5"/>
      <c r="D27" s="3">
        <v>6055</v>
      </c>
      <c r="E27" s="4">
        <v>6008</v>
      </c>
      <c r="F27" s="4">
        <v>6493</v>
      </c>
      <c r="G27" s="4">
        <v>7543</v>
      </c>
      <c r="H27" s="4">
        <v>7733</v>
      </c>
      <c r="I27" s="4">
        <v>8359</v>
      </c>
      <c r="J27" s="4">
        <v>6779</v>
      </c>
      <c r="K27" s="4">
        <v>15680</v>
      </c>
      <c r="L27" s="4">
        <v>18373</v>
      </c>
      <c r="M27" s="4">
        <v>17552</v>
      </c>
    </row>
    <row r="28" spans="2:13" ht="16.5" customHeight="1">
      <c r="B28" s="6" t="s">
        <v>27</v>
      </c>
      <c r="C28" s="5"/>
      <c r="D28" s="3">
        <v>2309</v>
      </c>
      <c r="E28" s="4">
        <v>2574</v>
      </c>
      <c r="F28" s="4">
        <v>2817</v>
      </c>
      <c r="G28" s="4">
        <v>3241</v>
      </c>
      <c r="H28" s="4">
        <v>3621</v>
      </c>
      <c r="I28" s="4">
        <v>4348</v>
      </c>
      <c r="J28" s="4">
        <v>4933</v>
      </c>
      <c r="K28" s="4">
        <v>10346</v>
      </c>
      <c r="L28" s="4">
        <v>23082</v>
      </c>
      <c r="M28" s="4">
        <v>25195</v>
      </c>
    </row>
    <row r="29" spans="2:13" ht="16.5" customHeight="1">
      <c r="B29" s="6" t="s">
        <v>28</v>
      </c>
      <c r="C29" s="5"/>
      <c r="D29" s="3">
        <v>8050</v>
      </c>
      <c r="E29" s="4">
        <v>8503</v>
      </c>
      <c r="F29" s="4">
        <v>8964</v>
      </c>
      <c r="G29" s="4">
        <v>9470</v>
      </c>
      <c r="H29" s="4">
        <v>10326</v>
      </c>
      <c r="I29" s="4">
        <v>9619</v>
      </c>
      <c r="J29" s="4">
        <v>10737</v>
      </c>
      <c r="K29" s="4">
        <v>12120</v>
      </c>
      <c r="L29" s="4">
        <v>14473</v>
      </c>
      <c r="M29" s="4">
        <v>15483</v>
      </c>
    </row>
    <row r="30" spans="2:13" ht="16.5" customHeight="1">
      <c r="B30" s="6" t="s">
        <v>29</v>
      </c>
      <c r="C30" s="5"/>
      <c r="D30" s="3">
        <v>7405</v>
      </c>
      <c r="E30" s="4">
        <v>8312</v>
      </c>
      <c r="F30" s="4">
        <v>9399</v>
      </c>
      <c r="G30" s="4">
        <v>11775</v>
      </c>
      <c r="H30" s="4">
        <v>11715</v>
      </c>
      <c r="I30" s="4">
        <v>12485</v>
      </c>
      <c r="J30" s="4">
        <v>13579</v>
      </c>
      <c r="K30" s="4">
        <v>13828</v>
      </c>
      <c r="L30" s="4">
        <v>12600</v>
      </c>
      <c r="M30" s="4">
        <v>10984</v>
      </c>
    </row>
    <row r="31" spans="2:13" ht="49.5" customHeight="1">
      <c r="B31" s="2" t="s">
        <v>30</v>
      </c>
      <c r="C31" s="2"/>
      <c r="D31" s="3">
        <f>SUM(D32:D34)</f>
        <v>40813</v>
      </c>
      <c r="E31" s="4">
        <f>SUM(E32:E34)</f>
        <v>40978</v>
      </c>
      <c r="F31" s="4">
        <f>SUM(F32:F34)</f>
        <v>40515</v>
      </c>
      <c r="G31" s="4">
        <f aca="true" t="shared" si="3" ref="G31:M31">SUM(G32:G34)</f>
        <v>40775</v>
      </c>
      <c r="H31" s="4">
        <f t="shared" si="3"/>
        <v>40330</v>
      </c>
      <c r="I31" s="4">
        <f t="shared" si="3"/>
        <v>38976</v>
      </c>
      <c r="J31" s="4">
        <f t="shared" si="3"/>
        <v>38795</v>
      </c>
      <c r="K31" s="4">
        <f t="shared" si="3"/>
        <v>39938</v>
      </c>
      <c r="L31" s="4">
        <f t="shared" si="3"/>
        <v>42440</v>
      </c>
      <c r="M31" s="4">
        <f t="shared" si="3"/>
        <v>45472</v>
      </c>
    </row>
    <row r="32" spans="2:13" ht="33" customHeight="1">
      <c r="B32" s="7" t="s">
        <v>31</v>
      </c>
      <c r="C32" s="5"/>
      <c r="D32" s="3">
        <v>10026</v>
      </c>
      <c r="E32" s="4">
        <v>10349</v>
      </c>
      <c r="F32" s="4">
        <v>10188</v>
      </c>
      <c r="G32" s="4">
        <v>10363</v>
      </c>
      <c r="H32" s="4">
        <v>10353</v>
      </c>
      <c r="I32" s="4">
        <v>10335</v>
      </c>
      <c r="J32" s="4">
        <v>10713</v>
      </c>
      <c r="K32" s="4">
        <v>11413</v>
      </c>
      <c r="L32" s="4">
        <v>12553</v>
      </c>
      <c r="M32" s="4">
        <v>13788</v>
      </c>
    </row>
    <row r="33" spans="2:13" ht="16.5" customHeight="1">
      <c r="B33" s="7" t="s">
        <v>32</v>
      </c>
      <c r="C33" s="5"/>
      <c r="D33" s="3">
        <v>15325</v>
      </c>
      <c r="E33" s="4">
        <v>15064</v>
      </c>
      <c r="F33" s="4">
        <v>14599</v>
      </c>
      <c r="G33" s="4">
        <v>14735</v>
      </c>
      <c r="H33" s="4">
        <v>14479</v>
      </c>
      <c r="I33" s="4">
        <v>13912</v>
      </c>
      <c r="J33" s="4">
        <v>13409</v>
      </c>
      <c r="K33" s="4">
        <v>13697</v>
      </c>
      <c r="L33" s="4">
        <v>14633</v>
      </c>
      <c r="M33" s="4">
        <v>15715</v>
      </c>
    </row>
    <row r="34" spans="2:13" ht="16.5" customHeight="1">
      <c r="B34" s="7" t="s">
        <v>33</v>
      </c>
      <c r="C34" s="5"/>
      <c r="D34" s="3">
        <v>15462</v>
      </c>
      <c r="E34" s="4">
        <v>15565</v>
      </c>
      <c r="F34" s="4">
        <v>15728</v>
      </c>
      <c r="G34" s="4">
        <v>15677</v>
      </c>
      <c r="H34" s="4">
        <v>15498</v>
      </c>
      <c r="I34" s="4">
        <v>14729</v>
      </c>
      <c r="J34" s="4">
        <v>14673</v>
      </c>
      <c r="K34" s="4">
        <v>14828</v>
      </c>
      <c r="L34" s="4">
        <v>15254</v>
      </c>
      <c r="M34" s="4">
        <v>15969</v>
      </c>
    </row>
    <row r="35" spans="2:13" ht="49.5" customHeight="1">
      <c r="B35" s="2" t="s">
        <v>34</v>
      </c>
      <c r="C35" s="2"/>
      <c r="D35" s="3">
        <f>SUM(D36:D39)</f>
        <v>32061</v>
      </c>
      <c r="E35" s="4">
        <f>SUM(E36:E39)</f>
        <v>32184</v>
      </c>
      <c r="F35" s="4">
        <f>SUM(F36:F39)</f>
        <v>31854</v>
      </c>
      <c r="G35" s="4">
        <f aca="true" t="shared" si="4" ref="G35:M35">SUM(G36:G39)</f>
        <v>32306</v>
      </c>
      <c r="H35" s="4">
        <f t="shared" si="4"/>
        <v>32085</v>
      </c>
      <c r="I35" s="4">
        <f t="shared" si="4"/>
        <v>32055</v>
      </c>
      <c r="J35" s="4">
        <f t="shared" si="4"/>
        <v>32883</v>
      </c>
      <c r="K35" s="4">
        <f t="shared" si="4"/>
        <v>34940</v>
      </c>
      <c r="L35" s="4">
        <f t="shared" si="4"/>
        <v>37135</v>
      </c>
      <c r="M35" s="4">
        <f t="shared" si="4"/>
        <v>39161</v>
      </c>
    </row>
    <row r="36" spans="2:13" ht="33" customHeight="1">
      <c r="B36" s="7" t="s">
        <v>35</v>
      </c>
      <c r="C36" s="5"/>
      <c r="D36" s="3">
        <v>6259</v>
      </c>
      <c r="E36" s="4">
        <v>6279</v>
      </c>
      <c r="F36" s="4">
        <v>6231</v>
      </c>
      <c r="G36" s="4">
        <v>6038</v>
      </c>
      <c r="H36" s="4">
        <v>5838</v>
      </c>
      <c r="I36" s="4">
        <v>5842</v>
      </c>
      <c r="J36" s="4">
        <v>6148</v>
      </c>
      <c r="K36" s="4">
        <v>6475</v>
      </c>
      <c r="L36" s="4">
        <v>6949</v>
      </c>
      <c r="M36" s="4">
        <v>7512</v>
      </c>
    </row>
    <row r="37" spans="2:13" ht="16.5" customHeight="1">
      <c r="B37" s="7" t="s">
        <v>36</v>
      </c>
      <c r="C37" s="5"/>
      <c r="D37" s="3">
        <v>8034</v>
      </c>
      <c r="E37" s="4">
        <v>8111</v>
      </c>
      <c r="F37" s="4">
        <v>8123</v>
      </c>
      <c r="G37" s="4">
        <v>8310</v>
      </c>
      <c r="H37" s="4">
        <v>8073</v>
      </c>
      <c r="I37" s="4">
        <v>7978</v>
      </c>
      <c r="J37" s="4">
        <v>8182</v>
      </c>
      <c r="K37" s="4">
        <v>8848</v>
      </c>
      <c r="L37" s="4">
        <v>9489</v>
      </c>
      <c r="M37" s="4">
        <v>10178</v>
      </c>
    </row>
    <row r="38" spans="2:13" ht="16.5" customHeight="1">
      <c r="B38" s="7" t="s">
        <v>37</v>
      </c>
      <c r="C38" s="5"/>
      <c r="D38" s="3">
        <v>11092</v>
      </c>
      <c r="E38" s="4">
        <v>10997</v>
      </c>
      <c r="F38" s="4">
        <v>10573</v>
      </c>
      <c r="G38" s="4">
        <v>10773</v>
      </c>
      <c r="H38" s="4">
        <v>10801</v>
      </c>
      <c r="I38" s="4">
        <v>10645</v>
      </c>
      <c r="J38" s="4">
        <v>10768</v>
      </c>
      <c r="K38" s="4">
        <v>11560</v>
      </c>
      <c r="L38" s="4">
        <v>12307</v>
      </c>
      <c r="M38" s="4">
        <v>12962</v>
      </c>
    </row>
    <row r="39" spans="2:13" ht="16.5" customHeight="1">
      <c r="B39" s="7" t="s">
        <v>38</v>
      </c>
      <c r="C39" s="5"/>
      <c r="D39" s="3">
        <v>6676</v>
      </c>
      <c r="E39" s="4">
        <v>6797</v>
      </c>
      <c r="F39" s="4">
        <v>6927</v>
      </c>
      <c r="G39" s="4">
        <v>7185</v>
      </c>
      <c r="H39" s="4">
        <v>7373</v>
      </c>
      <c r="I39" s="4">
        <v>7590</v>
      </c>
      <c r="J39" s="4">
        <v>7785</v>
      </c>
      <c r="K39" s="4">
        <v>8057</v>
      </c>
      <c r="L39" s="4">
        <v>8390</v>
      </c>
      <c r="M39" s="4">
        <v>8509</v>
      </c>
    </row>
    <row r="40" spans="2:13" ht="49.5" customHeight="1">
      <c r="B40" s="2" t="s">
        <v>39</v>
      </c>
      <c r="C40" s="2"/>
      <c r="D40" s="3">
        <f>SUM(D41:D46,'小浜町～上対馬町'!D4:D13)</f>
        <v>121233</v>
      </c>
      <c r="E40" s="4">
        <f>SUM(E41:E46,'小浜町～上対馬町'!E4:E13)</f>
        <v>125021</v>
      </c>
      <c r="F40" s="4">
        <f>SUM(F41:F46,'小浜町～上対馬町'!F4:F13)</f>
        <v>130311</v>
      </c>
      <c r="G40" s="4">
        <f>SUM(G41:G46,'小浜町～上対馬町'!G4:G13)</f>
        <v>135351</v>
      </c>
      <c r="H40" s="4">
        <f>SUM(H41:H46,'小浜町～上対馬町'!H4:H13)</f>
        <v>137670</v>
      </c>
      <c r="I40" s="4">
        <f>SUM(I41:I46,'小浜町～上対馬町'!I4:I13)</f>
        <v>139976</v>
      </c>
      <c r="J40" s="4">
        <f>SUM(J41:J46,'小浜町～上対馬町'!J4:J13)</f>
        <v>143979</v>
      </c>
      <c r="K40" s="4">
        <f>SUM(K41:K46,'小浜町～上対馬町'!K4:K13)</f>
        <v>153086</v>
      </c>
      <c r="L40" s="4">
        <f>SUM(L41:L46,'小浜町～上対馬町'!L4:L13)</f>
        <v>163455</v>
      </c>
      <c r="M40" s="4">
        <f>SUM(M41:M46,'小浜町～上対馬町'!M4:M13)</f>
        <v>171856</v>
      </c>
    </row>
    <row r="41" spans="2:13" ht="33" customHeight="1">
      <c r="B41" s="7" t="s">
        <v>40</v>
      </c>
      <c r="C41" s="5"/>
      <c r="D41" s="3">
        <v>11958</v>
      </c>
      <c r="E41" s="4">
        <v>12075</v>
      </c>
      <c r="F41" s="4">
        <v>12075</v>
      </c>
      <c r="G41" s="4">
        <v>12396</v>
      </c>
      <c r="H41" s="4">
        <v>12253</v>
      </c>
      <c r="I41" s="4">
        <v>12110</v>
      </c>
      <c r="J41" s="4">
        <v>12217</v>
      </c>
      <c r="K41" s="4">
        <v>12549</v>
      </c>
      <c r="L41" s="4">
        <v>13488</v>
      </c>
      <c r="M41" s="4">
        <v>14186</v>
      </c>
    </row>
    <row r="42" spans="2:13" ht="16.5" customHeight="1">
      <c r="B42" s="7" t="s">
        <v>41</v>
      </c>
      <c r="C42" s="5"/>
      <c r="D42" s="3">
        <v>11458</v>
      </c>
      <c r="E42" s="4">
        <v>11847</v>
      </c>
      <c r="F42" s="4">
        <v>12130</v>
      </c>
      <c r="G42" s="4">
        <v>12283</v>
      </c>
      <c r="H42" s="4">
        <v>12443</v>
      </c>
      <c r="I42" s="4">
        <v>12407</v>
      </c>
      <c r="J42" s="4">
        <v>12885</v>
      </c>
      <c r="K42" s="4">
        <v>13496</v>
      </c>
      <c r="L42" s="4">
        <v>14655</v>
      </c>
      <c r="M42" s="4">
        <v>15391</v>
      </c>
    </row>
    <row r="43" spans="2:13" ht="16.5" customHeight="1">
      <c r="B43" s="7" t="s">
        <v>42</v>
      </c>
      <c r="C43" s="5"/>
      <c r="D43" s="3">
        <v>5998</v>
      </c>
      <c r="E43" s="4">
        <v>6215</v>
      </c>
      <c r="F43" s="4">
        <v>6131</v>
      </c>
      <c r="G43" s="4">
        <v>6163</v>
      </c>
      <c r="H43" s="4">
        <v>6116</v>
      </c>
      <c r="I43" s="4">
        <v>6104</v>
      </c>
      <c r="J43" s="4">
        <v>6403</v>
      </c>
      <c r="K43" s="4">
        <v>6761</v>
      </c>
      <c r="L43" s="4">
        <v>7471</v>
      </c>
      <c r="M43" s="4">
        <v>8062</v>
      </c>
    </row>
    <row r="44" spans="2:13" ht="16.5" customHeight="1">
      <c r="B44" s="7" t="s">
        <v>43</v>
      </c>
      <c r="C44" s="5"/>
      <c r="D44" s="3">
        <v>7725</v>
      </c>
      <c r="E44" s="4">
        <v>7824</v>
      </c>
      <c r="F44" s="4">
        <v>7975</v>
      </c>
      <c r="G44" s="4">
        <v>8187</v>
      </c>
      <c r="H44" s="4">
        <v>8276</v>
      </c>
      <c r="I44" s="4">
        <v>8357</v>
      </c>
      <c r="J44" s="4">
        <v>8742</v>
      </c>
      <c r="K44" s="4">
        <v>9332</v>
      </c>
      <c r="L44" s="4">
        <v>10327</v>
      </c>
      <c r="M44" s="4">
        <v>11084</v>
      </c>
    </row>
    <row r="45" spans="2:13" ht="16.5" customHeight="1">
      <c r="B45" s="6" t="s">
        <v>44</v>
      </c>
      <c r="C45" s="5"/>
      <c r="D45" s="3">
        <v>4867</v>
      </c>
      <c r="E45" s="4">
        <v>4701</v>
      </c>
      <c r="F45" s="4">
        <v>4591</v>
      </c>
      <c r="G45" s="4">
        <v>4535</v>
      </c>
      <c r="H45" s="4">
        <v>4544</v>
      </c>
      <c r="I45" s="4">
        <v>4417</v>
      </c>
      <c r="J45" s="4">
        <v>4350</v>
      </c>
      <c r="K45" s="4">
        <v>4679</v>
      </c>
      <c r="L45" s="4">
        <v>4862</v>
      </c>
      <c r="M45" s="4">
        <v>4929</v>
      </c>
    </row>
    <row r="46" spans="1:13" ht="33" customHeight="1" thickBot="1">
      <c r="A46" s="19"/>
      <c r="B46" s="8" t="s">
        <v>45</v>
      </c>
      <c r="C46" s="9"/>
      <c r="D46" s="10">
        <v>5816</v>
      </c>
      <c r="E46" s="11">
        <v>5904</v>
      </c>
      <c r="F46" s="11">
        <v>6103</v>
      </c>
      <c r="G46" s="11">
        <v>6344</v>
      </c>
      <c r="H46" s="11">
        <v>6520</v>
      </c>
      <c r="I46" s="11">
        <v>6788</v>
      </c>
      <c r="J46" s="11">
        <v>7119</v>
      </c>
      <c r="K46" s="11">
        <v>7836</v>
      </c>
      <c r="L46" s="11">
        <v>8493</v>
      </c>
      <c r="M46" s="11">
        <v>8824</v>
      </c>
    </row>
    <row r="47" ht="16.5" customHeight="1"/>
    <row r="50" spans="3:13" ht="16.5" customHeight="1">
      <c r="C50" s="12"/>
      <c r="D50" s="12"/>
      <c r="E50" s="12"/>
      <c r="F50" s="12"/>
      <c r="G50" s="12"/>
      <c r="H50" s="12"/>
      <c r="I50" s="12"/>
      <c r="J50" s="12"/>
      <c r="K50" s="12"/>
      <c r="L50" s="31"/>
      <c r="M50" s="31"/>
    </row>
    <row r="51" spans="1:13" ht="24">
      <c r="A51" s="12"/>
      <c r="B51" s="13"/>
      <c r="C51" s="12"/>
      <c r="D51" s="12"/>
      <c r="E51" s="12"/>
      <c r="F51" s="12"/>
      <c r="G51" s="12"/>
      <c r="H51" s="32"/>
      <c r="I51" s="12"/>
      <c r="J51" s="12"/>
      <c r="K51" s="12"/>
      <c r="L51" s="12"/>
      <c r="M51" s="12"/>
    </row>
    <row r="52" spans="1:13" ht="16.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1:13" ht="16.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1:13" ht="24" customHeight="1">
      <c r="A54" s="12"/>
      <c r="B54" s="14"/>
      <c r="C54" s="2"/>
      <c r="D54" s="14"/>
      <c r="E54" s="14"/>
      <c r="F54" s="15"/>
      <c r="G54" s="14"/>
      <c r="H54" s="12"/>
      <c r="I54" s="12"/>
      <c r="J54" s="12"/>
      <c r="K54" s="12"/>
      <c r="L54" s="12"/>
      <c r="M54" s="12"/>
    </row>
    <row r="55" spans="1:13" ht="16.5" customHeight="1">
      <c r="A55" s="12"/>
      <c r="B55" s="6"/>
      <c r="C55" s="5"/>
      <c r="D55" s="16"/>
      <c r="E55" s="16"/>
      <c r="F55" s="16"/>
      <c r="G55" s="16"/>
      <c r="H55" s="16"/>
      <c r="I55" s="16"/>
      <c r="J55" s="16"/>
      <c r="K55" s="16"/>
      <c r="L55" s="16"/>
      <c r="M55" s="16"/>
    </row>
    <row r="56" spans="1:13" ht="16.5" customHeight="1">
      <c r="A56" s="12"/>
      <c r="B56" s="6"/>
      <c r="C56" s="5"/>
      <c r="D56" s="16"/>
      <c r="E56" s="16"/>
      <c r="F56" s="16"/>
      <c r="G56" s="16"/>
      <c r="H56" s="16"/>
      <c r="I56" s="16"/>
      <c r="J56" s="16"/>
      <c r="K56" s="16"/>
      <c r="L56" s="16"/>
      <c r="M56" s="16"/>
    </row>
    <row r="57" spans="1:13" ht="16.5" customHeight="1">
      <c r="A57" s="12"/>
      <c r="B57" s="6"/>
      <c r="C57" s="5"/>
      <c r="D57" s="16"/>
      <c r="E57" s="16"/>
      <c r="F57" s="16"/>
      <c r="G57" s="16"/>
      <c r="H57" s="16"/>
      <c r="I57" s="16"/>
      <c r="J57" s="16"/>
      <c r="K57" s="16"/>
      <c r="L57" s="16"/>
      <c r="M57" s="16"/>
    </row>
    <row r="58" spans="1:13" ht="16.5" customHeight="1">
      <c r="A58" s="12"/>
      <c r="B58" s="6"/>
      <c r="C58" s="5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 spans="1:13" ht="16.5" customHeight="1">
      <c r="A59" s="12"/>
      <c r="B59" s="6"/>
      <c r="C59" s="5"/>
      <c r="D59" s="16"/>
      <c r="E59" s="16"/>
      <c r="F59" s="16"/>
      <c r="G59" s="16"/>
      <c r="H59" s="16"/>
      <c r="I59" s="16"/>
      <c r="J59" s="16"/>
      <c r="K59" s="16"/>
      <c r="L59" s="16"/>
      <c r="M59" s="16"/>
    </row>
    <row r="60" spans="1:13" ht="16.5" customHeight="1">
      <c r="A60" s="12"/>
      <c r="B60" s="12"/>
      <c r="C60" s="12"/>
      <c r="D60" s="16"/>
      <c r="E60" s="16"/>
      <c r="F60" s="16"/>
      <c r="G60" s="16"/>
      <c r="H60" s="16"/>
      <c r="I60" s="16"/>
      <c r="J60" s="16"/>
      <c r="K60" s="16"/>
      <c r="L60" s="16"/>
      <c r="M60" s="16"/>
    </row>
    <row r="61" spans="1:13" ht="16.5" customHeight="1">
      <c r="A61" s="12"/>
      <c r="B61" s="6"/>
      <c r="C61" s="5"/>
      <c r="D61" s="16"/>
      <c r="E61" s="16"/>
      <c r="F61" s="16"/>
      <c r="G61" s="16"/>
      <c r="H61" s="16"/>
      <c r="I61" s="16"/>
      <c r="J61" s="16"/>
      <c r="K61" s="16"/>
      <c r="L61" s="16"/>
      <c r="M61" s="16"/>
    </row>
    <row r="62" spans="1:13" ht="16.5" customHeight="1">
      <c r="A62" s="12"/>
      <c r="B62" s="6"/>
      <c r="C62" s="5"/>
      <c r="D62" s="16"/>
      <c r="E62" s="16"/>
      <c r="F62" s="16"/>
      <c r="G62" s="16"/>
      <c r="H62" s="16"/>
      <c r="I62" s="16"/>
      <c r="J62" s="16"/>
      <c r="K62" s="16"/>
      <c r="L62" s="16"/>
      <c r="M62" s="16"/>
    </row>
    <row r="63" spans="1:13" ht="16.5" customHeight="1">
      <c r="A63" s="12"/>
      <c r="B63" s="6"/>
      <c r="C63" s="5"/>
      <c r="D63" s="16"/>
      <c r="E63" s="16"/>
      <c r="F63" s="16"/>
      <c r="G63" s="16"/>
      <c r="H63" s="16"/>
      <c r="I63" s="16"/>
      <c r="J63" s="16"/>
      <c r="K63" s="16"/>
      <c r="L63" s="16"/>
      <c r="M63" s="16"/>
    </row>
    <row r="64" spans="1:13" ht="16.5" customHeight="1">
      <c r="A64" s="12"/>
      <c r="B64" s="6"/>
      <c r="C64" s="5"/>
      <c r="D64" s="16"/>
      <c r="E64" s="16"/>
      <c r="F64" s="16"/>
      <c r="G64" s="16"/>
      <c r="H64" s="16"/>
      <c r="I64" s="16"/>
      <c r="J64" s="16"/>
      <c r="K64" s="16"/>
      <c r="L64" s="16"/>
      <c r="M64" s="16"/>
    </row>
    <row r="65" spans="1:13" ht="16.5" customHeight="1">
      <c r="A65" s="12"/>
      <c r="B65" s="6"/>
      <c r="C65" s="5"/>
      <c r="D65" s="16"/>
      <c r="E65" s="16"/>
      <c r="F65" s="16"/>
      <c r="G65" s="16"/>
      <c r="H65" s="16"/>
      <c r="I65" s="16"/>
      <c r="J65" s="16"/>
      <c r="K65" s="16"/>
      <c r="L65" s="16"/>
      <c r="M65" s="16"/>
    </row>
    <row r="66" spans="1:13" ht="16.5" customHeight="1">
      <c r="A66" s="12"/>
      <c r="B66" s="12"/>
      <c r="C66" s="12"/>
      <c r="D66" s="16"/>
      <c r="E66" s="16"/>
      <c r="F66" s="16"/>
      <c r="G66" s="16"/>
      <c r="H66" s="16"/>
      <c r="I66" s="16"/>
      <c r="J66" s="16"/>
      <c r="K66" s="16"/>
      <c r="L66" s="16"/>
      <c r="M66" s="16"/>
    </row>
    <row r="67" spans="1:13" ht="16.5" customHeight="1">
      <c r="A67" s="12"/>
      <c r="B67" s="12"/>
      <c r="C67" s="12"/>
      <c r="D67" s="16"/>
      <c r="E67" s="16"/>
      <c r="F67" s="16"/>
      <c r="G67" s="16"/>
      <c r="H67" s="16"/>
      <c r="I67" s="16"/>
      <c r="J67" s="16"/>
      <c r="K67" s="16"/>
      <c r="L67" s="16"/>
      <c r="M67" s="16"/>
    </row>
    <row r="68" spans="1:13" ht="16.5" customHeight="1">
      <c r="A68" s="12"/>
      <c r="B68" s="2"/>
      <c r="C68" s="2"/>
      <c r="D68" s="16"/>
      <c r="E68" s="16"/>
      <c r="F68" s="16"/>
      <c r="G68" s="16"/>
      <c r="H68" s="16"/>
      <c r="I68" s="16"/>
      <c r="J68" s="16"/>
      <c r="K68" s="16"/>
      <c r="L68" s="16"/>
      <c r="M68" s="16"/>
    </row>
    <row r="69" spans="1:13" ht="16.5" customHeight="1">
      <c r="A69" s="12"/>
      <c r="B69" s="12"/>
      <c r="C69" s="12"/>
      <c r="D69" s="16"/>
      <c r="E69" s="16"/>
      <c r="F69" s="16"/>
      <c r="G69" s="16"/>
      <c r="H69" s="16"/>
      <c r="I69" s="16"/>
      <c r="J69" s="16"/>
      <c r="K69" s="16"/>
      <c r="L69" s="16"/>
      <c r="M69" s="16"/>
    </row>
    <row r="70" spans="1:13" ht="16.5" customHeight="1">
      <c r="A70" s="12"/>
      <c r="B70" s="6"/>
      <c r="C70" s="5"/>
      <c r="D70" s="16"/>
      <c r="E70" s="16"/>
      <c r="F70" s="16"/>
      <c r="G70" s="16"/>
      <c r="H70" s="16"/>
      <c r="I70" s="16"/>
      <c r="J70" s="16"/>
      <c r="K70" s="16"/>
      <c r="L70" s="16"/>
      <c r="M70" s="16"/>
    </row>
    <row r="71" spans="1:13" ht="16.5" customHeight="1">
      <c r="A71" s="12"/>
      <c r="B71" s="6"/>
      <c r="C71" s="5"/>
      <c r="D71" s="16"/>
      <c r="E71" s="16"/>
      <c r="F71" s="16"/>
      <c r="G71" s="16"/>
      <c r="H71" s="16"/>
      <c r="I71" s="16"/>
      <c r="J71" s="16"/>
      <c r="K71" s="16"/>
      <c r="L71" s="16"/>
      <c r="M71" s="16"/>
    </row>
    <row r="72" spans="1:13" ht="16.5" customHeight="1">
      <c r="A72" s="12"/>
      <c r="B72" s="6"/>
      <c r="C72" s="5"/>
      <c r="D72" s="16"/>
      <c r="E72" s="16"/>
      <c r="F72" s="16"/>
      <c r="G72" s="16"/>
      <c r="H72" s="16"/>
      <c r="I72" s="16"/>
      <c r="J72" s="16"/>
      <c r="K72" s="16"/>
      <c r="L72" s="16"/>
      <c r="M72" s="16"/>
    </row>
    <row r="73" spans="1:13" ht="16.5" customHeight="1">
      <c r="A73" s="12"/>
      <c r="B73" s="6"/>
      <c r="C73" s="5"/>
      <c r="D73" s="16"/>
      <c r="E73" s="16"/>
      <c r="F73" s="16"/>
      <c r="G73" s="16"/>
      <c r="H73" s="16"/>
      <c r="I73" s="16"/>
      <c r="J73" s="16"/>
      <c r="K73" s="16"/>
      <c r="L73" s="16"/>
      <c r="M73" s="16"/>
    </row>
    <row r="74" spans="1:13" ht="16.5" customHeight="1">
      <c r="A74" s="12"/>
      <c r="B74" s="6"/>
      <c r="C74" s="5"/>
      <c r="D74" s="16"/>
      <c r="E74" s="16"/>
      <c r="F74" s="16"/>
      <c r="G74" s="16"/>
      <c r="H74" s="16"/>
      <c r="I74" s="16"/>
      <c r="J74" s="16"/>
      <c r="K74" s="16"/>
      <c r="L74" s="16"/>
      <c r="M74" s="16"/>
    </row>
    <row r="75" spans="1:13" ht="16.5" customHeight="1">
      <c r="A75" s="12"/>
      <c r="B75" s="12"/>
      <c r="C75" s="12"/>
      <c r="D75" s="16"/>
      <c r="E75" s="16"/>
      <c r="F75" s="16"/>
      <c r="G75" s="16"/>
      <c r="H75" s="16"/>
      <c r="I75" s="16"/>
      <c r="J75" s="16"/>
      <c r="K75" s="16"/>
      <c r="L75" s="16"/>
      <c r="M75" s="16"/>
    </row>
    <row r="76" spans="1:13" ht="16.5" customHeight="1">
      <c r="A76" s="12"/>
      <c r="B76" s="6"/>
      <c r="C76" s="5"/>
      <c r="D76" s="16"/>
      <c r="E76" s="16"/>
      <c r="F76" s="16"/>
      <c r="G76" s="16"/>
      <c r="H76" s="16"/>
      <c r="I76" s="16"/>
      <c r="J76" s="16"/>
      <c r="K76" s="16"/>
      <c r="L76" s="16"/>
      <c r="M76" s="16"/>
    </row>
    <row r="77" spans="1:13" ht="16.5" customHeight="1">
      <c r="A77" s="12"/>
      <c r="B77" s="6"/>
      <c r="C77" s="5"/>
      <c r="D77" s="16"/>
      <c r="E77" s="16"/>
      <c r="F77" s="16"/>
      <c r="G77" s="16"/>
      <c r="H77" s="16"/>
      <c r="I77" s="16"/>
      <c r="J77" s="16"/>
      <c r="K77" s="16"/>
      <c r="L77" s="16"/>
      <c r="M77" s="16"/>
    </row>
    <row r="78" spans="1:13" ht="16.5" customHeight="1">
      <c r="A78" s="12"/>
      <c r="B78" s="6"/>
      <c r="C78" s="5"/>
      <c r="D78" s="16"/>
      <c r="E78" s="16"/>
      <c r="F78" s="16"/>
      <c r="G78" s="16"/>
      <c r="H78" s="16"/>
      <c r="I78" s="16"/>
      <c r="J78" s="16"/>
      <c r="K78" s="16"/>
      <c r="L78" s="16"/>
      <c r="M78" s="16"/>
    </row>
    <row r="79" spans="1:13" ht="16.5" customHeight="1">
      <c r="A79" s="12"/>
      <c r="B79" s="6"/>
      <c r="C79" s="5"/>
      <c r="D79" s="16"/>
      <c r="E79" s="16"/>
      <c r="F79" s="16"/>
      <c r="G79" s="16"/>
      <c r="H79" s="16"/>
      <c r="I79" s="16"/>
      <c r="J79" s="16"/>
      <c r="K79" s="16"/>
      <c r="L79" s="16"/>
      <c r="M79" s="16"/>
    </row>
    <row r="80" spans="1:13" ht="16.5" customHeight="1">
      <c r="A80" s="12"/>
      <c r="B80" s="6"/>
      <c r="C80" s="5"/>
      <c r="D80" s="16"/>
      <c r="E80" s="16"/>
      <c r="F80" s="16"/>
      <c r="G80" s="16"/>
      <c r="H80" s="16"/>
      <c r="I80" s="16"/>
      <c r="J80" s="16"/>
      <c r="K80" s="16"/>
      <c r="L80" s="16"/>
      <c r="M80" s="16"/>
    </row>
    <row r="81" spans="1:13" ht="16.5" customHeight="1">
      <c r="A81" s="12"/>
      <c r="B81" s="12"/>
      <c r="C81" s="12"/>
      <c r="D81" s="16"/>
      <c r="E81" s="16"/>
      <c r="F81" s="16"/>
      <c r="G81" s="16"/>
      <c r="H81" s="16"/>
      <c r="I81" s="16"/>
      <c r="J81" s="16"/>
      <c r="K81" s="16"/>
      <c r="L81" s="16"/>
      <c r="M81" s="16"/>
    </row>
    <row r="82" spans="1:13" ht="16.5" customHeight="1">
      <c r="A82" s="12"/>
      <c r="B82" s="6"/>
      <c r="C82" s="5"/>
      <c r="D82" s="16"/>
      <c r="E82" s="16"/>
      <c r="F82" s="16"/>
      <c r="G82" s="16"/>
      <c r="H82" s="16"/>
      <c r="I82" s="16"/>
      <c r="J82" s="16"/>
      <c r="K82" s="16"/>
      <c r="L82" s="16"/>
      <c r="M82" s="16"/>
    </row>
    <row r="83" spans="1:13" ht="16.5" customHeight="1">
      <c r="A83" s="12"/>
      <c r="B83" s="6"/>
      <c r="C83" s="5"/>
      <c r="D83" s="16"/>
      <c r="E83" s="16"/>
      <c r="F83" s="16"/>
      <c r="G83" s="16"/>
      <c r="H83" s="16"/>
      <c r="I83" s="16"/>
      <c r="J83" s="16"/>
      <c r="K83" s="16"/>
      <c r="L83" s="16"/>
      <c r="M83" s="16"/>
    </row>
    <row r="84" spans="1:13" ht="16.5" customHeight="1">
      <c r="A84" s="12"/>
      <c r="B84" s="6"/>
      <c r="C84" s="5"/>
      <c r="D84" s="16"/>
      <c r="E84" s="16"/>
      <c r="F84" s="16"/>
      <c r="G84" s="16"/>
      <c r="H84" s="16"/>
      <c r="I84" s="16"/>
      <c r="J84" s="16"/>
      <c r="K84" s="16"/>
      <c r="L84" s="16"/>
      <c r="M84" s="16"/>
    </row>
    <row r="85" spans="1:13" ht="16.5" customHeight="1">
      <c r="A85" s="12"/>
      <c r="B85" s="12"/>
      <c r="C85" s="12"/>
      <c r="D85" s="16"/>
      <c r="E85" s="16"/>
      <c r="F85" s="16"/>
      <c r="G85" s="16"/>
      <c r="H85" s="16"/>
      <c r="I85" s="16"/>
      <c r="J85" s="16"/>
      <c r="K85" s="16"/>
      <c r="L85" s="16"/>
      <c r="M85" s="16"/>
    </row>
    <row r="86" spans="1:13" ht="16.5" customHeight="1">
      <c r="A86" s="12"/>
      <c r="B86" s="12"/>
      <c r="C86" s="12"/>
      <c r="D86" s="16"/>
      <c r="E86" s="16"/>
      <c r="F86" s="16"/>
      <c r="G86" s="16"/>
      <c r="H86" s="16"/>
      <c r="I86" s="16"/>
      <c r="J86" s="16"/>
      <c r="K86" s="16"/>
      <c r="L86" s="16"/>
      <c r="M86" s="16"/>
    </row>
    <row r="87" spans="1:13" ht="16.5" customHeight="1">
      <c r="A87" s="12"/>
      <c r="B87" s="2"/>
      <c r="C87" s="2"/>
      <c r="D87" s="16"/>
      <c r="E87" s="16"/>
      <c r="F87" s="16"/>
      <c r="G87" s="16"/>
      <c r="H87" s="16"/>
      <c r="I87" s="16"/>
      <c r="J87" s="16"/>
      <c r="K87" s="16"/>
      <c r="L87" s="16"/>
      <c r="M87" s="16"/>
    </row>
    <row r="88" spans="1:13" ht="16.5" customHeight="1">
      <c r="A88" s="12"/>
      <c r="B88" s="12"/>
      <c r="C88" s="12"/>
      <c r="D88" s="16"/>
      <c r="E88" s="16"/>
      <c r="F88" s="16"/>
      <c r="G88" s="16"/>
      <c r="H88" s="16"/>
      <c r="I88" s="16"/>
      <c r="J88" s="16"/>
      <c r="K88" s="16"/>
      <c r="L88" s="16"/>
      <c r="M88" s="16"/>
    </row>
    <row r="89" spans="1:13" ht="16.5" customHeight="1">
      <c r="A89" s="12"/>
      <c r="B89" s="6"/>
      <c r="C89" s="5"/>
      <c r="D89" s="16"/>
      <c r="E89" s="16"/>
      <c r="F89" s="16"/>
      <c r="G89" s="16"/>
      <c r="H89" s="16"/>
      <c r="I89" s="16"/>
      <c r="J89" s="16"/>
      <c r="K89" s="16"/>
      <c r="L89" s="16"/>
      <c r="M89" s="16"/>
    </row>
    <row r="90" spans="1:13" ht="16.5" customHeight="1">
      <c r="A90" s="12"/>
      <c r="B90" s="6"/>
      <c r="C90" s="5"/>
      <c r="D90" s="16"/>
      <c r="E90" s="16"/>
      <c r="F90" s="16"/>
      <c r="G90" s="16"/>
      <c r="H90" s="16"/>
      <c r="I90" s="16"/>
      <c r="J90" s="16"/>
      <c r="K90" s="16"/>
      <c r="L90" s="16"/>
      <c r="M90" s="16"/>
    </row>
    <row r="91" spans="1:13" ht="16.5" customHeight="1">
      <c r="A91" s="12"/>
      <c r="B91" s="6"/>
      <c r="C91" s="5"/>
      <c r="D91" s="16"/>
      <c r="E91" s="16"/>
      <c r="F91" s="16"/>
      <c r="G91" s="16"/>
      <c r="H91" s="16"/>
      <c r="I91" s="16"/>
      <c r="J91" s="16"/>
      <c r="K91" s="16"/>
      <c r="L91" s="16"/>
      <c r="M91" s="16"/>
    </row>
    <row r="92" spans="1:13" ht="16.5" customHeight="1">
      <c r="A92" s="12"/>
      <c r="B92" s="6"/>
      <c r="C92" s="5"/>
      <c r="D92" s="16"/>
      <c r="E92" s="16"/>
      <c r="F92" s="16"/>
      <c r="G92" s="16"/>
      <c r="H92" s="16"/>
      <c r="I92" s="16"/>
      <c r="J92" s="16"/>
      <c r="K92" s="16"/>
      <c r="L92" s="16"/>
      <c r="M92" s="16"/>
    </row>
    <row r="93" spans="1:13" ht="16.5" customHeight="1">
      <c r="A93" s="12"/>
      <c r="B93" s="6"/>
      <c r="C93" s="5"/>
      <c r="D93" s="16"/>
      <c r="E93" s="16"/>
      <c r="F93" s="16"/>
      <c r="G93" s="16"/>
      <c r="H93" s="16"/>
      <c r="I93" s="16"/>
      <c r="J93" s="16"/>
      <c r="K93" s="16"/>
      <c r="L93" s="16"/>
      <c r="M93" s="16"/>
    </row>
    <row r="94" spans="1:13" ht="16.5" customHeight="1">
      <c r="A94" s="12"/>
      <c r="B94" s="16"/>
      <c r="C94" s="12"/>
      <c r="D94" s="16"/>
      <c r="E94" s="16"/>
      <c r="F94" s="16"/>
      <c r="G94" s="16"/>
      <c r="H94" s="16"/>
      <c r="I94" s="16"/>
      <c r="J94" s="16"/>
      <c r="K94" s="16"/>
      <c r="L94" s="16"/>
      <c r="M94" s="16"/>
    </row>
    <row r="95" spans="1:13" ht="16.5" customHeight="1">
      <c r="A95" s="12"/>
      <c r="B95" s="6"/>
      <c r="C95" s="5"/>
      <c r="D95" s="16"/>
      <c r="E95" s="16"/>
      <c r="F95" s="16"/>
      <c r="G95" s="16"/>
      <c r="H95" s="16"/>
      <c r="I95" s="16"/>
      <c r="J95" s="16"/>
      <c r="K95" s="16"/>
      <c r="L95" s="16"/>
      <c r="M95" s="16"/>
    </row>
    <row r="96" spans="1:13" ht="16.5" customHeight="1">
      <c r="A96" s="12"/>
      <c r="B96" s="6"/>
      <c r="C96" s="5"/>
      <c r="D96" s="16"/>
      <c r="E96" s="16"/>
      <c r="F96" s="16"/>
      <c r="G96" s="16"/>
      <c r="H96" s="16"/>
      <c r="I96" s="16"/>
      <c r="J96" s="16"/>
      <c r="K96" s="16"/>
      <c r="L96" s="16"/>
      <c r="M96" s="16"/>
    </row>
    <row r="97" spans="1:13" ht="16.5" customHeight="1">
      <c r="A97" s="12"/>
      <c r="B97" s="6"/>
      <c r="C97" s="5"/>
      <c r="D97" s="16"/>
      <c r="E97" s="16"/>
      <c r="F97" s="16"/>
      <c r="G97" s="16"/>
      <c r="H97" s="16"/>
      <c r="I97" s="16"/>
      <c r="J97" s="16"/>
      <c r="K97" s="16"/>
      <c r="L97" s="16"/>
      <c r="M97" s="16"/>
    </row>
    <row r="98" spans="1:13" ht="16.5" customHeight="1">
      <c r="A98" s="12"/>
      <c r="B98" s="6"/>
      <c r="C98" s="5"/>
      <c r="D98" s="16"/>
      <c r="E98" s="16"/>
      <c r="F98" s="16"/>
      <c r="G98" s="16"/>
      <c r="H98" s="16"/>
      <c r="I98" s="16"/>
      <c r="J98" s="16"/>
      <c r="K98" s="16"/>
      <c r="L98" s="16"/>
      <c r="M98" s="16"/>
    </row>
    <row r="99" spans="1:13" ht="16.5" customHeight="1">
      <c r="A99" s="12"/>
      <c r="B99" s="6"/>
      <c r="C99" s="5"/>
      <c r="D99" s="16"/>
      <c r="E99" s="16"/>
      <c r="F99" s="16"/>
      <c r="G99" s="16"/>
      <c r="H99" s="16"/>
      <c r="I99" s="16"/>
      <c r="J99" s="16"/>
      <c r="K99" s="16"/>
      <c r="L99" s="16"/>
      <c r="M99" s="16"/>
    </row>
    <row r="100" spans="1:13" ht="16.5" customHeight="1">
      <c r="A100" s="12"/>
      <c r="B100" s="12"/>
      <c r="C100" s="12"/>
      <c r="D100" s="16"/>
      <c r="E100" s="16"/>
      <c r="F100" s="16"/>
      <c r="G100" s="16"/>
      <c r="H100" s="16"/>
      <c r="I100" s="16"/>
      <c r="J100" s="16"/>
      <c r="K100" s="16"/>
      <c r="L100" s="16"/>
      <c r="M100" s="16"/>
    </row>
    <row r="101" spans="1:13" ht="16.5" customHeight="1">
      <c r="A101" s="12"/>
      <c r="B101" s="12"/>
      <c r="C101" s="12"/>
      <c r="D101" s="16"/>
      <c r="E101" s="16"/>
      <c r="F101" s="16"/>
      <c r="G101" s="16"/>
      <c r="H101" s="16"/>
      <c r="I101" s="16"/>
      <c r="J101" s="16"/>
      <c r="K101" s="16"/>
      <c r="L101" s="16"/>
      <c r="M101" s="16"/>
    </row>
    <row r="102" spans="1:13" ht="16.5" customHeight="1">
      <c r="A102" s="12"/>
      <c r="B102" s="2"/>
      <c r="C102" s="2"/>
      <c r="D102" s="16"/>
      <c r="E102" s="16"/>
      <c r="F102" s="16"/>
      <c r="G102" s="16"/>
      <c r="H102" s="16"/>
      <c r="I102" s="16"/>
      <c r="J102" s="16"/>
      <c r="K102" s="16"/>
      <c r="L102" s="16"/>
      <c r="M102" s="16"/>
    </row>
    <row r="103" spans="1:13" ht="16.5" customHeight="1">
      <c r="A103" s="12"/>
      <c r="B103" s="12"/>
      <c r="C103" s="12"/>
      <c r="D103" s="16"/>
      <c r="E103" s="16"/>
      <c r="F103" s="16"/>
      <c r="G103" s="16"/>
      <c r="H103" s="16"/>
      <c r="I103" s="16"/>
      <c r="J103" s="16"/>
      <c r="K103" s="16"/>
      <c r="L103" s="16"/>
      <c r="M103" s="16"/>
    </row>
    <row r="104" spans="1:13" ht="16.5" customHeight="1">
      <c r="A104" s="12"/>
      <c r="B104" s="6"/>
      <c r="C104" s="5"/>
      <c r="D104" s="16"/>
      <c r="E104" s="16"/>
      <c r="F104" s="16"/>
      <c r="G104" s="16"/>
      <c r="H104" s="16"/>
      <c r="I104" s="16"/>
      <c r="J104" s="16"/>
      <c r="K104" s="16"/>
      <c r="L104" s="16"/>
      <c r="M104" s="16"/>
    </row>
    <row r="105" spans="1:13" ht="16.5" customHeight="1">
      <c r="A105" s="12"/>
      <c r="B105" s="6"/>
      <c r="C105" s="5"/>
      <c r="D105" s="16"/>
      <c r="E105" s="16"/>
      <c r="F105" s="16"/>
      <c r="G105" s="16"/>
      <c r="H105" s="16"/>
      <c r="I105" s="16"/>
      <c r="J105" s="16"/>
      <c r="K105" s="16"/>
      <c r="L105" s="16"/>
      <c r="M105" s="16"/>
    </row>
    <row r="106" spans="1:13" ht="16.5" customHeight="1">
      <c r="A106" s="12"/>
      <c r="B106" s="6"/>
      <c r="C106" s="5"/>
      <c r="D106" s="16"/>
      <c r="E106" s="16"/>
      <c r="F106" s="16"/>
      <c r="G106" s="16"/>
      <c r="H106" s="16"/>
      <c r="I106" s="16"/>
      <c r="J106" s="16"/>
      <c r="K106" s="16"/>
      <c r="L106" s="16"/>
      <c r="M106" s="16"/>
    </row>
    <row r="107" spans="1:13" ht="16.5" customHeight="1">
      <c r="A107" s="12"/>
      <c r="B107" s="6"/>
      <c r="C107" s="5"/>
      <c r="D107" s="16"/>
      <c r="E107" s="16"/>
      <c r="F107" s="16"/>
      <c r="G107" s="16"/>
      <c r="H107" s="16"/>
      <c r="I107" s="16"/>
      <c r="J107" s="16"/>
      <c r="K107" s="16"/>
      <c r="L107" s="16"/>
      <c r="M107" s="16"/>
    </row>
    <row r="108" spans="1:13" ht="16.5" customHeight="1">
      <c r="A108" s="12"/>
      <c r="B108" s="12"/>
      <c r="C108" s="12"/>
      <c r="D108" s="16"/>
      <c r="E108" s="16"/>
      <c r="F108" s="16"/>
      <c r="G108" s="16"/>
      <c r="H108" s="16"/>
      <c r="I108" s="16"/>
      <c r="J108" s="16"/>
      <c r="K108" s="16"/>
      <c r="L108" s="16"/>
      <c r="M108" s="16"/>
    </row>
    <row r="109" spans="1:13" ht="16.5" customHeight="1">
      <c r="A109" s="12"/>
      <c r="B109" s="12"/>
      <c r="C109" s="12"/>
      <c r="D109" s="16"/>
      <c r="E109" s="16"/>
      <c r="F109" s="16"/>
      <c r="G109" s="16"/>
      <c r="H109" s="16"/>
      <c r="I109" s="16"/>
      <c r="J109" s="16"/>
      <c r="K109" s="16"/>
      <c r="L109" s="16"/>
      <c r="M109" s="16"/>
    </row>
    <row r="110" spans="1:13" ht="16.5" customHeight="1">
      <c r="A110" s="12"/>
      <c r="B110" s="2"/>
      <c r="C110" s="2"/>
      <c r="D110" s="16"/>
      <c r="E110" s="16"/>
      <c r="F110" s="16"/>
      <c r="G110" s="16"/>
      <c r="H110" s="16"/>
      <c r="I110" s="16"/>
      <c r="J110" s="16"/>
      <c r="K110" s="16"/>
      <c r="L110" s="16"/>
      <c r="M110" s="16"/>
    </row>
    <row r="111" spans="1:13" ht="16.5" customHeight="1">
      <c r="A111" s="12"/>
      <c r="B111" s="12"/>
      <c r="C111" s="12"/>
      <c r="D111" s="16"/>
      <c r="E111" s="16"/>
      <c r="F111" s="16"/>
      <c r="G111" s="16"/>
      <c r="H111" s="16"/>
      <c r="I111" s="16"/>
      <c r="J111" s="16"/>
      <c r="K111" s="16"/>
      <c r="L111" s="16"/>
      <c r="M111" s="16"/>
    </row>
    <row r="112" spans="1:13" ht="16.5" customHeight="1">
      <c r="A112" s="12"/>
      <c r="B112" s="6"/>
      <c r="C112" s="5"/>
      <c r="D112" s="16"/>
      <c r="E112" s="16"/>
      <c r="F112" s="16"/>
      <c r="G112" s="16"/>
      <c r="H112" s="16"/>
      <c r="I112" s="16"/>
      <c r="J112" s="16"/>
      <c r="K112" s="16"/>
      <c r="L112" s="16"/>
      <c r="M112" s="16"/>
    </row>
    <row r="113" spans="1:13" ht="16.5" customHeight="1">
      <c r="A113" s="12"/>
      <c r="B113" s="6"/>
      <c r="C113" s="5"/>
      <c r="D113" s="16"/>
      <c r="E113" s="16"/>
      <c r="F113" s="16"/>
      <c r="G113" s="16"/>
      <c r="H113" s="16"/>
      <c r="I113" s="16"/>
      <c r="J113" s="16"/>
      <c r="K113" s="16"/>
      <c r="L113" s="16"/>
      <c r="M113" s="16"/>
    </row>
    <row r="114" spans="1:13" ht="16.5" customHeight="1">
      <c r="A114" s="12"/>
      <c r="B114" s="6"/>
      <c r="C114" s="5"/>
      <c r="D114" s="16"/>
      <c r="E114" s="16"/>
      <c r="F114" s="16"/>
      <c r="G114" s="16"/>
      <c r="H114" s="16"/>
      <c r="I114" s="16"/>
      <c r="J114" s="16"/>
      <c r="K114" s="16"/>
      <c r="L114" s="16"/>
      <c r="M114" s="16"/>
    </row>
    <row r="115" spans="1:13" ht="16.5" customHeight="1">
      <c r="A115" s="12"/>
      <c r="B115" s="6"/>
      <c r="C115" s="5"/>
      <c r="D115" s="16"/>
      <c r="E115" s="16"/>
      <c r="F115" s="16"/>
      <c r="G115" s="16"/>
      <c r="H115" s="16"/>
      <c r="I115" s="16"/>
      <c r="J115" s="16"/>
      <c r="K115" s="16"/>
      <c r="L115" s="16"/>
      <c r="M115" s="16"/>
    </row>
    <row r="116" spans="1:13" ht="16.5" customHeight="1">
      <c r="A116" s="12"/>
      <c r="B116" s="6"/>
      <c r="C116" s="5"/>
      <c r="D116" s="16"/>
      <c r="E116" s="16"/>
      <c r="F116" s="16"/>
      <c r="G116" s="16"/>
      <c r="H116" s="16"/>
      <c r="I116" s="16"/>
      <c r="J116" s="16"/>
      <c r="K116" s="16"/>
      <c r="L116" s="16"/>
      <c r="M116" s="16"/>
    </row>
    <row r="117" spans="1:13" ht="16.5" customHeight="1">
      <c r="A117" s="12"/>
      <c r="B117" s="12"/>
      <c r="C117" s="12"/>
      <c r="D117" s="16"/>
      <c r="E117" s="16"/>
      <c r="F117" s="16"/>
      <c r="G117" s="16"/>
      <c r="H117" s="16"/>
      <c r="I117" s="16"/>
      <c r="J117" s="16"/>
      <c r="K117" s="16"/>
      <c r="L117" s="16"/>
      <c r="M117" s="16"/>
    </row>
    <row r="118" spans="1:13" ht="16.5" customHeight="1">
      <c r="A118" s="12"/>
      <c r="B118" s="6"/>
      <c r="C118" s="5"/>
      <c r="D118" s="16"/>
      <c r="E118" s="16"/>
      <c r="F118" s="16"/>
      <c r="G118" s="16"/>
      <c r="H118" s="16"/>
      <c r="I118" s="16"/>
      <c r="J118" s="16"/>
      <c r="K118" s="16"/>
      <c r="L118" s="16"/>
      <c r="M118" s="16"/>
    </row>
    <row r="119" spans="1:13" ht="16.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1:13" ht="14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1:7" ht="14.25">
      <c r="A121" s="12"/>
      <c r="B121" s="12"/>
      <c r="C121" s="12"/>
      <c r="D121" s="12"/>
      <c r="E121" s="12"/>
      <c r="F121" s="12"/>
      <c r="G121" s="12"/>
    </row>
    <row r="122" spans="1:7" ht="14.25">
      <c r="A122" s="12"/>
      <c r="B122" s="12"/>
      <c r="C122" s="12"/>
      <c r="D122" s="12"/>
      <c r="E122" s="12"/>
      <c r="F122" s="12"/>
      <c r="G122" s="12"/>
    </row>
    <row r="123" spans="1:7" ht="14.25">
      <c r="A123" s="12"/>
      <c r="B123" s="12"/>
      <c r="C123" s="12"/>
      <c r="D123" s="12"/>
      <c r="E123" s="12"/>
      <c r="F123" s="12"/>
      <c r="G123" s="12"/>
    </row>
    <row r="124" spans="1:7" ht="14.25">
      <c r="A124" s="12"/>
      <c r="B124" s="12"/>
      <c r="C124" s="12"/>
      <c r="D124" s="12"/>
      <c r="E124" s="12"/>
      <c r="F124" s="12"/>
      <c r="G124" s="12"/>
    </row>
    <row r="125" spans="1:7" ht="14.25">
      <c r="A125" s="12"/>
      <c r="B125" s="12"/>
      <c r="C125" s="12"/>
      <c r="D125" s="12"/>
      <c r="E125" s="12"/>
      <c r="F125" s="12"/>
      <c r="G125" s="12"/>
    </row>
    <row r="126" spans="1:7" ht="14.25">
      <c r="A126" s="12"/>
      <c r="B126" s="12"/>
      <c r="C126" s="12"/>
      <c r="D126" s="12"/>
      <c r="E126" s="12"/>
      <c r="F126" s="12"/>
      <c r="G126" s="12"/>
    </row>
    <row r="127" spans="1:7" ht="14.25">
      <c r="A127" s="12"/>
      <c r="B127" s="12"/>
      <c r="C127" s="12"/>
      <c r="D127" s="12"/>
      <c r="E127" s="12"/>
      <c r="F127" s="12"/>
      <c r="G127" s="12"/>
    </row>
    <row r="128" spans="1:7" ht="14.25">
      <c r="A128" s="12"/>
      <c r="B128" s="12"/>
      <c r="C128" s="12"/>
      <c r="D128" s="12"/>
      <c r="E128" s="12"/>
      <c r="F128" s="12"/>
      <c r="G128" s="12"/>
    </row>
    <row r="129" spans="1:7" ht="14.25">
      <c r="A129" s="12"/>
      <c r="B129" s="12"/>
      <c r="C129" s="12"/>
      <c r="D129" s="12"/>
      <c r="E129" s="12"/>
      <c r="F129" s="12"/>
      <c r="G129" s="12"/>
    </row>
    <row r="130" spans="1:7" ht="14.25">
      <c r="A130" s="12"/>
      <c r="B130" s="12"/>
      <c r="C130" s="12"/>
      <c r="D130" s="12"/>
      <c r="E130" s="12"/>
      <c r="F130" s="12"/>
      <c r="G130" s="12"/>
    </row>
    <row r="131" spans="1:7" ht="14.25">
      <c r="A131" s="12"/>
      <c r="B131" s="12"/>
      <c r="C131" s="12"/>
      <c r="D131" s="12"/>
      <c r="E131" s="12"/>
      <c r="F131" s="12"/>
      <c r="G131" s="12"/>
    </row>
    <row r="132" spans="1:7" ht="14.25">
      <c r="A132" s="12"/>
      <c r="B132" s="12"/>
      <c r="C132" s="12"/>
      <c r="D132" s="12"/>
      <c r="E132" s="12"/>
      <c r="F132" s="12"/>
      <c r="G132" s="12"/>
    </row>
    <row r="133" spans="1:7" ht="14.25">
      <c r="A133" s="12"/>
      <c r="B133" s="12"/>
      <c r="C133" s="12"/>
      <c r="D133" s="12"/>
      <c r="E133" s="12"/>
      <c r="F133" s="12"/>
      <c r="G133" s="12"/>
    </row>
  </sheetData>
  <printOptions/>
  <pageMargins left="0.3937007874015748" right="0.28" top="0.38" bottom="0" header="0.5118110236220472" footer="0.41"/>
  <pageSetup horizontalDpi="180" verticalDpi="180" orientation="portrait" pageOrder="overThenDown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showGridLines="0" zoomScale="75" zoomScaleNormal="75" workbookViewId="0" topLeftCell="A1">
      <selection activeCell="B2" sqref="B2"/>
    </sheetView>
  </sheetViews>
  <sheetFormatPr defaultColWidth="8.625" defaultRowHeight="12.75"/>
  <cols>
    <col min="1" max="1" width="1.00390625" style="1" customWidth="1"/>
    <col min="2" max="2" width="18.75390625" style="1" customWidth="1"/>
    <col min="3" max="3" width="1.37890625" style="1" customWidth="1"/>
    <col min="4" max="13" width="13.125" style="1" customWidth="1"/>
    <col min="14" max="16384" width="8.625" style="1" customWidth="1"/>
  </cols>
  <sheetData>
    <row r="1" spans="2:9" ht="24">
      <c r="B1" s="17" t="s">
        <v>46</v>
      </c>
      <c r="H1" s="18"/>
      <c r="I1" s="1" t="s">
        <v>104</v>
      </c>
    </row>
    <row r="2" spans="1:13" ht="33" customHeight="1" thickBo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20" t="s">
        <v>103</v>
      </c>
    </row>
    <row r="3" spans="1:13" ht="24" customHeight="1">
      <c r="A3" s="21"/>
      <c r="B3" s="22" t="s">
        <v>1</v>
      </c>
      <c r="C3" s="22"/>
      <c r="D3" s="23" t="s">
        <v>95</v>
      </c>
      <c r="E3" s="24" t="s">
        <v>94</v>
      </c>
      <c r="F3" s="23" t="s">
        <v>96</v>
      </c>
      <c r="G3" s="23" t="s">
        <v>2</v>
      </c>
      <c r="H3" s="23" t="s">
        <v>97</v>
      </c>
      <c r="I3" s="23" t="s">
        <v>98</v>
      </c>
      <c r="J3" s="23" t="s">
        <v>99</v>
      </c>
      <c r="K3" s="23" t="s">
        <v>100</v>
      </c>
      <c r="L3" s="23" t="s">
        <v>101</v>
      </c>
      <c r="M3" s="23" t="s">
        <v>102</v>
      </c>
    </row>
    <row r="4" spans="1:13" ht="16.5" customHeight="1">
      <c r="A4" s="12"/>
      <c r="B4" s="6" t="s">
        <v>47</v>
      </c>
      <c r="C4" s="5"/>
      <c r="D4" s="25">
        <v>11571</v>
      </c>
      <c r="E4" s="16">
        <v>12483</v>
      </c>
      <c r="F4" s="16">
        <v>13149</v>
      </c>
      <c r="G4" s="16">
        <v>14295</v>
      </c>
      <c r="H4" s="16">
        <v>15199</v>
      </c>
      <c r="I4" s="16">
        <v>16107</v>
      </c>
      <c r="J4" s="16">
        <v>16483</v>
      </c>
      <c r="K4" s="16">
        <v>17188</v>
      </c>
      <c r="L4" s="16">
        <v>17624</v>
      </c>
      <c r="M4" s="16">
        <v>17945</v>
      </c>
    </row>
    <row r="5" spans="1:13" ht="16.5" customHeight="1">
      <c r="A5" s="12"/>
      <c r="B5" s="7" t="s">
        <v>48</v>
      </c>
      <c r="C5" s="5"/>
      <c r="D5" s="25">
        <v>4795</v>
      </c>
      <c r="E5" s="16">
        <v>5074</v>
      </c>
      <c r="F5" s="16">
        <v>5329</v>
      </c>
      <c r="G5" s="16">
        <v>5573</v>
      </c>
      <c r="H5" s="16">
        <v>5763</v>
      </c>
      <c r="I5" s="16">
        <v>5927</v>
      </c>
      <c r="J5" s="16">
        <v>5919</v>
      </c>
      <c r="K5" s="16">
        <v>6511</v>
      </c>
      <c r="L5" s="16">
        <v>6986</v>
      </c>
      <c r="M5" s="16">
        <v>7504</v>
      </c>
    </row>
    <row r="6" spans="1:13" ht="16.5" customHeight="1">
      <c r="A6" s="12"/>
      <c r="B6" s="7" t="s">
        <v>49</v>
      </c>
      <c r="C6" s="5"/>
      <c r="D6" s="25">
        <v>8272</v>
      </c>
      <c r="E6" s="16">
        <v>8505</v>
      </c>
      <c r="F6" s="16">
        <v>9208</v>
      </c>
      <c r="G6" s="16">
        <v>9989</v>
      </c>
      <c r="H6" s="16">
        <v>10152</v>
      </c>
      <c r="I6" s="16">
        <v>10425</v>
      </c>
      <c r="J6" s="16">
        <v>10462</v>
      </c>
      <c r="K6" s="16">
        <v>10765</v>
      </c>
      <c r="L6" s="16">
        <v>11296</v>
      </c>
      <c r="M6" s="16">
        <v>11744</v>
      </c>
    </row>
    <row r="7" spans="1:13" ht="16.5" customHeight="1">
      <c r="A7" s="12"/>
      <c r="B7" s="7" t="s">
        <v>50</v>
      </c>
      <c r="C7" s="5"/>
      <c r="D7" s="25">
        <v>6872</v>
      </c>
      <c r="E7" s="16">
        <v>7095</v>
      </c>
      <c r="F7" s="16">
        <v>7866</v>
      </c>
      <c r="G7" s="16">
        <v>8715</v>
      </c>
      <c r="H7" s="16">
        <v>8938</v>
      </c>
      <c r="I7" s="16">
        <v>9136</v>
      </c>
      <c r="J7" s="16">
        <v>9245</v>
      </c>
      <c r="K7" s="16">
        <v>10054</v>
      </c>
      <c r="L7" s="16">
        <v>10051</v>
      </c>
      <c r="M7" s="16">
        <v>10172</v>
      </c>
    </row>
    <row r="8" spans="1:13" ht="16.5" customHeight="1">
      <c r="A8" s="12"/>
      <c r="B8" s="7" t="s">
        <v>51</v>
      </c>
      <c r="C8" s="5"/>
      <c r="D8" s="25">
        <v>6408</v>
      </c>
      <c r="E8" s="16">
        <v>6862</v>
      </c>
      <c r="F8" s="16">
        <v>7479</v>
      </c>
      <c r="G8" s="16">
        <v>7866</v>
      </c>
      <c r="H8" s="16">
        <v>8159</v>
      </c>
      <c r="I8" s="16">
        <v>8414</v>
      </c>
      <c r="J8" s="16">
        <v>8620</v>
      </c>
      <c r="K8" s="16">
        <v>9308</v>
      </c>
      <c r="L8" s="16">
        <v>9775</v>
      </c>
      <c r="M8" s="16">
        <v>10228</v>
      </c>
    </row>
    <row r="9" spans="1:13" ht="33" customHeight="1">
      <c r="A9" s="12"/>
      <c r="B9" s="7" t="s">
        <v>52</v>
      </c>
      <c r="C9" s="5"/>
      <c r="D9" s="25">
        <v>4360</v>
      </c>
      <c r="E9" s="16">
        <v>4580</v>
      </c>
      <c r="F9" s="16">
        <v>4797</v>
      </c>
      <c r="G9" s="16">
        <v>5131</v>
      </c>
      <c r="H9" s="16">
        <v>5417</v>
      </c>
      <c r="I9" s="16">
        <v>5783</v>
      </c>
      <c r="J9" s="16">
        <v>6056</v>
      </c>
      <c r="K9" s="16">
        <v>6579</v>
      </c>
      <c r="L9" s="16">
        <v>7186</v>
      </c>
      <c r="M9" s="16">
        <v>7627</v>
      </c>
    </row>
    <row r="10" spans="1:13" ht="16.5" customHeight="1">
      <c r="A10" s="12"/>
      <c r="B10" s="7" t="s">
        <v>53</v>
      </c>
      <c r="C10" s="5"/>
      <c r="D10" s="25">
        <v>8756</v>
      </c>
      <c r="E10" s="16">
        <v>9175</v>
      </c>
      <c r="F10" s="16">
        <v>9730</v>
      </c>
      <c r="G10" s="16">
        <v>9932</v>
      </c>
      <c r="H10" s="16">
        <v>10088</v>
      </c>
      <c r="I10" s="16">
        <v>10023</v>
      </c>
      <c r="J10" s="16">
        <v>10688</v>
      </c>
      <c r="K10" s="16">
        <v>11465</v>
      </c>
      <c r="L10" s="16">
        <v>12621</v>
      </c>
      <c r="M10" s="16">
        <v>13398</v>
      </c>
    </row>
    <row r="11" spans="1:13" ht="16.5" customHeight="1">
      <c r="A11" s="12"/>
      <c r="B11" s="7" t="s">
        <v>54</v>
      </c>
      <c r="C11" s="5"/>
      <c r="D11" s="25">
        <v>9209</v>
      </c>
      <c r="E11" s="16">
        <v>9593</v>
      </c>
      <c r="F11" s="16">
        <v>9853</v>
      </c>
      <c r="G11" s="16">
        <v>10125</v>
      </c>
      <c r="H11" s="16">
        <v>10102</v>
      </c>
      <c r="I11" s="16">
        <v>10361</v>
      </c>
      <c r="J11" s="16">
        <v>10795</v>
      </c>
      <c r="K11" s="16">
        <v>11682</v>
      </c>
      <c r="L11" s="16">
        <v>12717</v>
      </c>
      <c r="M11" s="16">
        <v>13885</v>
      </c>
    </row>
    <row r="12" spans="1:13" ht="16.5" customHeight="1">
      <c r="A12" s="12"/>
      <c r="B12" s="7" t="s">
        <v>55</v>
      </c>
      <c r="C12" s="5"/>
      <c r="D12" s="25">
        <v>5019</v>
      </c>
      <c r="E12" s="16">
        <v>5211</v>
      </c>
      <c r="F12" s="16">
        <v>5473</v>
      </c>
      <c r="G12" s="16">
        <v>5675</v>
      </c>
      <c r="H12" s="16">
        <v>5767</v>
      </c>
      <c r="I12" s="16">
        <v>6018</v>
      </c>
      <c r="J12" s="16">
        <v>6342</v>
      </c>
      <c r="K12" s="16">
        <v>6737</v>
      </c>
      <c r="L12" s="16">
        <v>7148</v>
      </c>
      <c r="M12" s="16">
        <v>7605</v>
      </c>
    </row>
    <row r="13" spans="1:13" ht="16.5" customHeight="1">
      <c r="A13" s="12"/>
      <c r="B13" s="7" t="s">
        <v>56</v>
      </c>
      <c r="C13" s="5"/>
      <c r="D13" s="25">
        <v>8149</v>
      </c>
      <c r="E13" s="16">
        <v>7877</v>
      </c>
      <c r="F13" s="16">
        <v>8422</v>
      </c>
      <c r="G13" s="16">
        <v>8142</v>
      </c>
      <c r="H13" s="16">
        <v>7933</v>
      </c>
      <c r="I13" s="16">
        <v>7599</v>
      </c>
      <c r="J13" s="16">
        <v>7653</v>
      </c>
      <c r="K13" s="16">
        <v>8144</v>
      </c>
      <c r="L13" s="16">
        <v>8755</v>
      </c>
      <c r="M13" s="16">
        <v>9272</v>
      </c>
    </row>
    <row r="14" spans="1:13" ht="49.5" customHeight="1">
      <c r="A14" s="12"/>
      <c r="B14" s="2" t="s">
        <v>57</v>
      </c>
      <c r="C14" s="2"/>
      <c r="D14" s="26">
        <f aca="true" t="shared" si="0" ref="D14:M14">SUM(D15:D19,D20:D24,D25:D27)</f>
        <v>74635</v>
      </c>
      <c r="E14" s="16">
        <f t="shared" si="0"/>
        <v>77064</v>
      </c>
      <c r="F14" s="16">
        <f t="shared" si="0"/>
        <v>79081</v>
      </c>
      <c r="G14" s="16">
        <f t="shared" si="0"/>
        <v>81892</v>
      </c>
      <c r="H14" s="16">
        <f t="shared" si="0"/>
        <v>83379</v>
      </c>
      <c r="I14" s="16">
        <f t="shared" si="0"/>
        <v>84794</v>
      </c>
      <c r="J14" s="16">
        <f t="shared" si="0"/>
        <v>92170</v>
      </c>
      <c r="K14" s="16">
        <f t="shared" si="0"/>
        <v>116436</v>
      </c>
      <c r="L14" s="16">
        <f t="shared" si="0"/>
        <v>158228</v>
      </c>
      <c r="M14" s="16">
        <f t="shared" si="0"/>
        <v>163829</v>
      </c>
    </row>
    <row r="15" spans="2:13" ht="33" customHeight="1">
      <c r="B15" s="7" t="s">
        <v>58</v>
      </c>
      <c r="C15" s="5"/>
      <c r="D15" s="25">
        <v>1785</v>
      </c>
      <c r="E15" s="16">
        <v>2005</v>
      </c>
      <c r="F15" s="16">
        <v>2194</v>
      </c>
      <c r="G15" s="16">
        <v>2228</v>
      </c>
      <c r="H15" s="16">
        <v>2500</v>
      </c>
      <c r="I15" s="16">
        <v>2753</v>
      </c>
      <c r="J15" s="16">
        <v>3277</v>
      </c>
      <c r="K15" s="16">
        <v>4118</v>
      </c>
      <c r="L15" s="16">
        <v>5033</v>
      </c>
      <c r="M15" s="16">
        <v>5390</v>
      </c>
    </row>
    <row r="16" spans="2:13" ht="16.5" customHeight="1">
      <c r="B16" s="7" t="s">
        <v>59</v>
      </c>
      <c r="C16" s="5"/>
      <c r="D16" s="25">
        <v>7934</v>
      </c>
      <c r="E16" s="16">
        <v>8596</v>
      </c>
      <c r="F16" s="16">
        <v>9132</v>
      </c>
      <c r="G16" s="16">
        <v>9323</v>
      </c>
      <c r="H16" s="16">
        <v>9552</v>
      </c>
      <c r="I16" s="16">
        <v>10008</v>
      </c>
      <c r="J16" s="16">
        <v>10495</v>
      </c>
      <c r="K16" s="16">
        <v>11145</v>
      </c>
      <c r="L16" s="16">
        <v>11506</v>
      </c>
      <c r="M16" s="16">
        <v>11480</v>
      </c>
    </row>
    <row r="17" spans="2:13" ht="16.5" customHeight="1">
      <c r="B17" s="7" t="s">
        <v>60</v>
      </c>
      <c r="C17" s="5"/>
      <c r="D17" s="25">
        <v>3765</v>
      </c>
      <c r="E17" s="16">
        <v>4238</v>
      </c>
      <c r="F17" s="16">
        <v>4651</v>
      </c>
      <c r="G17" s="16">
        <v>5101</v>
      </c>
      <c r="H17" s="16">
        <v>5684</v>
      </c>
      <c r="I17" s="16">
        <v>6374</v>
      </c>
      <c r="J17" s="16">
        <v>7552</v>
      </c>
      <c r="K17" s="16">
        <v>9126</v>
      </c>
      <c r="L17" s="16">
        <v>10276</v>
      </c>
      <c r="M17" s="16">
        <v>10912</v>
      </c>
    </row>
    <row r="18" spans="2:13" ht="16.5" customHeight="1">
      <c r="B18" s="7" t="s">
        <v>61</v>
      </c>
      <c r="C18" s="5"/>
      <c r="D18" s="25">
        <v>4010</v>
      </c>
      <c r="E18" s="16">
        <v>4379</v>
      </c>
      <c r="F18" s="16">
        <v>4808</v>
      </c>
      <c r="G18" s="16">
        <v>5222</v>
      </c>
      <c r="H18" s="16">
        <v>5840</v>
      </c>
      <c r="I18" s="16">
        <v>6689</v>
      </c>
      <c r="J18" s="16">
        <v>8048</v>
      </c>
      <c r="K18" s="16">
        <v>9503</v>
      </c>
      <c r="L18" s="16">
        <v>11175</v>
      </c>
      <c r="M18" s="16">
        <v>11684</v>
      </c>
    </row>
    <row r="19" spans="2:13" ht="16.5" customHeight="1">
      <c r="B19" s="7" t="s">
        <v>62</v>
      </c>
      <c r="C19" s="5"/>
      <c r="D19" s="25">
        <v>7967</v>
      </c>
      <c r="E19" s="16">
        <v>8125</v>
      </c>
      <c r="F19" s="16">
        <v>8382</v>
      </c>
      <c r="G19" s="16">
        <v>8752</v>
      </c>
      <c r="H19" s="16">
        <v>8874</v>
      </c>
      <c r="I19" s="16">
        <v>8921</v>
      </c>
      <c r="J19" s="16">
        <v>9024</v>
      </c>
      <c r="K19" s="16">
        <v>9795</v>
      </c>
      <c r="L19" s="16">
        <v>10462</v>
      </c>
      <c r="M19" s="16">
        <v>10872</v>
      </c>
    </row>
    <row r="20" spans="2:13" ht="33" customHeight="1">
      <c r="B20" s="7" t="s">
        <v>63</v>
      </c>
      <c r="C20" s="5"/>
      <c r="D20" s="25">
        <v>3420</v>
      </c>
      <c r="E20" s="16">
        <v>3671</v>
      </c>
      <c r="F20" s="16">
        <v>3737</v>
      </c>
      <c r="G20" s="16">
        <v>3833</v>
      </c>
      <c r="H20" s="16">
        <v>4001</v>
      </c>
      <c r="I20" s="16">
        <v>3923</v>
      </c>
      <c r="J20" s="16">
        <v>6296</v>
      </c>
      <c r="K20" s="16">
        <v>8928</v>
      </c>
      <c r="L20" s="16">
        <v>11183</v>
      </c>
      <c r="M20" s="16">
        <v>11648</v>
      </c>
    </row>
    <row r="21" spans="2:13" ht="16.5" customHeight="1">
      <c r="B21" s="7" t="s">
        <v>64</v>
      </c>
      <c r="C21" s="5"/>
      <c r="D21" s="25">
        <v>2868</v>
      </c>
      <c r="E21" s="16">
        <v>3092</v>
      </c>
      <c r="F21" s="16">
        <v>3333</v>
      </c>
      <c r="G21" s="16">
        <v>3727</v>
      </c>
      <c r="H21" s="16">
        <v>3912</v>
      </c>
      <c r="I21" s="16">
        <v>4141</v>
      </c>
      <c r="J21" s="16">
        <v>4501</v>
      </c>
      <c r="K21" s="16">
        <v>5195</v>
      </c>
      <c r="L21" s="16">
        <v>5672</v>
      </c>
      <c r="M21" s="16">
        <v>5627</v>
      </c>
    </row>
    <row r="22" spans="2:13" ht="16.5" customHeight="1">
      <c r="B22" s="7" t="s">
        <v>65</v>
      </c>
      <c r="C22" s="5"/>
      <c r="D22" s="25">
        <v>6317</v>
      </c>
      <c r="E22" s="16">
        <v>6612</v>
      </c>
      <c r="F22" s="16">
        <v>6797</v>
      </c>
      <c r="G22" s="16">
        <v>7168</v>
      </c>
      <c r="H22" s="16">
        <v>7175</v>
      </c>
      <c r="I22" s="16">
        <v>7601</v>
      </c>
      <c r="J22" s="16">
        <v>7887</v>
      </c>
      <c r="K22" s="16">
        <v>12889</v>
      </c>
      <c r="L22" s="16">
        <v>16774</v>
      </c>
      <c r="M22" s="16">
        <v>18032</v>
      </c>
    </row>
    <row r="23" spans="2:13" ht="16.5" customHeight="1">
      <c r="B23" s="7" t="s">
        <v>66</v>
      </c>
      <c r="C23" s="5"/>
      <c r="D23" s="25">
        <v>5548</v>
      </c>
      <c r="E23" s="16">
        <v>5824</v>
      </c>
      <c r="F23" s="16">
        <v>6079</v>
      </c>
      <c r="G23" s="16">
        <v>6286</v>
      </c>
      <c r="H23" s="16">
        <v>6293</v>
      </c>
      <c r="I23" s="16">
        <v>6300</v>
      </c>
      <c r="J23" s="16">
        <v>6375</v>
      </c>
      <c r="K23" s="16">
        <v>7560</v>
      </c>
      <c r="L23" s="16">
        <v>15723</v>
      </c>
      <c r="M23" s="16">
        <v>18507</v>
      </c>
    </row>
    <row r="24" spans="2:13" ht="16.5" customHeight="1">
      <c r="B24" s="7" t="s">
        <v>67</v>
      </c>
      <c r="C24" s="5"/>
      <c r="D24" s="25">
        <v>7292</v>
      </c>
      <c r="E24" s="16">
        <v>7273</v>
      </c>
      <c r="F24" s="16">
        <v>7311</v>
      </c>
      <c r="G24" s="16">
        <v>7278</v>
      </c>
      <c r="H24" s="16">
        <v>7103</v>
      </c>
      <c r="I24" s="16">
        <v>6800</v>
      </c>
      <c r="J24" s="16">
        <v>6729</v>
      </c>
      <c r="K24" s="16">
        <v>8208</v>
      </c>
      <c r="L24" s="16">
        <v>16058</v>
      </c>
      <c r="M24" s="16">
        <v>15911</v>
      </c>
    </row>
    <row r="25" spans="2:13" ht="33" customHeight="1">
      <c r="B25" s="7" t="s">
        <v>68</v>
      </c>
      <c r="C25" s="5"/>
      <c r="D25" s="25">
        <v>13335</v>
      </c>
      <c r="E25" s="16">
        <v>12695</v>
      </c>
      <c r="F25" s="16">
        <v>12068</v>
      </c>
      <c r="G25" s="16">
        <v>12212</v>
      </c>
      <c r="H25" s="16">
        <v>11812</v>
      </c>
      <c r="I25" s="16">
        <v>11035</v>
      </c>
      <c r="J25" s="16">
        <v>10987</v>
      </c>
      <c r="K25" s="16">
        <v>12767</v>
      </c>
      <c r="L25" s="16">
        <v>19982</v>
      </c>
      <c r="M25" s="16">
        <v>19964</v>
      </c>
    </row>
    <row r="26" spans="2:13" ht="16.5" customHeight="1">
      <c r="B26" s="7" t="s">
        <v>69</v>
      </c>
      <c r="C26" s="5"/>
      <c r="D26" s="25">
        <v>6151</v>
      </c>
      <c r="E26" s="16">
        <v>6062</v>
      </c>
      <c r="F26" s="16">
        <v>5911</v>
      </c>
      <c r="G26" s="16">
        <v>5872</v>
      </c>
      <c r="H26" s="16">
        <v>5697</v>
      </c>
      <c r="I26" s="16">
        <v>5505</v>
      </c>
      <c r="J26" s="16">
        <v>6242</v>
      </c>
      <c r="K26" s="16">
        <v>8360</v>
      </c>
      <c r="L26" s="16">
        <v>12398</v>
      </c>
      <c r="M26" s="16">
        <v>11992</v>
      </c>
    </row>
    <row r="27" spans="2:13" ht="16.5" customHeight="1">
      <c r="B27" s="7" t="s">
        <v>70</v>
      </c>
      <c r="C27" s="5"/>
      <c r="D27" s="25">
        <v>4243</v>
      </c>
      <c r="E27" s="16">
        <v>4492</v>
      </c>
      <c r="F27" s="16">
        <v>4678</v>
      </c>
      <c r="G27" s="16">
        <v>4890</v>
      </c>
      <c r="H27" s="16">
        <v>4936</v>
      </c>
      <c r="I27" s="16">
        <v>4744</v>
      </c>
      <c r="J27" s="16">
        <v>4757</v>
      </c>
      <c r="K27" s="16">
        <v>8842</v>
      </c>
      <c r="L27" s="16">
        <v>11986</v>
      </c>
      <c r="M27" s="16">
        <v>11810</v>
      </c>
    </row>
    <row r="28" spans="2:13" ht="49.5" customHeight="1">
      <c r="B28" s="2" t="s">
        <v>71</v>
      </c>
      <c r="C28" s="2"/>
      <c r="D28" s="26">
        <f aca="true" t="shared" si="1" ref="D28:M28">SUM(D29:D33,D34:D38)</f>
        <v>48430</v>
      </c>
      <c r="E28" s="16">
        <f t="shared" si="1"/>
        <v>52368</v>
      </c>
      <c r="F28" s="16">
        <f t="shared" si="1"/>
        <v>56557</v>
      </c>
      <c r="G28" s="16">
        <f t="shared" si="1"/>
        <v>62795</v>
      </c>
      <c r="H28" s="16">
        <f t="shared" si="1"/>
        <v>66952</v>
      </c>
      <c r="I28" s="16">
        <f t="shared" si="1"/>
        <v>72259</v>
      </c>
      <c r="J28" s="16">
        <f t="shared" si="1"/>
        <v>81969</v>
      </c>
      <c r="K28" s="16">
        <f t="shared" si="1"/>
        <v>93890</v>
      </c>
      <c r="L28" s="16">
        <f t="shared" si="1"/>
        <v>105156</v>
      </c>
      <c r="M28" s="16">
        <f t="shared" si="1"/>
        <v>109326</v>
      </c>
    </row>
    <row r="29" spans="2:13" ht="33" customHeight="1">
      <c r="B29" s="7" t="s">
        <v>72</v>
      </c>
      <c r="C29" s="5"/>
      <c r="D29" s="25">
        <v>6399</v>
      </c>
      <c r="E29" s="16">
        <v>6871</v>
      </c>
      <c r="F29" s="16">
        <v>7516</v>
      </c>
      <c r="G29" s="16">
        <v>8242</v>
      </c>
      <c r="H29" s="16">
        <v>8747</v>
      </c>
      <c r="I29" s="16">
        <v>9306</v>
      </c>
      <c r="J29" s="16">
        <v>10038</v>
      </c>
      <c r="K29" s="16">
        <v>11965</v>
      </c>
      <c r="L29" s="16">
        <v>13563</v>
      </c>
      <c r="M29" s="16">
        <v>15112</v>
      </c>
    </row>
    <row r="30" spans="2:13" ht="16.5" customHeight="1">
      <c r="B30" s="7" t="s">
        <v>73</v>
      </c>
      <c r="C30" s="5"/>
      <c r="D30" s="25">
        <v>2197</v>
      </c>
      <c r="E30" s="16">
        <v>2396</v>
      </c>
      <c r="F30" s="16">
        <v>2652</v>
      </c>
      <c r="G30" s="16">
        <v>3011</v>
      </c>
      <c r="H30" s="16">
        <v>3305</v>
      </c>
      <c r="I30" s="16">
        <v>3883</v>
      </c>
      <c r="J30" s="16">
        <v>4390</v>
      </c>
      <c r="K30" s="16">
        <v>5493</v>
      </c>
      <c r="L30" s="16">
        <v>6624</v>
      </c>
      <c r="M30" s="16">
        <v>7323</v>
      </c>
    </row>
    <row r="31" spans="2:13" ht="16.5" customHeight="1">
      <c r="B31" s="7" t="s">
        <v>74</v>
      </c>
      <c r="C31" s="5"/>
      <c r="D31" s="25">
        <v>4010</v>
      </c>
      <c r="E31" s="16">
        <v>4306</v>
      </c>
      <c r="F31" s="16">
        <v>4655</v>
      </c>
      <c r="G31" s="16">
        <v>5163</v>
      </c>
      <c r="H31" s="16">
        <v>5811</v>
      </c>
      <c r="I31" s="16">
        <v>6329</v>
      </c>
      <c r="J31" s="16">
        <v>7321</v>
      </c>
      <c r="K31" s="16">
        <v>8423</v>
      </c>
      <c r="L31" s="16">
        <v>9588</v>
      </c>
      <c r="M31" s="16">
        <v>10321</v>
      </c>
    </row>
    <row r="32" spans="2:13" ht="16.5" customHeight="1">
      <c r="B32" s="7" t="s">
        <v>75</v>
      </c>
      <c r="C32" s="5"/>
      <c r="D32" s="25">
        <v>4310</v>
      </c>
      <c r="E32" s="16">
        <v>4456</v>
      </c>
      <c r="F32" s="16">
        <v>4718</v>
      </c>
      <c r="G32" s="16">
        <v>5167</v>
      </c>
      <c r="H32" s="16">
        <v>5577</v>
      </c>
      <c r="I32" s="16">
        <v>6062</v>
      </c>
      <c r="J32" s="16">
        <v>6889</v>
      </c>
      <c r="K32" s="16">
        <v>8285</v>
      </c>
      <c r="L32" s="16">
        <v>9329</v>
      </c>
      <c r="M32" s="16">
        <v>9978</v>
      </c>
    </row>
    <row r="33" spans="2:13" ht="16.5" customHeight="1">
      <c r="B33" s="7" t="s">
        <v>76</v>
      </c>
      <c r="C33" s="5"/>
      <c r="D33" s="25">
        <v>3955</v>
      </c>
      <c r="E33" s="16">
        <v>4494</v>
      </c>
      <c r="F33" s="16">
        <v>4893</v>
      </c>
      <c r="G33" s="16">
        <v>5207</v>
      </c>
      <c r="H33" s="16">
        <v>5372</v>
      </c>
      <c r="I33" s="16">
        <v>5812</v>
      </c>
      <c r="J33" s="16">
        <v>6569</v>
      </c>
      <c r="K33" s="16">
        <v>7600</v>
      </c>
      <c r="L33" s="16">
        <v>9268</v>
      </c>
      <c r="M33" s="16">
        <v>8982</v>
      </c>
    </row>
    <row r="34" spans="2:13" ht="33" customHeight="1">
      <c r="B34" s="7" t="s">
        <v>77</v>
      </c>
      <c r="C34" s="5"/>
      <c r="D34" s="25">
        <v>4299</v>
      </c>
      <c r="E34" s="16">
        <v>4759</v>
      </c>
      <c r="F34" s="16">
        <v>5253</v>
      </c>
      <c r="G34" s="16">
        <v>5886</v>
      </c>
      <c r="H34" s="16">
        <v>6500</v>
      </c>
      <c r="I34" s="16">
        <v>7214</v>
      </c>
      <c r="J34" s="16">
        <v>8467</v>
      </c>
      <c r="K34" s="16">
        <v>9433</v>
      </c>
      <c r="L34" s="16">
        <v>10887</v>
      </c>
      <c r="M34" s="16">
        <v>11609</v>
      </c>
    </row>
    <row r="35" spans="2:13" ht="16.5" customHeight="1">
      <c r="B35" s="7" t="s">
        <v>78</v>
      </c>
      <c r="C35" s="5"/>
      <c r="D35" s="25">
        <v>7368</v>
      </c>
      <c r="E35" s="16">
        <v>8129</v>
      </c>
      <c r="F35" s="16">
        <v>8368</v>
      </c>
      <c r="G35" s="16">
        <v>9416</v>
      </c>
      <c r="H35" s="16">
        <v>9257</v>
      </c>
      <c r="I35" s="16">
        <v>9611</v>
      </c>
      <c r="J35" s="16">
        <v>10165</v>
      </c>
      <c r="K35" s="16">
        <v>11329</v>
      </c>
      <c r="L35" s="16">
        <v>11963</v>
      </c>
      <c r="M35" s="16">
        <v>12028</v>
      </c>
    </row>
    <row r="36" spans="2:13" ht="16.5" customHeight="1">
      <c r="B36" s="7" t="s">
        <v>79</v>
      </c>
      <c r="C36" s="5"/>
      <c r="D36" s="25">
        <v>4996</v>
      </c>
      <c r="E36" s="16">
        <v>5288</v>
      </c>
      <c r="F36" s="16">
        <v>5718</v>
      </c>
      <c r="G36" s="16">
        <v>6468</v>
      </c>
      <c r="H36" s="16">
        <v>7118</v>
      </c>
      <c r="I36" s="16">
        <v>8305</v>
      </c>
      <c r="J36" s="16">
        <v>9273</v>
      </c>
      <c r="K36" s="16">
        <v>10328</v>
      </c>
      <c r="L36" s="16">
        <v>10836</v>
      </c>
      <c r="M36" s="16">
        <v>10762</v>
      </c>
    </row>
    <row r="37" spans="2:13" ht="16.5" customHeight="1">
      <c r="B37" s="7" t="s">
        <v>80</v>
      </c>
      <c r="C37" s="5"/>
      <c r="D37" s="25">
        <v>7564</v>
      </c>
      <c r="E37" s="16">
        <v>7918</v>
      </c>
      <c r="F37" s="16">
        <v>8551</v>
      </c>
      <c r="G37" s="16">
        <v>9393</v>
      </c>
      <c r="H37" s="16">
        <v>9882</v>
      </c>
      <c r="I37" s="16">
        <v>10058</v>
      </c>
      <c r="J37" s="16">
        <v>10806</v>
      </c>
      <c r="K37" s="16">
        <v>12018</v>
      </c>
      <c r="L37" s="16">
        <v>13280</v>
      </c>
      <c r="M37" s="16">
        <v>13202</v>
      </c>
    </row>
    <row r="38" spans="2:13" ht="16.5" customHeight="1">
      <c r="B38" s="7" t="s">
        <v>81</v>
      </c>
      <c r="C38" s="5"/>
      <c r="D38" s="25">
        <v>3332</v>
      </c>
      <c r="E38" s="16">
        <v>3751</v>
      </c>
      <c r="F38" s="16">
        <v>4233</v>
      </c>
      <c r="G38" s="16">
        <v>4842</v>
      </c>
      <c r="H38" s="16">
        <v>5383</v>
      </c>
      <c r="I38" s="16">
        <v>5679</v>
      </c>
      <c r="J38" s="16">
        <v>8051</v>
      </c>
      <c r="K38" s="16">
        <v>9016</v>
      </c>
      <c r="L38" s="16">
        <v>9818</v>
      </c>
      <c r="M38" s="16">
        <v>10009</v>
      </c>
    </row>
    <row r="39" spans="2:13" ht="49.5" customHeight="1">
      <c r="B39" s="2" t="s">
        <v>82</v>
      </c>
      <c r="C39" s="2"/>
      <c r="D39" s="26">
        <f aca="true" t="shared" si="2" ref="D39:M39">SUM(D40:D43)</f>
        <v>33538</v>
      </c>
      <c r="E39" s="16">
        <f t="shared" si="2"/>
        <v>35089</v>
      </c>
      <c r="F39" s="16">
        <f t="shared" si="2"/>
        <v>37308</v>
      </c>
      <c r="G39" s="16">
        <f t="shared" si="2"/>
        <v>39528</v>
      </c>
      <c r="H39" s="16">
        <f t="shared" si="2"/>
        <v>41035</v>
      </c>
      <c r="I39" s="16">
        <f t="shared" si="2"/>
        <v>41871</v>
      </c>
      <c r="J39" s="16">
        <f t="shared" si="2"/>
        <v>42983</v>
      </c>
      <c r="K39" s="16">
        <f t="shared" si="2"/>
        <v>45654</v>
      </c>
      <c r="L39" s="16">
        <f t="shared" si="2"/>
        <v>50497</v>
      </c>
      <c r="M39" s="16">
        <f t="shared" si="2"/>
        <v>51765</v>
      </c>
    </row>
    <row r="40" spans="2:13" ht="33" customHeight="1">
      <c r="B40" s="7" t="s">
        <v>83</v>
      </c>
      <c r="C40" s="5"/>
      <c r="D40" s="25">
        <v>12600</v>
      </c>
      <c r="E40" s="16">
        <v>13098</v>
      </c>
      <c r="F40" s="16">
        <v>13877</v>
      </c>
      <c r="G40" s="16">
        <v>14608</v>
      </c>
      <c r="H40" s="16">
        <v>15087</v>
      </c>
      <c r="I40" s="16">
        <v>15135</v>
      </c>
      <c r="J40" s="16">
        <v>15568</v>
      </c>
      <c r="K40" s="16">
        <v>16830</v>
      </c>
      <c r="L40" s="16">
        <v>18482</v>
      </c>
      <c r="M40" s="16">
        <v>19035</v>
      </c>
    </row>
    <row r="41" spans="2:13" ht="16.5" customHeight="1">
      <c r="B41" s="7" t="s">
        <v>84</v>
      </c>
      <c r="C41" s="5"/>
      <c r="D41" s="25">
        <v>6914</v>
      </c>
      <c r="E41" s="16">
        <v>7348</v>
      </c>
      <c r="F41" s="16">
        <v>7913</v>
      </c>
      <c r="G41" s="16">
        <v>8318</v>
      </c>
      <c r="H41" s="16">
        <v>8712</v>
      </c>
      <c r="I41" s="16">
        <v>8982</v>
      </c>
      <c r="J41" s="16">
        <v>9164</v>
      </c>
      <c r="K41" s="16">
        <v>9610</v>
      </c>
      <c r="L41" s="16">
        <v>10504</v>
      </c>
      <c r="M41" s="16">
        <v>10960</v>
      </c>
    </row>
    <row r="42" spans="2:13" ht="16.5" customHeight="1">
      <c r="B42" s="7" t="s">
        <v>85</v>
      </c>
      <c r="C42" s="5"/>
      <c r="D42" s="25">
        <v>9272</v>
      </c>
      <c r="E42" s="16">
        <v>9701</v>
      </c>
      <c r="F42" s="16">
        <v>10226</v>
      </c>
      <c r="G42" s="16">
        <v>10996</v>
      </c>
      <c r="H42" s="16">
        <v>11546</v>
      </c>
      <c r="I42" s="16">
        <v>12080</v>
      </c>
      <c r="J42" s="16">
        <v>12578</v>
      </c>
      <c r="K42" s="16">
        <v>13412</v>
      </c>
      <c r="L42" s="16">
        <v>15372</v>
      </c>
      <c r="M42" s="16">
        <v>15586</v>
      </c>
    </row>
    <row r="43" spans="2:13" ht="16.5" customHeight="1">
      <c r="B43" s="7" t="s">
        <v>86</v>
      </c>
      <c r="C43" s="5"/>
      <c r="D43" s="25">
        <v>4752</v>
      </c>
      <c r="E43" s="16">
        <v>4942</v>
      </c>
      <c r="F43" s="16">
        <v>5292</v>
      </c>
      <c r="G43" s="16">
        <v>5606</v>
      </c>
      <c r="H43" s="16">
        <v>5690</v>
      </c>
      <c r="I43" s="16">
        <v>5674</v>
      </c>
      <c r="J43" s="16">
        <v>5673</v>
      </c>
      <c r="K43" s="16">
        <v>5802</v>
      </c>
      <c r="L43" s="16">
        <v>6139</v>
      </c>
      <c r="M43" s="16">
        <v>6184</v>
      </c>
    </row>
    <row r="44" spans="2:13" ht="49.5" customHeight="1">
      <c r="B44" s="2" t="s">
        <v>87</v>
      </c>
      <c r="C44" s="2"/>
      <c r="D44" s="26">
        <f aca="true" t="shared" si="3" ref="D44:M44">SUM(D45:D49,D50)</f>
        <v>41230</v>
      </c>
      <c r="E44" s="16">
        <f t="shared" si="3"/>
        <v>43513</v>
      </c>
      <c r="F44" s="16">
        <f t="shared" si="3"/>
        <v>46064</v>
      </c>
      <c r="G44" s="16">
        <f t="shared" si="3"/>
        <v>48875</v>
      </c>
      <c r="H44" s="16">
        <f t="shared" si="3"/>
        <v>50810</v>
      </c>
      <c r="I44" s="16">
        <f t="shared" si="3"/>
        <v>52472</v>
      </c>
      <c r="J44" s="16">
        <f t="shared" si="3"/>
        <v>58672</v>
      </c>
      <c r="K44" s="16">
        <f t="shared" si="3"/>
        <v>65304</v>
      </c>
      <c r="L44" s="16">
        <f t="shared" si="3"/>
        <v>69556</v>
      </c>
      <c r="M44" s="16">
        <f t="shared" si="3"/>
        <v>67140</v>
      </c>
    </row>
    <row r="45" spans="2:13" ht="33" customHeight="1">
      <c r="B45" s="7" t="s">
        <v>88</v>
      </c>
      <c r="C45" s="5"/>
      <c r="D45" s="25">
        <v>15485</v>
      </c>
      <c r="E45" s="16">
        <v>16367</v>
      </c>
      <c r="F45" s="16">
        <v>17343</v>
      </c>
      <c r="G45" s="16">
        <v>18044</v>
      </c>
      <c r="H45" s="16">
        <v>18564</v>
      </c>
      <c r="I45" s="16">
        <v>18460</v>
      </c>
      <c r="J45" s="16">
        <v>20897</v>
      </c>
      <c r="K45" s="16">
        <v>21989</v>
      </c>
      <c r="L45" s="16">
        <v>23472</v>
      </c>
      <c r="M45" s="16">
        <v>22156</v>
      </c>
    </row>
    <row r="46" spans="2:13" ht="16.5" customHeight="1">
      <c r="B46" s="7" t="s">
        <v>89</v>
      </c>
      <c r="C46" s="5"/>
      <c r="D46" s="25">
        <v>8423</v>
      </c>
      <c r="E46" s="16">
        <v>8607</v>
      </c>
      <c r="F46" s="16">
        <v>8905</v>
      </c>
      <c r="G46" s="16">
        <v>9238</v>
      </c>
      <c r="H46" s="16">
        <v>9382</v>
      </c>
      <c r="I46" s="16">
        <v>9692</v>
      </c>
      <c r="J46" s="16">
        <v>10837</v>
      </c>
      <c r="K46" s="16">
        <v>12499</v>
      </c>
      <c r="L46" s="16">
        <v>12812</v>
      </c>
      <c r="M46" s="16">
        <v>12225</v>
      </c>
    </row>
    <row r="47" spans="2:13" ht="16.5" customHeight="1">
      <c r="B47" s="7" t="s">
        <v>90</v>
      </c>
      <c r="C47" s="5"/>
      <c r="D47" s="25">
        <v>4705</v>
      </c>
      <c r="E47" s="16">
        <v>5035</v>
      </c>
      <c r="F47" s="16">
        <v>5281</v>
      </c>
      <c r="G47" s="16">
        <v>5402</v>
      </c>
      <c r="H47" s="16">
        <v>5604</v>
      </c>
      <c r="I47" s="16">
        <v>5790</v>
      </c>
      <c r="J47" s="16">
        <v>6294</v>
      </c>
      <c r="K47" s="16">
        <v>7202</v>
      </c>
      <c r="L47" s="16">
        <v>7950</v>
      </c>
      <c r="M47" s="16">
        <v>7599</v>
      </c>
    </row>
    <row r="48" spans="2:13" ht="16.5" customHeight="1">
      <c r="B48" s="7" t="s">
        <v>91</v>
      </c>
      <c r="C48" s="5"/>
      <c r="D48" s="25">
        <v>2897</v>
      </c>
      <c r="E48" s="16">
        <v>3119</v>
      </c>
      <c r="F48" s="16">
        <v>3402</v>
      </c>
      <c r="G48" s="16">
        <v>3805</v>
      </c>
      <c r="H48" s="16">
        <v>4042</v>
      </c>
      <c r="I48" s="16">
        <v>4277</v>
      </c>
      <c r="J48" s="16">
        <v>4720</v>
      </c>
      <c r="K48" s="16">
        <v>5597</v>
      </c>
      <c r="L48" s="16">
        <v>6032</v>
      </c>
      <c r="M48" s="16">
        <v>5858</v>
      </c>
    </row>
    <row r="49" spans="2:13" ht="16.5" customHeight="1">
      <c r="B49" s="7" t="s">
        <v>92</v>
      </c>
      <c r="C49" s="5"/>
      <c r="D49" s="25">
        <v>4494</v>
      </c>
      <c r="E49" s="16">
        <v>4743</v>
      </c>
      <c r="F49" s="16">
        <v>5102</v>
      </c>
      <c r="G49" s="16">
        <v>5719</v>
      </c>
      <c r="H49" s="16">
        <v>5915</v>
      </c>
      <c r="I49" s="16">
        <v>6305</v>
      </c>
      <c r="J49" s="16">
        <v>7131</v>
      </c>
      <c r="K49" s="16">
        <v>8014</v>
      </c>
      <c r="L49" s="16">
        <v>8547</v>
      </c>
      <c r="M49" s="16">
        <v>8240</v>
      </c>
    </row>
    <row r="50" spans="1:13" ht="33" customHeight="1" thickBot="1">
      <c r="A50" s="19"/>
      <c r="B50" s="8" t="s">
        <v>93</v>
      </c>
      <c r="C50" s="9"/>
      <c r="D50" s="27">
        <v>5226</v>
      </c>
      <c r="E50" s="28">
        <v>5642</v>
      </c>
      <c r="F50" s="28">
        <v>6031</v>
      </c>
      <c r="G50" s="28">
        <v>6667</v>
      </c>
      <c r="H50" s="28">
        <v>7303</v>
      </c>
      <c r="I50" s="28">
        <v>7948</v>
      </c>
      <c r="J50" s="28">
        <v>8793</v>
      </c>
      <c r="K50" s="28">
        <v>10003</v>
      </c>
      <c r="L50" s="28">
        <v>10743</v>
      </c>
      <c r="M50" s="28">
        <v>11062</v>
      </c>
    </row>
    <row r="51" ht="16.5" customHeight="1"/>
    <row r="54" ht="16.5" customHeight="1"/>
    <row r="56" ht="16.5" customHeight="1"/>
    <row r="57" ht="16.5" customHeight="1"/>
    <row r="58" ht="24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</sheetData>
  <printOptions/>
  <pageMargins left="0.3937007874015748" right="0.28" top="0.38" bottom="0" header="0.5118110236220472" footer="0.41"/>
  <pageSetup horizontalDpi="180" verticalDpi="18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011217</cp:lastModifiedBy>
  <cp:lastPrinted>2003-11-13T06:56:12Z</cp:lastPrinted>
  <dcterms:modified xsi:type="dcterms:W3CDTF">2003-12-19T07:02:40Z</dcterms:modified>
  <cp:category/>
  <cp:version/>
  <cp:contentType/>
  <cp:contentStatus/>
</cp:coreProperties>
</file>