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5315" windowHeight="5055" tabRatio="601" activeTab="0"/>
  </bookViews>
  <sheets>
    <sheet name="Sheet1" sheetId="1" r:id="rId1"/>
  </sheets>
  <definedNames>
    <definedName name="_xlnm.Print_Area" localSheetId="0">'Sheet1'!$A$1:$AS$25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<sst xmlns="http://schemas.openxmlformats.org/spreadsheetml/2006/main" count="139" uniqueCount="58">
  <si>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</si>
  <si>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</si>
  <si>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</si>
  <si>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</si>
  <si>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</si>
  <si>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</si>
  <si>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</si>
  <si>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</si>
  <si>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</si>
  <si>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</si>
  <si>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</si>
  <si>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</si>
  <si>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</si>
  <si>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</si>
  <si>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</si>
  <si>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-</t>
  </si>
  <si>
    <t>盲学校</t>
  </si>
  <si>
    <t>県    立</t>
  </si>
  <si>
    <t>ろう学校</t>
  </si>
  <si>
    <t>養護学校</t>
  </si>
  <si>
    <t>国    立</t>
  </si>
  <si>
    <t>職員数（本務者）</t>
  </si>
  <si>
    <t>本校</t>
  </si>
  <si>
    <t>-</t>
  </si>
  <si>
    <t>養護教諭</t>
  </si>
  <si>
    <t>事務職員</t>
  </si>
  <si>
    <t>その他</t>
  </si>
  <si>
    <t>学校基本調査（各年 5月 1日現在）による。</t>
  </si>
  <si>
    <t xml:space="preserve">    単位：校、学級、人</t>
  </si>
  <si>
    <t>学校数</t>
  </si>
  <si>
    <t>学級数</t>
  </si>
  <si>
    <t>在学者</t>
  </si>
  <si>
    <t>高等部</t>
  </si>
  <si>
    <t>総数</t>
  </si>
  <si>
    <t>幼稚部</t>
  </si>
  <si>
    <t>小学部</t>
  </si>
  <si>
    <t>中学部</t>
  </si>
  <si>
    <t>専攻科</t>
  </si>
  <si>
    <t>本科</t>
  </si>
  <si>
    <t>教          員          数         （ 本   務   者 ）</t>
  </si>
  <si>
    <t>校長</t>
  </si>
  <si>
    <t>教頭</t>
  </si>
  <si>
    <t>教諭</t>
  </si>
  <si>
    <t>助教諭</t>
  </si>
  <si>
    <t xml:space="preserve">養護
助教諭 </t>
  </si>
  <si>
    <t>-</t>
  </si>
  <si>
    <t>-</t>
  </si>
  <si>
    <t xml:space="preserve">     13</t>
  </si>
  <si>
    <t xml:space="preserve">     14</t>
  </si>
  <si>
    <t>寄宿舎指導員</t>
  </si>
  <si>
    <t>栄養職員</t>
  </si>
  <si>
    <t xml:space="preserve">                 ２２３        盲    学    校  、   ろ    う    学    校</t>
  </si>
  <si>
    <t xml:space="preserve">     15</t>
  </si>
  <si>
    <t>（ 平 成 16 年 ）</t>
  </si>
  <si>
    <t>平成 12 年</t>
  </si>
  <si>
    <t xml:space="preserve">     16</t>
  </si>
  <si>
    <t>-</t>
  </si>
  <si>
    <t>資料  県統計課「教育統計調査報告」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</si>
</sst>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6" fillId="0" borderId="0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7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3" fontId="5" fillId="0" borderId="0" xfId="16" applyNumberFormat="1" applyFont="1" applyFill="1" applyAlignment="1">
      <alignment horizontal="right"/>
    </xf>
    <xf numFmtId="3" fontId="5" fillId="0" borderId="0" xfId="16" applyNumberFormat="1" applyFont="1" applyFill="1" applyBorder="1" applyAlignment="1">
      <alignment horizontal="right"/>
    </xf>
    <xf numFmtId="3" fontId="5" fillId="0" borderId="9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center" vertical="distributed" textRotation="255"/>
    </xf>
    <xf numFmtId="0" fontId="0" fillId="0" borderId="9" xfId="0" applyFill="1" applyBorder="1" applyAlignment="1">
      <alignment horizontal="center" vertical="distributed" textRotation="255"/>
    </xf>
    <xf numFmtId="0" fontId="0" fillId="0" borderId="8" xfId="0" applyFill="1" applyBorder="1" applyAlignment="1">
      <alignment horizontal="center" vertical="distributed" textRotation="255"/>
    </xf>
    <xf numFmtId="181" fontId="5" fillId="0" borderId="13" xfId="1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1" fontId="5" fillId="0" borderId="18" xfId="16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4"/>
  <sheetViews>
    <sheetView showGridLines="0" tabSelected="1" zoomScale="75" zoomScaleNormal="75" zoomScaleSheetLayoutView="70" workbookViewId="0" topLeftCell="A1">
      <selection activeCell="B24" sqref="B24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51</v>
      </c>
      <c r="V1" s="2" t="s">
        <v>0</v>
      </c>
      <c r="AJ1" s="1" t="s">
        <v>53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28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93" t="s">
        <v>2</v>
      </c>
      <c r="C4" s="3"/>
      <c r="D4" s="81" t="s">
        <v>29</v>
      </c>
      <c r="E4" s="82"/>
      <c r="F4" s="84"/>
      <c r="G4" s="81" t="s">
        <v>30</v>
      </c>
      <c r="H4" s="82"/>
      <c r="I4" s="82"/>
      <c r="J4" s="82"/>
      <c r="K4" s="82"/>
      <c r="L4" s="84"/>
      <c r="M4" s="81" t="s">
        <v>31</v>
      </c>
      <c r="N4" s="82"/>
      <c r="O4" s="82"/>
      <c r="P4" s="82"/>
      <c r="Q4" s="82"/>
      <c r="R4" s="82"/>
      <c r="S4" s="82"/>
      <c r="T4" s="82"/>
      <c r="U4" s="82"/>
      <c r="V4" s="85" t="s">
        <v>1</v>
      </c>
      <c r="W4" s="86"/>
      <c r="X4" s="86"/>
      <c r="Y4" s="87"/>
      <c r="Z4" s="89" t="s">
        <v>39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1"/>
      <c r="AO4" s="81" t="s">
        <v>21</v>
      </c>
      <c r="AP4" s="82"/>
      <c r="AQ4" s="82"/>
      <c r="AR4" s="82"/>
      <c r="AS4" s="8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94"/>
      <c r="C5" s="11"/>
      <c r="D5" s="70"/>
      <c r="E5" s="75"/>
      <c r="F5" s="71"/>
      <c r="G5" s="70"/>
      <c r="H5" s="75"/>
      <c r="I5" s="75"/>
      <c r="J5" s="75"/>
      <c r="K5" s="75"/>
      <c r="L5" s="71"/>
      <c r="M5" s="70"/>
      <c r="N5" s="75"/>
      <c r="O5" s="75"/>
      <c r="P5" s="75"/>
      <c r="Q5" s="75"/>
      <c r="R5" s="75"/>
      <c r="S5" s="75"/>
      <c r="T5" s="75"/>
      <c r="U5" s="75"/>
      <c r="V5" s="88"/>
      <c r="W5" s="88"/>
      <c r="X5" s="88"/>
      <c r="Y5" s="73"/>
      <c r="Z5" s="66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67"/>
      <c r="AO5" s="70"/>
      <c r="AP5" s="75"/>
      <c r="AQ5" s="75"/>
      <c r="AR5" s="75"/>
      <c r="AS5" s="75"/>
      <c r="AU5" s="3"/>
      <c r="AV5" s="3"/>
      <c r="AW5" s="43"/>
      <c r="AX5" s="3"/>
      <c r="AY5" s="43"/>
      <c r="AZ5" s="45"/>
      <c r="BA5" s="46"/>
      <c r="BB5" s="46"/>
      <c r="BC5" s="46"/>
      <c r="BD5" s="3"/>
      <c r="BE5" s="43"/>
      <c r="BF5" s="3"/>
      <c r="BG5" s="45"/>
      <c r="BH5" s="46"/>
      <c r="BI5" s="46"/>
      <c r="BJ5" s="46"/>
      <c r="BK5" s="3"/>
      <c r="BL5" s="3"/>
      <c r="BM5" s="3"/>
      <c r="BN5" s="43"/>
      <c r="BO5" s="3"/>
      <c r="BP5" s="43"/>
      <c r="BQ5" s="45"/>
      <c r="BR5" s="46"/>
      <c r="BS5" s="46"/>
      <c r="BT5" s="46"/>
      <c r="BU5" s="3"/>
      <c r="BV5" s="43"/>
      <c r="BW5" s="3"/>
      <c r="BX5" s="45"/>
      <c r="BY5" s="46"/>
      <c r="BZ5" s="46"/>
      <c r="CA5" s="46"/>
      <c r="CB5" s="3"/>
    </row>
    <row r="6" spans="2:80" ht="15.75" customHeight="1">
      <c r="B6" s="94"/>
      <c r="C6" s="11"/>
      <c r="D6" s="49" t="s">
        <v>4</v>
      </c>
      <c r="E6" s="49" t="s">
        <v>22</v>
      </c>
      <c r="F6" s="49" t="s">
        <v>5</v>
      </c>
      <c r="G6" s="49" t="s">
        <v>4</v>
      </c>
      <c r="H6" s="49" t="s">
        <v>6</v>
      </c>
      <c r="I6" s="49" t="s">
        <v>7</v>
      </c>
      <c r="J6" s="49" t="s">
        <v>8</v>
      </c>
      <c r="K6" s="68" t="s">
        <v>32</v>
      </c>
      <c r="L6" s="69"/>
      <c r="M6" s="68" t="s">
        <v>33</v>
      </c>
      <c r="N6" s="74"/>
      <c r="O6" s="69"/>
      <c r="P6" s="68" t="s">
        <v>34</v>
      </c>
      <c r="Q6" s="69"/>
      <c r="R6" s="68" t="s">
        <v>35</v>
      </c>
      <c r="S6" s="69"/>
      <c r="T6" s="68" t="s">
        <v>36</v>
      </c>
      <c r="U6" s="74"/>
      <c r="V6" s="80" t="s">
        <v>32</v>
      </c>
      <c r="W6" s="80"/>
      <c r="X6" s="80"/>
      <c r="Y6" s="79"/>
      <c r="Z6" s="68" t="s">
        <v>33</v>
      </c>
      <c r="AA6" s="74"/>
      <c r="AB6" s="69"/>
      <c r="AC6" s="68" t="s">
        <v>40</v>
      </c>
      <c r="AD6" s="69"/>
      <c r="AE6" s="68" t="s">
        <v>41</v>
      </c>
      <c r="AF6" s="69"/>
      <c r="AG6" s="68" t="s">
        <v>42</v>
      </c>
      <c r="AH6" s="69"/>
      <c r="AI6" s="68" t="s">
        <v>43</v>
      </c>
      <c r="AJ6" s="69"/>
      <c r="AK6" s="49" t="s">
        <v>24</v>
      </c>
      <c r="AL6" s="64" t="s">
        <v>44</v>
      </c>
      <c r="AM6" s="61" t="s">
        <v>3</v>
      </c>
      <c r="AN6" s="65"/>
      <c r="AO6" s="40" t="s">
        <v>9</v>
      </c>
      <c r="AP6" s="49" t="s">
        <v>25</v>
      </c>
      <c r="AQ6" s="55" t="s">
        <v>49</v>
      </c>
      <c r="AR6" s="52" t="s">
        <v>50</v>
      </c>
      <c r="AS6" s="58" t="s">
        <v>26</v>
      </c>
      <c r="AU6" s="3"/>
      <c r="AV6" s="3"/>
      <c r="AW6" s="44"/>
      <c r="AX6" s="3"/>
      <c r="AY6" s="44"/>
      <c r="AZ6" s="46"/>
      <c r="BA6" s="46"/>
      <c r="BB6" s="46"/>
      <c r="BC6" s="46"/>
      <c r="BD6" s="3"/>
      <c r="BE6" s="44"/>
      <c r="BF6" s="3"/>
      <c r="BG6" s="46"/>
      <c r="BH6" s="46"/>
      <c r="BI6" s="46"/>
      <c r="BJ6" s="46"/>
      <c r="BK6" s="3"/>
      <c r="BL6" s="3"/>
      <c r="BM6" s="3"/>
      <c r="BN6" s="44"/>
      <c r="BO6" s="3"/>
      <c r="BP6" s="44"/>
      <c r="BQ6" s="46"/>
      <c r="BR6" s="46"/>
      <c r="BS6" s="46"/>
      <c r="BT6" s="46"/>
      <c r="BU6" s="3"/>
      <c r="BV6" s="47"/>
      <c r="BW6" s="3"/>
      <c r="BX6" s="46"/>
      <c r="BY6" s="46"/>
      <c r="BZ6" s="46"/>
      <c r="CA6" s="46"/>
      <c r="CB6" s="3"/>
    </row>
    <row r="7" spans="1:80" ht="19.5" customHeight="1">
      <c r="A7" s="12"/>
      <c r="B7" s="94"/>
      <c r="C7" s="13"/>
      <c r="D7" s="96"/>
      <c r="E7" s="96"/>
      <c r="F7" s="96"/>
      <c r="G7" s="96"/>
      <c r="H7" s="96"/>
      <c r="I7" s="96"/>
      <c r="J7" s="96"/>
      <c r="K7" s="70"/>
      <c r="L7" s="71"/>
      <c r="M7" s="70"/>
      <c r="N7" s="75"/>
      <c r="O7" s="71"/>
      <c r="P7" s="70"/>
      <c r="Q7" s="71"/>
      <c r="R7" s="70"/>
      <c r="S7" s="71"/>
      <c r="T7" s="70"/>
      <c r="U7" s="75"/>
      <c r="V7" s="76" t="s">
        <v>38</v>
      </c>
      <c r="W7" s="77"/>
      <c r="X7" s="78" t="s">
        <v>37</v>
      </c>
      <c r="Y7" s="79"/>
      <c r="Z7" s="70"/>
      <c r="AA7" s="75"/>
      <c r="AB7" s="71"/>
      <c r="AC7" s="70"/>
      <c r="AD7" s="71"/>
      <c r="AE7" s="70"/>
      <c r="AF7" s="71"/>
      <c r="AG7" s="70"/>
      <c r="AH7" s="71"/>
      <c r="AI7" s="70"/>
      <c r="AJ7" s="71"/>
      <c r="AK7" s="50"/>
      <c r="AL7" s="41"/>
      <c r="AM7" s="66"/>
      <c r="AN7" s="67"/>
      <c r="AO7" s="41"/>
      <c r="AP7" s="50"/>
      <c r="AQ7" s="56"/>
      <c r="AR7" s="53"/>
      <c r="AS7" s="59"/>
      <c r="AU7" s="3"/>
      <c r="AV7" s="3"/>
      <c r="AW7" s="44"/>
      <c r="AX7" s="3"/>
      <c r="AY7" s="44"/>
      <c r="AZ7" s="43"/>
      <c r="BA7" s="45"/>
      <c r="BB7" s="45"/>
      <c r="BC7" s="46"/>
      <c r="BD7" s="3"/>
      <c r="BE7" s="44"/>
      <c r="BF7" s="3"/>
      <c r="BG7" s="43"/>
      <c r="BH7" s="45"/>
      <c r="BI7" s="45"/>
      <c r="BJ7" s="14"/>
      <c r="BK7" s="3"/>
      <c r="BL7" s="3"/>
      <c r="BM7" s="3"/>
      <c r="BN7" s="44"/>
      <c r="BO7" s="3"/>
      <c r="BP7" s="44"/>
      <c r="BQ7" s="43"/>
      <c r="BR7" s="45"/>
      <c r="BS7" s="45"/>
      <c r="BT7" s="48"/>
      <c r="BU7" s="3"/>
      <c r="BV7" s="47"/>
      <c r="BW7" s="3"/>
      <c r="BX7" s="43"/>
      <c r="BY7" s="45"/>
      <c r="BZ7" s="45"/>
      <c r="CA7" s="14"/>
      <c r="CB7" s="3"/>
    </row>
    <row r="8" spans="2:80" ht="21" customHeight="1">
      <c r="B8" s="94"/>
      <c r="C8" s="11"/>
      <c r="D8" s="96"/>
      <c r="E8" s="96"/>
      <c r="F8" s="96"/>
      <c r="G8" s="96"/>
      <c r="H8" s="96"/>
      <c r="I8" s="96"/>
      <c r="J8" s="96"/>
      <c r="K8" s="49" t="s">
        <v>12</v>
      </c>
      <c r="L8" s="49" t="s">
        <v>13</v>
      </c>
      <c r="M8" s="49" t="s">
        <v>4</v>
      </c>
      <c r="N8" s="49" t="s">
        <v>10</v>
      </c>
      <c r="O8" s="49" t="s">
        <v>11</v>
      </c>
      <c r="P8" s="61" t="s">
        <v>4</v>
      </c>
      <c r="Q8" s="28"/>
      <c r="R8" s="61" t="s">
        <v>4</v>
      </c>
      <c r="S8" s="29"/>
      <c r="T8" s="61" t="s">
        <v>4</v>
      </c>
      <c r="U8" s="29"/>
      <c r="V8" s="72" t="s">
        <v>4</v>
      </c>
      <c r="W8" s="29"/>
      <c r="X8" s="61" t="s">
        <v>4</v>
      </c>
      <c r="Y8" s="29"/>
      <c r="Z8" s="63" t="s">
        <v>4</v>
      </c>
      <c r="AA8" s="63" t="s">
        <v>10</v>
      </c>
      <c r="AB8" s="63" t="s">
        <v>11</v>
      </c>
      <c r="AC8" s="61" t="s">
        <v>4</v>
      </c>
      <c r="AD8" s="29"/>
      <c r="AE8" s="61" t="s">
        <v>4</v>
      </c>
      <c r="AF8" s="29"/>
      <c r="AG8" s="61" t="s">
        <v>4</v>
      </c>
      <c r="AH8" s="29"/>
      <c r="AI8" s="61" t="s">
        <v>4</v>
      </c>
      <c r="AJ8" s="29"/>
      <c r="AK8" s="50"/>
      <c r="AL8" s="41"/>
      <c r="AM8" s="61" t="s">
        <v>4</v>
      </c>
      <c r="AN8" s="15"/>
      <c r="AO8" s="41"/>
      <c r="AP8" s="50"/>
      <c r="AQ8" s="56"/>
      <c r="AR8" s="53"/>
      <c r="AS8" s="59"/>
      <c r="AU8" s="3"/>
      <c r="AV8" s="3"/>
      <c r="AW8" s="44"/>
      <c r="AX8" s="3"/>
      <c r="AY8" s="44"/>
      <c r="AZ8" s="47"/>
      <c r="BA8" s="46"/>
      <c r="BB8" s="46"/>
      <c r="BC8" s="46"/>
      <c r="BD8" s="3"/>
      <c r="BE8" s="44"/>
      <c r="BF8" s="3"/>
      <c r="BG8" s="47"/>
      <c r="BH8" s="46"/>
      <c r="BI8" s="46"/>
      <c r="BJ8" s="14"/>
      <c r="BK8" s="3"/>
      <c r="BL8" s="3"/>
      <c r="BM8" s="3"/>
      <c r="BN8" s="44"/>
      <c r="BO8" s="3"/>
      <c r="BP8" s="44"/>
      <c r="BQ8" s="44"/>
      <c r="BR8" s="46"/>
      <c r="BS8" s="46"/>
      <c r="BT8" s="48"/>
      <c r="BU8" s="3"/>
      <c r="BV8" s="47"/>
      <c r="BW8" s="3"/>
      <c r="BX8" s="44"/>
      <c r="BY8" s="46"/>
      <c r="BZ8" s="46"/>
      <c r="CA8" s="14"/>
      <c r="CB8" s="3"/>
    </row>
    <row r="9" spans="1:80" ht="20.25" customHeight="1">
      <c r="A9" s="15"/>
      <c r="B9" s="95"/>
      <c r="C9" s="16"/>
      <c r="D9" s="97"/>
      <c r="E9" s="97"/>
      <c r="F9" s="97"/>
      <c r="G9" s="97"/>
      <c r="H9" s="97"/>
      <c r="I9" s="97"/>
      <c r="J9" s="97"/>
      <c r="K9" s="83"/>
      <c r="L9" s="83"/>
      <c r="M9" s="83"/>
      <c r="N9" s="83"/>
      <c r="O9" s="83"/>
      <c r="P9" s="62"/>
      <c r="Q9" s="30" t="s">
        <v>14</v>
      </c>
      <c r="R9" s="62"/>
      <c r="S9" s="30" t="s">
        <v>14</v>
      </c>
      <c r="T9" s="62"/>
      <c r="U9" s="30" t="s">
        <v>14</v>
      </c>
      <c r="V9" s="73"/>
      <c r="W9" s="31" t="s">
        <v>14</v>
      </c>
      <c r="X9" s="62"/>
      <c r="Y9" s="31" t="s">
        <v>14</v>
      </c>
      <c r="Z9" s="62"/>
      <c r="AA9" s="62"/>
      <c r="AB9" s="62"/>
      <c r="AC9" s="62"/>
      <c r="AD9" s="31" t="s">
        <v>14</v>
      </c>
      <c r="AE9" s="62"/>
      <c r="AF9" s="31" t="s">
        <v>14</v>
      </c>
      <c r="AG9" s="62"/>
      <c r="AH9" s="31" t="s">
        <v>14</v>
      </c>
      <c r="AI9" s="62"/>
      <c r="AJ9" s="31" t="s">
        <v>14</v>
      </c>
      <c r="AK9" s="51"/>
      <c r="AL9" s="42"/>
      <c r="AM9" s="62"/>
      <c r="AN9" s="31" t="s">
        <v>14</v>
      </c>
      <c r="AO9" s="42"/>
      <c r="AP9" s="51"/>
      <c r="AQ9" s="57"/>
      <c r="AR9" s="54"/>
      <c r="AS9" s="60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32" t="s">
        <v>54</v>
      </c>
      <c r="C10" s="11"/>
      <c r="D10" s="34">
        <v>18</v>
      </c>
      <c r="E10" s="35">
        <v>16</v>
      </c>
      <c r="F10" s="35">
        <v>2</v>
      </c>
      <c r="G10" s="35">
        <v>317</v>
      </c>
      <c r="H10" s="35">
        <v>6</v>
      </c>
      <c r="I10" s="35">
        <v>140</v>
      </c>
      <c r="J10" s="35">
        <v>89</v>
      </c>
      <c r="K10" s="35">
        <v>74</v>
      </c>
      <c r="L10" s="35">
        <v>8</v>
      </c>
      <c r="M10" s="35">
        <v>1139</v>
      </c>
      <c r="N10" s="35">
        <v>700</v>
      </c>
      <c r="O10" s="35">
        <v>439</v>
      </c>
      <c r="P10" s="35">
        <v>15</v>
      </c>
      <c r="Q10" s="35">
        <v>7</v>
      </c>
      <c r="R10" s="35">
        <v>383</v>
      </c>
      <c r="S10" s="35">
        <v>226</v>
      </c>
      <c r="T10" s="35">
        <v>266</v>
      </c>
      <c r="U10" s="35">
        <v>167</v>
      </c>
      <c r="V10" s="35">
        <v>445</v>
      </c>
      <c r="W10" s="35">
        <v>282</v>
      </c>
      <c r="X10" s="35">
        <v>30</v>
      </c>
      <c r="Y10" s="35">
        <v>18</v>
      </c>
      <c r="Z10" s="35">
        <v>743</v>
      </c>
      <c r="AA10" s="35">
        <v>320</v>
      </c>
      <c r="AB10" s="35">
        <v>423</v>
      </c>
      <c r="AC10" s="35">
        <v>15</v>
      </c>
      <c r="AD10" s="35">
        <v>14</v>
      </c>
      <c r="AE10" s="35">
        <v>18</v>
      </c>
      <c r="AF10" s="35">
        <v>16</v>
      </c>
      <c r="AG10" s="35">
        <v>668</v>
      </c>
      <c r="AH10" s="35">
        <v>281</v>
      </c>
      <c r="AI10" s="36" t="s">
        <v>15</v>
      </c>
      <c r="AJ10" s="36" t="s">
        <v>15</v>
      </c>
      <c r="AK10" s="35">
        <v>20</v>
      </c>
      <c r="AL10" s="36">
        <v>1</v>
      </c>
      <c r="AM10" s="35">
        <v>21</v>
      </c>
      <c r="AN10" s="35">
        <v>9</v>
      </c>
      <c r="AO10" s="35">
        <v>304</v>
      </c>
      <c r="AP10" s="35">
        <v>51</v>
      </c>
      <c r="AQ10" s="35">
        <v>132</v>
      </c>
      <c r="AR10" s="35">
        <v>10</v>
      </c>
      <c r="AS10" s="35">
        <v>111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33" t="s">
        <v>47</v>
      </c>
      <c r="C11" s="11"/>
      <c r="D11" s="34">
        <v>18</v>
      </c>
      <c r="E11" s="35">
        <v>16</v>
      </c>
      <c r="F11" s="35">
        <v>2</v>
      </c>
      <c r="G11" s="35">
        <v>313</v>
      </c>
      <c r="H11" s="35">
        <v>7</v>
      </c>
      <c r="I11" s="35">
        <v>136</v>
      </c>
      <c r="J11" s="35">
        <v>88</v>
      </c>
      <c r="K11" s="35">
        <v>73</v>
      </c>
      <c r="L11" s="35">
        <v>9</v>
      </c>
      <c r="M11" s="35">
        <v>1137</v>
      </c>
      <c r="N11" s="35">
        <v>690</v>
      </c>
      <c r="O11" s="35">
        <v>447</v>
      </c>
      <c r="P11" s="35">
        <v>16</v>
      </c>
      <c r="Q11" s="35">
        <v>6</v>
      </c>
      <c r="R11" s="35">
        <v>376</v>
      </c>
      <c r="S11" s="35">
        <v>225</v>
      </c>
      <c r="T11" s="35">
        <v>272</v>
      </c>
      <c r="U11" s="35">
        <v>160</v>
      </c>
      <c r="V11" s="35">
        <v>433</v>
      </c>
      <c r="W11" s="35">
        <v>276</v>
      </c>
      <c r="X11" s="35">
        <v>40</v>
      </c>
      <c r="Y11" s="35">
        <v>23</v>
      </c>
      <c r="Z11" s="35">
        <v>760</v>
      </c>
      <c r="AA11" s="35">
        <v>335</v>
      </c>
      <c r="AB11" s="35">
        <v>425</v>
      </c>
      <c r="AC11" s="35">
        <v>15</v>
      </c>
      <c r="AD11" s="35">
        <v>15</v>
      </c>
      <c r="AE11" s="35">
        <v>19</v>
      </c>
      <c r="AF11" s="35">
        <v>17</v>
      </c>
      <c r="AG11" s="35">
        <v>685</v>
      </c>
      <c r="AH11" s="35">
        <v>299</v>
      </c>
      <c r="AI11" s="36" t="s">
        <v>15</v>
      </c>
      <c r="AJ11" s="36" t="s">
        <v>15</v>
      </c>
      <c r="AK11" s="35">
        <v>23</v>
      </c>
      <c r="AL11" s="36" t="s">
        <v>15</v>
      </c>
      <c r="AM11" s="35">
        <v>18</v>
      </c>
      <c r="AN11" s="35">
        <v>4</v>
      </c>
      <c r="AO11" s="35">
        <v>305</v>
      </c>
      <c r="AP11" s="35">
        <v>50</v>
      </c>
      <c r="AQ11" s="35">
        <v>131</v>
      </c>
      <c r="AR11" s="35">
        <v>10</v>
      </c>
      <c r="AS11" s="35">
        <v>114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2"/>
      <c r="BW11" s="3"/>
      <c r="BX11" s="21"/>
      <c r="BY11" s="21"/>
      <c r="BZ11" s="21"/>
      <c r="CA11" s="21"/>
      <c r="CB11" s="3"/>
    </row>
    <row r="12" spans="2:80" ht="15.75" customHeight="1">
      <c r="B12" s="33" t="s">
        <v>48</v>
      </c>
      <c r="C12" s="11"/>
      <c r="D12" s="34">
        <v>18</v>
      </c>
      <c r="E12" s="34">
        <v>16</v>
      </c>
      <c r="F12" s="34">
        <v>2</v>
      </c>
      <c r="G12" s="34">
        <v>320</v>
      </c>
      <c r="H12" s="34">
        <v>8</v>
      </c>
      <c r="I12" s="34">
        <v>137</v>
      </c>
      <c r="J12" s="34">
        <v>90</v>
      </c>
      <c r="K12" s="34">
        <v>74</v>
      </c>
      <c r="L12" s="34">
        <v>11</v>
      </c>
      <c r="M12" s="34">
        <v>1138</v>
      </c>
      <c r="N12" s="34">
        <v>688</v>
      </c>
      <c r="O12" s="34">
        <v>450</v>
      </c>
      <c r="P12" s="34">
        <v>20</v>
      </c>
      <c r="Q12" s="34">
        <v>8</v>
      </c>
      <c r="R12" s="34">
        <v>363</v>
      </c>
      <c r="S12" s="34">
        <v>226</v>
      </c>
      <c r="T12" s="34">
        <v>291</v>
      </c>
      <c r="U12" s="34">
        <v>165</v>
      </c>
      <c r="V12" s="34">
        <v>419</v>
      </c>
      <c r="W12" s="34">
        <v>263</v>
      </c>
      <c r="X12" s="34">
        <v>45</v>
      </c>
      <c r="Y12" s="34">
        <v>26</v>
      </c>
      <c r="Z12" s="34">
        <v>773</v>
      </c>
      <c r="AA12" s="34">
        <v>335</v>
      </c>
      <c r="AB12" s="34">
        <v>438</v>
      </c>
      <c r="AC12" s="34">
        <v>15</v>
      </c>
      <c r="AD12" s="34">
        <v>14</v>
      </c>
      <c r="AE12" s="34">
        <v>19</v>
      </c>
      <c r="AF12" s="34">
        <v>17</v>
      </c>
      <c r="AG12" s="34">
        <v>689</v>
      </c>
      <c r="AH12" s="34">
        <v>299</v>
      </c>
      <c r="AI12" s="36" t="s">
        <v>15</v>
      </c>
      <c r="AJ12" s="36" t="s">
        <v>15</v>
      </c>
      <c r="AK12" s="34">
        <v>24</v>
      </c>
      <c r="AL12" s="37">
        <v>2</v>
      </c>
      <c r="AM12" s="34">
        <v>24</v>
      </c>
      <c r="AN12" s="37">
        <v>5</v>
      </c>
      <c r="AO12" s="34">
        <v>300</v>
      </c>
      <c r="AP12" s="34">
        <v>50</v>
      </c>
      <c r="AQ12" s="34">
        <v>128</v>
      </c>
      <c r="AR12" s="34">
        <v>10</v>
      </c>
      <c r="AS12" s="34">
        <v>112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33" t="s">
        <v>52</v>
      </c>
      <c r="C13" s="11"/>
      <c r="D13" s="34">
        <v>18</v>
      </c>
      <c r="E13" s="34">
        <v>16</v>
      </c>
      <c r="F13" s="34">
        <v>2</v>
      </c>
      <c r="G13" s="34">
        <v>327</v>
      </c>
      <c r="H13" s="34">
        <v>10</v>
      </c>
      <c r="I13" s="34">
        <v>136</v>
      </c>
      <c r="J13" s="34">
        <v>86</v>
      </c>
      <c r="K13" s="34">
        <v>85</v>
      </c>
      <c r="L13" s="34">
        <v>10</v>
      </c>
      <c r="M13" s="34">
        <v>1189</v>
      </c>
      <c r="N13" s="34">
        <v>723</v>
      </c>
      <c r="O13" s="34">
        <v>466</v>
      </c>
      <c r="P13" s="34">
        <v>18</v>
      </c>
      <c r="Q13" s="34">
        <v>11</v>
      </c>
      <c r="R13" s="34">
        <v>373</v>
      </c>
      <c r="S13" s="34">
        <v>236</v>
      </c>
      <c r="T13" s="34">
        <v>295</v>
      </c>
      <c r="U13" s="34">
        <v>174</v>
      </c>
      <c r="V13" s="34">
        <v>465</v>
      </c>
      <c r="W13" s="34">
        <v>278</v>
      </c>
      <c r="X13" s="34">
        <v>38</v>
      </c>
      <c r="Y13" s="34">
        <v>24</v>
      </c>
      <c r="Z13" s="34">
        <v>790</v>
      </c>
      <c r="AA13" s="34">
        <v>334</v>
      </c>
      <c r="AB13" s="34">
        <v>456</v>
      </c>
      <c r="AC13" s="34">
        <v>15</v>
      </c>
      <c r="AD13" s="34">
        <v>14</v>
      </c>
      <c r="AE13" s="34">
        <v>18</v>
      </c>
      <c r="AF13" s="34">
        <v>15</v>
      </c>
      <c r="AG13" s="34">
        <v>705</v>
      </c>
      <c r="AH13" s="34">
        <v>296</v>
      </c>
      <c r="AI13" s="36" t="s">
        <v>15</v>
      </c>
      <c r="AJ13" s="36" t="s">
        <v>15</v>
      </c>
      <c r="AK13" s="34">
        <v>23</v>
      </c>
      <c r="AL13" s="37" t="s">
        <v>15</v>
      </c>
      <c r="AM13" s="34">
        <v>29</v>
      </c>
      <c r="AN13" s="37">
        <v>9</v>
      </c>
      <c r="AO13" s="34">
        <v>294</v>
      </c>
      <c r="AP13" s="34">
        <v>53</v>
      </c>
      <c r="AQ13" s="34">
        <v>119</v>
      </c>
      <c r="AR13" s="34">
        <v>10</v>
      </c>
      <c r="AS13" s="34">
        <v>112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ht="31.5" customHeight="1">
      <c r="B14" s="33" t="s">
        <v>55</v>
      </c>
      <c r="C14" s="11"/>
      <c r="D14" s="34">
        <f>SUM(D15,D17,D19)</f>
        <v>18</v>
      </c>
      <c r="E14" s="34">
        <f aca="true" t="shared" si="0" ref="E14:AS14">SUM(E15,E17,E19)</f>
        <v>16</v>
      </c>
      <c r="F14" s="34">
        <f t="shared" si="0"/>
        <v>2</v>
      </c>
      <c r="G14" s="34">
        <f t="shared" si="0"/>
        <v>337</v>
      </c>
      <c r="H14" s="34">
        <f t="shared" si="0"/>
        <v>8</v>
      </c>
      <c r="I14" s="34">
        <f t="shared" si="0"/>
        <v>135</v>
      </c>
      <c r="J14" s="34">
        <f t="shared" si="0"/>
        <v>91</v>
      </c>
      <c r="K14" s="34">
        <f t="shared" si="0"/>
        <v>95</v>
      </c>
      <c r="L14" s="34">
        <f t="shared" si="0"/>
        <v>8</v>
      </c>
      <c r="M14" s="34">
        <f t="shared" si="0"/>
        <v>1243</v>
      </c>
      <c r="N14" s="34">
        <f t="shared" si="0"/>
        <v>745</v>
      </c>
      <c r="O14" s="34">
        <f t="shared" si="0"/>
        <v>498</v>
      </c>
      <c r="P14" s="34">
        <f t="shared" si="0"/>
        <v>17</v>
      </c>
      <c r="Q14" s="34">
        <f t="shared" si="0"/>
        <v>11</v>
      </c>
      <c r="R14" s="34">
        <f t="shared" si="0"/>
        <v>366</v>
      </c>
      <c r="S14" s="34">
        <f t="shared" si="0"/>
        <v>238</v>
      </c>
      <c r="T14" s="34">
        <f t="shared" si="0"/>
        <v>294</v>
      </c>
      <c r="U14" s="34">
        <f t="shared" si="0"/>
        <v>179</v>
      </c>
      <c r="V14" s="34">
        <f t="shared" si="0"/>
        <v>529</v>
      </c>
      <c r="W14" s="34">
        <f t="shared" si="0"/>
        <v>295</v>
      </c>
      <c r="X14" s="34">
        <f t="shared" si="0"/>
        <v>37</v>
      </c>
      <c r="Y14" s="34">
        <f t="shared" si="0"/>
        <v>22</v>
      </c>
      <c r="Z14" s="34">
        <f t="shared" si="0"/>
        <v>813</v>
      </c>
      <c r="AA14" s="34">
        <f t="shared" si="0"/>
        <v>339</v>
      </c>
      <c r="AB14" s="34">
        <f t="shared" si="0"/>
        <v>474</v>
      </c>
      <c r="AC14" s="34">
        <f t="shared" si="0"/>
        <v>15</v>
      </c>
      <c r="AD14" s="34">
        <f t="shared" si="0"/>
        <v>14</v>
      </c>
      <c r="AE14" s="34">
        <f t="shared" si="0"/>
        <v>18</v>
      </c>
      <c r="AF14" s="34">
        <f t="shared" si="0"/>
        <v>14</v>
      </c>
      <c r="AG14" s="34">
        <f t="shared" si="0"/>
        <v>731</v>
      </c>
      <c r="AH14" s="34">
        <f t="shared" si="0"/>
        <v>304</v>
      </c>
      <c r="AI14" s="37" t="s">
        <v>46</v>
      </c>
      <c r="AJ14" s="37" t="s">
        <v>46</v>
      </c>
      <c r="AK14" s="34">
        <f t="shared" si="0"/>
        <v>23</v>
      </c>
      <c r="AL14" s="37">
        <v>1</v>
      </c>
      <c r="AM14" s="34">
        <f t="shared" si="0"/>
        <v>25</v>
      </c>
      <c r="AN14" s="34">
        <f t="shared" si="0"/>
        <v>7</v>
      </c>
      <c r="AO14" s="34">
        <f t="shared" si="0"/>
        <v>288</v>
      </c>
      <c r="AP14" s="34">
        <f t="shared" si="0"/>
        <v>52</v>
      </c>
      <c r="AQ14" s="34">
        <f t="shared" si="0"/>
        <v>118</v>
      </c>
      <c r="AR14" s="34">
        <f t="shared" si="0"/>
        <v>10</v>
      </c>
      <c r="AS14" s="34">
        <f t="shared" si="0"/>
        <v>108</v>
      </c>
      <c r="AU14" s="3"/>
      <c r="AV14" s="3"/>
      <c r="AW14" s="20"/>
      <c r="AX14" s="3"/>
      <c r="AY14" s="3"/>
      <c r="AZ14" s="3"/>
      <c r="BA14" s="3"/>
      <c r="BB14" s="3"/>
      <c r="BC14" s="3"/>
      <c r="BD14" s="3"/>
      <c r="BE14" s="22"/>
      <c r="BF14" s="3"/>
      <c r="BG14" s="3"/>
      <c r="BH14" s="3"/>
      <c r="BI14" s="3"/>
      <c r="BJ14" s="3"/>
      <c r="BK14" s="3"/>
      <c r="BL14" s="3"/>
      <c r="BM14" s="17"/>
      <c r="BN14" s="20"/>
      <c r="BO14" s="3"/>
      <c r="BP14" s="2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2:80" ht="31.5" customHeight="1">
      <c r="B15" s="18" t="s">
        <v>16</v>
      </c>
      <c r="C15" s="11"/>
      <c r="D15" s="34">
        <f>D16</f>
        <v>1</v>
      </c>
      <c r="E15" s="34">
        <f>E16</f>
        <v>1</v>
      </c>
      <c r="F15" s="37" t="str">
        <f>F16</f>
        <v>-</v>
      </c>
      <c r="G15" s="34">
        <f aca="true" t="shared" si="1" ref="G15:Q15">G16</f>
        <v>22</v>
      </c>
      <c r="H15" s="37">
        <f t="shared" si="1"/>
        <v>2</v>
      </c>
      <c r="I15" s="34">
        <f t="shared" si="1"/>
        <v>7</v>
      </c>
      <c r="J15" s="34">
        <f t="shared" si="1"/>
        <v>3</v>
      </c>
      <c r="K15" s="34">
        <f t="shared" si="1"/>
        <v>4</v>
      </c>
      <c r="L15" s="34">
        <f t="shared" si="1"/>
        <v>6</v>
      </c>
      <c r="M15" s="34">
        <f t="shared" si="1"/>
        <v>56</v>
      </c>
      <c r="N15" s="34">
        <f t="shared" si="1"/>
        <v>31</v>
      </c>
      <c r="O15" s="34">
        <f t="shared" si="1"/>
        <v>25</v>
      </c>
      <c r="P15" s="34">
        <f t="shared" si="1"/>
        <v>4</v>
      </c>
      <c r="Q15" s="37">
        <f t="shared" si="1"/>
        <v>4</v>
      </c>
      <c r="R15" s="34">
        <f>R16</f>
        <v>14</v>
      </c>
      <c r="S15" s="34">
        <f>S16</f>
        <v>5</v>
      </c>
      <c r="T15" s="34">
        <f>T16</f>
        <v>4</v>
      </c>
      <c r="U15" s="34">
        <f>U16</f>
        <v>1</v>
      </c>
      <c r="V15" s="34">
        <f aca="true" t="shared" si="2" ref="V15:AJ15">V16</f>
        <v>10</v>
      </c>
      <c r="W15" s="34">
        <f t="shared" si="2"/>
        <v>7</v>
      </c>
      <c r="X15" s="34">
        <f t="shared" si="2"/>
        <v>24</v>
      </c>
      <c r="Y15" s="34">
        <f t="shared" si="2"/>
        <v>14</v>
      </c>
      <c r="Z15" s="34">
        <f t="shared" si="2"/>
        <v>54</v>
      </c>
      <c r="AA15" s="34">
        <f t="shared" si="2"/>
        <v>22</v>
      </c>
      <c r="AB15" s="34">
        <f t="shared" si="2"/>
        <v>32</v>
      </c>
      <c r="AC15" s="34">
        <f t="shared" si="2"/>
        <v>1</v>
      </c>
      <c r="AD15" s="37">
        <f t="shared" si="2"/>
        <v>1</v>
      </c>
      <c r="AE15" s="34">
        <f t="shared" si="2"/>
        <v>1</v>
      </c>
      <c r="AF15" s="37">
        <f t="shared" si="2"/>
        <v>1</v>
      </c>
      <c r="AG15" s="34">
        <f t="shared" si="2"/>
        <v>49</v>
      </c>
      <c r="AH15" s="34">
        <f t="shared" si="2"/>
        <v>20</v>
      </c>
      <c r="AI15" s="36" t="str">
        <f t="shared" si="2"/>
        <v>-</v>
      </c>
      <c r="AJ15" s="36" t="str">
        <f t="shared" si="2"/>
        <v>-</v>
      </c>
      <c r="AK15" s="34">
        <f aca="true" t="shared" si="3" ref="AK15:AS15">AK16</f>
        <v>1</v>
      </c>
      <c r="AL15" s="37" t="str">
        <f t="shared" si="3"/>
        <v>-</v>
      </c>
      <c r="AM15" s="34">
        <f t="shared" si="3"/>
        <v>2</v>
      </c>
      <c r="AN15" s="37" t="s">
        <v>56</v>
      </c>
      <c r="AO15" s="34">
        <f t="shared" si="3"/>
        <v>31</v>
      </c>
      <c r="AP15" s="34">
        <f t="shared" si="3"/>
        <v>6</v>
      </c>
      <c r="AQ15" s="34">
        <f t="shared" si="3"/>
        <v>15</v>
      </c>
      <c r="AR15" s="34">
        <f t="shared" si="3"/>
        <v>1</v>
      </c>
      <c r="AS15" s="34">
        <f t="shared" si="3"/>
        <v>9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2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17</v>
      </c>
      <c r="C16" s="11"/>
      <c r="D16" s="34">
        <f>SUM(E16:F16)</f>
        <v>1</v>
      </c>
      <c r="E16" s="35">
        <v>1</v>
      </c>
      <c r="F16" s="36" t="s">
        <v>23</v>
      </c>
      <c r="G16" s="35">
        <f>SUM(H16:L16)</f>
        <v>22</v>
      </c>
      <c r="H16" s="36">
        <v>2</v>
      </c>
      <c r="I16" s="35">
        <v>7</v>
      </c>
      <c r="J16" s="35">
        <v>3</v>
      </c>
      <c r="K16" s="35">
        <v>4</v>
      </c>
      <c r="L16" s="35">
        <v>6</v>
      </c>
      <c r="M16" s="35">
        <f>SUM(N16,O16)</f>
        <v>56</v>
      </c>
      <c r="N16" s="35">
        <v>31</v>
      </c>
      <c r="O16" s="35">
        <v>25</v>
      </c>
      <c r="P16" s="35">
        <v>4</v>
      </c>
      <c r="Q16" s="36">
        <v>4</v>
      </c>
      <c r="R16" s="35">
        <v>14</v>
      </c>
      <c r="S16" s="35">
        <v>5</v>
      </c>
      <c r="T16" s="35">
        <v>4</v>
      </c>
      <c r="U16" s="35">
        <v>1</v>
      </c>
      <c r="V16" s="35">
        <v>10</v>
      </c>
      <c r="W16" s="35">
        <v>7</v>
      </c>
      <c r="X16" s="35">
        <v>24</v>
      </c>
      <c r="Y16" s="35">
        <v>14</v>
      </c>
      <c r="Z16" s="35">
        <f>AA16+AB16</f>
        <v>54</v>
      </c>
      <c r="AA16" s="35">
        <v>22</v>
      </c>
      <c r="AB16" s="35">
        <v>32</v>
      </c>
      <c r="AC16" s="35">
        <v>1</v>
      </c>
      <c r="AD16" s="36">
        <v>1</v>
      </c>
      <c r="AE16" s="35">
        <v>1</v>
      </c>
      <c r="AF16" s="36">
        <v>1</v>
      </c>
      <c r="AG16" s="35">
        <v>49</v>
      </c>
      <c r="AH16" s="35">
        <v>20</v>
      </c>
      <c r="AI16" s="36" t="s">
        <v>23</v>
      </c>
      <c r="AJ16" s="36" t="s">
        <v>23</v>
      </c>
      <c r="AK16" s="35">
        <v>1</v>
      </c>
      <c r="AL16" s="36" t="s">
        <v>46</v>
      </c>
      <c r="AM16" s="36">
        <v>2</v>
      </c>
      <c r="AN16" s="36" t="s">
        <v>23</v>
      </c>
      <c r="AO16" s="35">
        <f>SUM(AP16:AS16)</f>
        <v>31</v>
      </c>
      <c r="AP16" s="35">
        <v>6</v>
      </c>
      <c r="AQ16" s="35">
        <v>15</v>
      </c>
      <c r="AR16" s="35">
        <v>1</v>
      </c>
      <c r="AS16" s="35">
        <v>9</v>
      </c>
      <c r="AU16" s="3"/>
      <c r="AV16" s="3"/>
      <c r="AW16" s="22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2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18" t="s">
        <v>18</v>
      </c>
      <c r="C17" s="11"/>
      <c r="D17" s="34">
        <f>D18</f>
        <v>2</v>
      </c>
      <c r="E17" s="34">
        <f>E18</f>
        <v>2</v>
      </c>
      <c r="F17" s="36" t="s">
        <v>23</v>
      </c>
      <c r="G17" s="34">
        <f aca="true" t="shared" si="4" ref="G17:U17">G18</f>
        <v>32</v>
      </c>
      <c r="H17" s="34">
        <f t="shared" si="4"/>
        <v>6</v>
      </c>
      <c r="I17" s="34">
        <f t="shared" si="4"/>
        <v>10</v>
      </c>
      <c r="J17" s="34">
        <f t="shared" si="4"/>
        <v>9</v>
      </c>
      <c r="K17" s="37">
        <f t="shared" si="4"/>
        <v>5</v>
      </c>
      <c r="L17" s="37">
        <f t="shared" si="4"/>
        <v>2</v>
      </c>
      <c r="M17" s="34">
        <f t="shared" si="4"/>
        <v>91</v>
      </c>
      <c r="N17" s="34">
        <f t="shared" si="4"/>
        <v>57</v>
      </c>
      <c r="O17" s="34">
        <f t="shared" si="4"/>
        <v>34</v>
      </c>
      <c r="P17" s="34">
        <f t="shared" si="4"/>
        <v>13</v>
      </c>
      <c r="Q17" s="34">
        <f t="shared" si="4"/>
        <v>7</v>
      </c>
      <c r="R17" s="34">
        <f t="shared" si="4"/>
        <v>18</v>
      </c>
      <c r="S17" s="34">
        <f t="shared" si="4"/>
        <v>10</v>
      </c>
      <c r="T17" s="34">
        <f t="shared" si="4"/>
        <v>23</v>
      </c>
      <c r="U17" s="34">
        <f t="shared" si="4"/>
        <v>14</v>
      </c>
      <c r="V17" s="34">
        <f aca="true" t="shared" si="5" ref="V17:AK17">V18</f>
        <v>24</v>
      </c>
      <c r="W17" s="34">
        <f t="shared" si="5"/>
        <v>18</v>
      </c>
      <c r="X17" s="34">
        <f t="shared" si="5"/>
        <v>13</v>
      </c>
      <c r="Y17" s="34">
        <f t="shared" si="5"/>
        <v>8</v>
      </c>
      <c r="Z17" s="34">
        <f t="shared" si="5"/>
        <v>92</v>
      </c>
      <c r="AA17" s="34">
        <f t="shared" si="5"/>
        <v>37</v>
      </c>
      <c r="AB17" s="34">
        <f t="shared" si="5"/>
        <v>55</v>
      </c>
      <c r="AC17" s="34">
        <f t="shared" si="5"/>
        <v>2</v>
      </c>
      <c r="AD17" s="34">
        <f t="shared" si="5"/>
        <v>2</v>
      </c>
      <c r="AE17" s="34">
        <f t="shared" si="5"/>
        <v>2</v>
      </c>
      <c r="AF17" s="37" t="s">
        <v>23</v>
      </c>
      <c r="AG17" s="34">
        <f t="shared" si="5"/>
        <v>83</v>
      </c>
      <c r="AH17" s="34">
        <f t="shared" si="5"/>
        <v>34</v>
      </c>
      <c r="AI17" s="37" t="str">
        <f t="shared" si="5"/>
        <v>-</v>
      </c>
      <c r="AJ17" s="37" t="str">
        <f t="shared" si="5"/>
        <v>-</v>
      </c>
      <c r="AK17" s="34">
        <f t="shared" si="5"/>
        <v>3</v>
      </c>
      <c r="AL17" s="37" t="s">
        <v>23</v>
      </c>
      <c r="AM17" s="34">
        <f aca="true" t="shared" si="6" ref="AM17:AS17">AM18</f>
        <v>2</v>
      </c>
      <c r="AN17" s="37">
        <f t="shared" si="6"/>
        <v>1</v>
      </c>
      <c r="AO17" s="34">
        <f t="shared" si="6"/>
        <v>49</v>
      </c>
      <c r="AP17" s="34">
        <f t="shared" si="6"/>
        <v>7</v>
      </c>
      <c r="AQ17" s="34">
        <f t="shared" si="6"/>
        <v>24</v>
      </c>
      <c r="AR17" s="34">
        <f t="shared" si="6"/>
        <v>2</v>
      </c>
      <c r="AS17" s="34">
        <f t="shared" si="6"/>
        <v>16</v>
      </c>
      <c r="AU17" s="3"/>
      <c r="AV17" s="3"/>
      <c r="AW17" s="22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2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17</v>
      </c>
      <c r="C18" s="11"/>
      <c r="D18" s="34">
        <f>SUM(E18:F18)</f>
        <v>2</v>
      </c>
      <c r="E18" s="35">
        <v>2</v>
      </c>
      <c r="F18" s="36" t="s">
        <v>23</v>
      </c>
      <c r="G18" s="35">
        <f>SUM(H18:L18)</f>
        <v>32</v>
      </c>
      <c r="H18" s="35">
        <v>6</v>
      </c>
      <c r="I18" s="35">
        <v>10</v>
      </c>
      <c r="J18" s="35">
        <v>9</v>
      </c>
      <c r="K18" s="36">
        <v>5</v>
      </c>
      <c r="L18" s="36">
        <v>2</v>
      </c>
      <c r="M18" s="35">
        <f>SUM(N18,O18)</f>
        <v>91</v>
      </c>
      <c r="N18" s="35">
        <v>57</v>
      </c>
      <c r="O18" s="35">
        <v>34</v>
      </c>
      <c r="P18" s="35">
        <v>13</v>
      </c>
      <c r="Q18" s="35">
        <v>7</v>
      </c>
      <c r="R18" s="35">
        <v>18</v>
      </c>
      <c r="S18" s="35">
        <v>10</v>
      </c>
      <c r="T18" s="35">
        <v>23</v>
      </c>
      <c r="U18" s="35">
        <v>14</v>
      </c>
      <c r="V18" s="35">
        <v>24</v>
      </c>
      <c r="W18" s="35">
        <v>18</v>
      </c>
      <c r="X18" s="35">
        <v>13</v>
      </c>
      <c r="Y18" s="35">
        <v>8</v>
      </c>
      <c r="Z18" s="35">
        <f>AA18+AB18</f>
        <v>92</v>
      </c>
      <c r="AA18" s="35">
        <v>37</v>
      </c>
      <c r="AB18" s="35">
        <v>55</v>
      </c>
      <c r="AC18" s="35">
        <v>2</v>
      </c>
      <c r="AD18" s="35">
        <v>2</v>
      </c>
      <c r="AE18" s="35">
        <v>2</v>
      </c>
      <c r="AF18" s="36" t="s">
        <v>23</v>
      </c>
      <c r="AG18" s="35">
        <v>83</v>
      </c>
      <c r="AH18" s="35">
        <v>34</v>
      </c>
      <c r="AI18" s="36" t="s">
        <v>46</v>
      </c>
      <c r="AJ18" s="36" t="s">
        <v>46</v>
      </c>
      <c r="AK18" s="35">
        <v>3</v>
      </c>
      <c r="AL18" s="36" t="s">
        <v>23</v>
      </c>
      <c r="AM18" s="35">
        <v>2</v>
      </c>
      <c r="AN18" s="36">
        <v>1</v>
      </c>
      <c r="AO18" s="35">
        <f>SUM(AP18:AS18)</f>
        <v>49</v>
      </c>
      <c r="AP18" s="35">
        <v>7</v>
      </c>
      <c r="AQ18" s="35">
        <v>24</v>
      </c>
      <c r="AR18" s="35">
        <v>2</v>
      </c>
      <c r="AS18" s="35">
        <v>16</v>
      </c>
      <c r="AU18" s="3"/>
      <c r="AV18" s="3"/>
      <c r="AW18" s="22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2"/>
      <c r="BO18" s="3"/>
      <c r="BP18" s="3"/>
      <c r="BQ18" s="3"/>
      <c r="BR18" s="21"/>
      <c r="BS18" s="3"/>
      <c r="BT18" s="3"/>
      <c r="BU18" s="3"/>
      <c r="BV18" s="22"/>
      <c r="BW18" s="3"/>
      <c r="BX18" s="3"/>
      <c r="BY18" s="3"/>
      <c r="BZ18" s="3"/>
      <c r="CA18" s="3"/>
      <c r="CB18" s="3"/>
    </row>
    <row r="19" spans="2:80" ht="31.5" customHeight="1">
      <c r="B19" s="18" t="s">
        <v>19</v>
      </c>
      <c r="C19" s="11"/>
      <c r="D19" s="34">
        <f>SUM(D20:D22)</f>
        <v>15</v>
      </c>
      <c r="E19" s="34">
        <f>SUM(E20:E22)</f>
        <v>13</v>
      </c>
      <c r="F19" s="34">
        <f>SUM(F20:F22)</f>
        <v>2</v>
      </c>
      <c r="G19" s="34">
        <f>SUM(G20:G22)</f>
        <v>283</v>
      </c>
      <c r="H19" s="36" t="s">
        <v>23</v>
      </c>
      <c r="I19" s="34">
        <f>SUM(I20:I22)</f>
        <v>118</v>
      </c>
      <c r="J19" s="34">
        <f>SUM(J20:J22)</f>
        <v>79</v>
      </c>
      <c r="K19" s="34">
        <f>SUM(K20:K22)</f>
        <v>86</v>
      </c>
      <c r="L19" s="36" t="s">
        <v>23</v>
      </c>
      <c r="M19" s="34">
        <f>SUM(M20:M22)</f>
        <v>1096</v>
      </c>
      <c r="N19" s="34">
        <f>SUM(N20:N22)</f>
        <v>657</v>
      </c>
      <c r="O19" s="34">
        <f>SUM(O20:O22)</f>
        <v>439</v>
      </c>
      <c r="P19" s="36" t="s">
        <v>15</v>
      </c>
      <c r="Q19" s="36" t="s">
        <v>15</v>
      </c>
      <c r="R19" s="34">
        <f aca="true" t="shared" si="7" ref="R19:W19">SUM(R20:R22)</f>
        <v>334</v>
      </c>
      <c r="S19" s="34">
        <f t="shared" si="7"/>
        <v>223</v>
      </c>
      <c r="T19" s="34">
        <f t="shared" si="7"/>
        <v>267</v>
      </c>
      <c r="U19" s="34">
        <f t="shared" si="7"/>
        <v>164</v>
      </c>
      <c r="V19" s="34">
        <f t="shared" si="7"/>
        <v>495</v>
      </c>
      <c r="W19" s="34">
        <f t="shared" si="7"/>
        <v>270</v>
      </c>
      <c r="X19" s="36" t="s">
        <v>23</v>
      </c>
      <c r="Y19" s="36" t="s">
        <v>23</v>
      </c>
      <c r="Z19" s="34">
        <f aca="true" t="shared" si="8" ref="Z19:AH19">SUM(Z20:Z22)</f>
        <v>667</v>
      </c>
      <c r="AA19" s="34">
        <f t="shared" si="8"/>
        <v>280</v>
      </c>
      <c r="AB19" s="34">
        <f t="shared" si="8"/>
        <v>387</v>
      </c>
      <c r="AC19" s="34">
        <f t="shared" si="8"/>
        <v>12</v>
      </c>
      <c r="AD19" s="34">
        <f t="shared" si="8"/>
        <v>11</v>
      </c>
      <c r="AE19" s="34">
        <f t="shared" si="8"/>
        <v>15</v>
      </c>
      <c r="AF19" s="34">
        <f t="shared" si="8"/>
        <v>13</v>
      </c>
      <c r="AG19" s="34">
        <f t="shared" si="8"/>
        <v>599</v>
      </c>
      <c r="AH19" s="34">
        <f t="shared" si="8"/>
        <v>250</v>
      </c>
      <c r="AI19" s="36" t="s">
        <v>23</v>
      </c>
      <c r="AJ19" s="36" t="s">
        <v>23</v>
      </c>
      <c r="AK19" s="34">
        <f>SUM(AK20:AK22)</f>
        <v>19</v>
      </c>
      <c r="AL19" s="37">
        <v>1</v>
      </c>
      <c r="AM19" s="34">
        <f aca="true" t="shared" si="9" ref="AM19:AS19">SUM(AM20:AM22)</f>
        <v>21</v>
      </c>
      <c r="AN19" s="34">
        <f t="shared" si="9"/>
        <v>6</v>
      </c>
      <c r="AO19" s="34">
        <f t="shared" si="9"/>
        <v>208</v>
      </c>
      <c r="AP19" s="34">
        <f t="shared" si="9"/>
        <v>39</v>
      </c>
      <c r="AQ19" s="34">
        <f t="shared" si="9"/>
        <v>79</v>
      </c>
      <c r="AR19" s="34">
        <f t="shared" si="9"/>
        <v>7</v>
      </c>
      <c r="AS19" s="34">
        <f t="shared" si="9"/>
        <v>83</v>
      </c>
      <c r="AU19" s="3"/>
      <c r="AV19" s="3"/>
      <c r="AW19" s="22"/>
      <c r="AX19" s="3"/>
      <c r="AY19" s="3"/>
      <c r="AZ19" s="3"/>
      <c r="BA19" s="3"/>
      <c r="BB19" s="3"/>
      <c r="BC19" s="3"/>
      <c r="BD19" s="3"/>
      <c r="BE19" s="22"/>
      <c r="BF19" s="3"/>
      <c r="BG19" s="3"/>
      <c r="BH19" s="3"/>
      <c r="BI19" s="3"/>
      <c r="BJ19" s="3"/>
      <c r="BK19" s="3"/>
      <c r="BL19" s="3"/>
      <c r="BM19" s="17"/>
      <c r="BN19" s="22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20</v>
      </c>
      <c r="C20" s="11"/>
      <c r="D20" s="38">
        <f>SUM(E20:F20)</f>
        <v>1</v>
      </c>
      <c r="E20" s="35">
        <v>1</v>
      </c>
      <c r="F20" s="36" t="s">
        <v>23</v>
      </c>
      <c r="G20" s="35">
        <f>SUM(H20:L20)</f>
        <v>9</v>
      </c>
      <c r="H20" s="36" t="s">
        <v>23</v>
      </c>
      <c r="I20" s="35">
        <v>3</v>
      </c>
      <c r="J20" s="35">
        <v>3</v>
      </c>
      <c r="K20" s="35">
        <v>3</v>
      </c>
      <c r="L20" s="36" t="s">
        <v>23</v>
      </c>
      <c r="M20" s="35">
        <f>SUM(P20,R20,T20,V20,X20)</f>
        <v>58</v>
      </c>
      <c r="N20" s="35">
        <v>38</v>
      </c>
      <c r="O20" s="35">
        <v>20</v>
      </c>
      <c r="P20" s="36" t="s">
        <v>15</v>
      </c>
      <c r="Q20" s="36" t="s">
        <v>15</v>
      </c>
      <c r="R20" s="35">
        <v>16</v>
      </c>
      <c r="S20" s="35">
        <v>11</v>
      </c>
      <c r="T20" s="35">
        <v>17</v>
      </c>
      <c r="U20" s="35">
        <v>12</v>
      </c>
      <c r="V20" s="35">
        <v>25</v>
      </c>
      <c r="W20" s="35">
        <v>15</v>
      </c>
      <c r="X20" s="36" t="s">
        <v>23</v>
      </c>
      <c r="Y20" s="36" t="s">
        <v>23</v>
      </c>
      <c r="Z20" s="35">
        <f>AA20+AB20</f>
        <v>27</v>
      </c>
      <c r="AA20" s="35">
        <v>16</v>
      </c>
      <c r="AB20" s="35">
        <v>11</v>
      </c>
      <c r="AC20" s="36" t="s">
        <v>23</v>
      </c>
      <c r="AD20" s="36" t="s">
        <v>23</v>
      </c>
      <c r="AE20" s="35">
        <v>1</v>
      </c>
      <c r="AF20" s="36">
        <v>1</v>
      </c>
      <c r="AG20" s="35">
        <v>25</v>
      </c>
      <c r="AH20" s="35">
        <v>15</v>
      </c>
      <c r="AI20" s="36" t="s">
        <v>23</v>
      </c>
      <c r="AJ20" s="36" t="s">
        <v>23</v>
      </c>
      <c r="AK20" s="36">
        <v>1</v>
      </c>
      <c r="AL20" s="36" t="s">
        <v>46</v>
      </c>
      <c r="AM20" s="36" t="s">
        <v>46</v>
      </c>
      <c r="AN20" s="36" t="s">
        <v>23</v>
      </c>
      <c r="AO20" s="35">
        <f>SUM(AP20:AS20)</f>
        <v>3</v>
      </c>
      <c r="AP20" s="35">
        <v>2</v>
      </c>
      <c r="AQ20" s="36" t="s">
        <v>46</v>
      </c>
      <c r="AR20" s="36" t="s">
        <v>46</v>
      </c>
      <c r="AS20" s="35">
        <v>1</v>
      </c>
      <c r="AU20" s="3"/>
      <c r="AV20" s="3"/>
      <c r="AW20" s="22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2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17</v>
      </c>
      <c r="C21" s="11"/>
      <c r="D21" s="38">
        <f>SUM(E21:F21)</f>
        <v>14</v>
      </c>
      <c r="E21" s="35">
        <v>12</v>
      </c>
      <c r="F21" s="35">
        <v>2</v>
      </c>
      <c r="G21" s="35">
        <f>SUM(H21:L21)</f>
        <v>274</v>
      </c>
      <c r="H21" s="36" t="s">
        <v>23</v>
      </c>
      <c r="I21" s="35">
        <v>115</v>
      </c>
      <c r="J21" s="35">
        <v>76</v>
      </c>
      <c r="K21" s="35">
        <v>83</v>
      </c>
      <c r="L21" s="36" t="s">
        <v>45</v>
      </c>
      <c r="M21" s="35">
        <f>SUM(P21,R21,T21,V21,X21)</f>
        <v>1038</v>
      </c>
      <c r="N21" s="35">
        <v>619</v>
      </c>
      <c r="O21" s="35">
        <v>419</v>
      </c>
      <c r="P21" s="36" t="s">
        <v>23</v>
      </c>
      <c r="Q21" s="36" t="s">
        <v>23</v>
      </c>
      <c r="R21" s="35">
        <v>318</v>
      </c>
      <c r="S21" s="35">
        <v>212</v>
      </c>
      <c r="T21" s="35">
        <v>250</v>
      </c>
      <c r="U21" s="35">
        <v>152</v>
      </c>
      <c r="V21" s="35">
        <v>470</v>
      </c>
      <c r="W21" s="35">
        <v>255</v>
      </c>
      <c r="X21" s="36" t="s">
        <v>23</v>
      </c>
      <c r="Y21" s="36" t="s">
        <v>23</v>
      </c>
      <c r="Z21" s="35">
        <f>AA21+AB21</f>
        <v>640</v>
      </c>
      <c r="AA21" s="35">
        <v>264</v>
      </c>
      <c r="AB21" s="35">
        <v>376</v>
      </c>
      <c r="AC21" s="35">
        <v>12</v>
      </c>
      <c r="AD21" s="36">
        <v>11</v>
      </c>
      <c r="AE21" s="35">
        <v>14</v>
      </c>
      <c r="AF21" s="35">
        <v>12</v>
      </c>
      <c r="AG21" s="35">
        <v>574</v>
      </c>
      <c r="AH21" s="35">
        <v>235</v>
      </c>
      <c r="AI21" s="36" t="s">
        <v>23</v>
      </c>
      <c r="AJ21" s="36" t="s">
        <v>23</v>
      </c>
      <c r="AK21" s="35">
        <v>18</v>
      </c>
      <c r="AL21" s="36">
        <v>1</v>
      </c>
      <c r="AM21" s="39">
        <v>21</v>
      </c>
      <c r="AN21" s="35">
        <v>6</v>
      </c>
      <c r="AO21" s="35">
        <f>SUM(AP21:AS21)</f>
        <v>205</v>
      </c>
      <c r="AP21" s="35">
        <v>37</v>
      </c>
      <c r="AQ21" s="35">
        <v>79</v>
      </c>
      <c r="AR21" s="35">
        <v>7</v>
      </c>
      <c r="AS21" s="35">
        <v>82</v>
      </c>
      <c r="AT21" s="3"/>
      <c r="AU21" s="3"/>
      <c r="AV21" s="3"/>
      <c r="AW21" s="22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2"/>
      <c r="BO21" s="3"/>
      <c r="BP21" s="3"/>
      <c r="BQ21" s="3"/>
      <c r="BR21" s="21"/>
      <c r="BS21" s="3"/>
      <c r="BT21" s="3"/>
      <c r="BU21" s="3"/>
      <c r="BV21" s="22"/>
      <c r="BW21" s="3"/>
      <c r="BX21" s="3"/>
      <c r="BY21" s="21"/>
      <c r="BZ21" s="3"/>
      <c r="CA21" s="3"/>
      <c r="CB21" s="3"/>
    </row>
    <row r="22" spans="1:80" ht="15.75" customHeight="1" thickBot="1">
      <c r="A22" s="7"/>
      <c r="B22" s="24"/>
      <c r="C22" s="25"/>
      <c r="D22" s="26"/>
      <c r="E22" s="7"/>
      <c r="F22" s="24"/>
      <c r="G22" s="7"/>
      <c r="H22" s="24"/>
      <c r="I22" s="7"/>
      <c r="J22" s="7"/>
      <c r="K22" s="24"/>
      <c r="L22" s="24"/>
      <c r="M22" s="7"/>
      <c r="N22" s="7"/>
      <c r="O22" s="7"/>
      <c r="P22" s="24"/>
      <c r="Q22" s="24"/>
      <c r="R22" s="7"/>
      <c r="S22" s="7"/>
      <c r="T22" s="7"/>
      <c r="U22" s="24"/>
      <c r="V22" s="24"/>
      <c r="W22" s="24"/>
      <c r="X22" s="24"/>
      <c r="Y22" s="24"/>
      <c r="Z22" s="7"/>
      <c r="AA22" s="24"/>
      <c r="AB22" s="7"/>
      <c r="AC22" s="7"/>
      <c r="AD22" s="24"/>
      <c r="AE22" s="7"/>
      <c r="AF22" s="24"/>
      <c r="AG22" s="7"/>
      <c r="AH22" s="24"/>
      <c r="AI22" s="24"/>
      <c r="AJ22" s="24"/>
      <c r="AK22" s="7"/>
      <c r="AL22" s="24"/>
      <c r="AM22" s="24"/>
      <c r="AN22" s="24"/>
      <c r="AO22" s="7"/>
      <c r="AP22" s="7"/>
      <c r="AQ22" s="24"/>
      <c r="AR22" s="24"/>
      <c r="AS22" s="24"/>
      <c r="AT22" s="3"/>
      <c r="AU22" s="3"/>
      <c r="AV22" s="3"/>
      <c r="AW22" s="22"/>
      <c r="AX22" s="3"/>
      <c r="AY22" s="3"/>
      <c r="AZ22" s="3"/>
      <c r="BA22" s="3"/>
      <c r="BB22" s="3"/>
      <c r="BC22" s="3"/>
      <c r="BD22" s="3"/>
      <c r="BE22" s="2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21"/>
      <c r="BW22" s="3"/>
      <c r="BX22" s="21"/>
      <c r="BY22" s="21"/>
      <c r="BZ22" s="21"/>
      <c r="CA22" s="21"/>
      <c r="CB22" s="3"/>
    </row>
    <row r="23" spans="2:80" ht="15" customHeight="1">
      <c r="B23" s="1" t="s">
        <v>57</v>
      </c>
      <c r="AU23" s="3"/>
      <c r="AV23" s="3"/>
      <c r="AW23" s="22"/>
      <c r="AX23" s="3"/>
      <c r="AY23" s="3"/>
      <c r="AZ23" s="3"/>
      <c r="BA23" s="3"/>
      <c r="BB23" s="3"/>
      <c r="BC23" s="3"/>
      <c r="BD23" s="3"/>
      <c r="BE23" s="21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3"/>
      <c r="BY23" s="21"/>
      <c r="BZ23" s="3"/>
      <c r="CA23" s="3"/>
      <c r="CB23" s="3"/>
    </row>
    <row r="24" spans="47:80" ht="15.75" customHeight="1">
      <c r="AU24" s="3"/>
      <c r="AV24" s="3"/>
      <c r="AW24" s="22"/>
      <c r="AX24" s="3"/>
      <c r="AY24" s="3"/>
      <c r="AZ24" s="3"/>
      <c r="BA24" s="21"/>
      <c r="BB24" s="3"/>
      <c r="BC24" s="3"/>
      <c r="BD24" s="3"/>
      <c r="BE24" s="21"/>
      <c r="BF24" s="3"/>
      <c r="BG24" s="21"/>
      <c r="BH24" s="21"/>
      <c r="BI24" s="21"/>
      <c r="BJ24" s="21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21"/>
      <c r="BY24" s="21"/>
      <c r="BZ24" s="21"/>
      <c r="CA24" s="21"/>
      <c r="CB24" s="3"/>
    </row>
    <row r="25" spans="47:80" ht="15.75" customHeight="1"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21"/>
      <c r="BF25" s="3"/>
      <c r="BG25" s="3"/>
      <c r="BH25" s="2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3"/>
      <c r="BY25" s="21"/>
      <c r="BZ25" s="3"/>
      <c r="CA25" s="3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21"/>
      <c r="BH26" s="21"/>
      <c r="BI26" s="21"/>
      <c r="BJ26" s="21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21"/>
      <c r="BY26" s="21"/>
      <c r="BZ26" s="21"/>
      <c r="CA26" s="21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2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1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2"/>
      <c r="BF29" s="3"/>
      <c r="BG29" s="3"/>
      <c r="BH29" s="21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1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22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21"/>
      <c r="BH32" s="21"/>
      <c r="BI32" s="21"/>
      <c r="BJ32" s="21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1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2"/>
      <c r="BF34" s="3"/>
      <c r="BG34" s="3"/>
      <c r="BH34" s="3"/>
      <c r="BI34" s="3"/>
      <c r="BJ34" s="3"/>
      <c r="BK34" s="3"/>
      <c r="BL34" s="3"/>
      <c r="BM34" s="3"/>
      <c r="BN34" s="9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1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4.25">
      <c r="AU37" s="3"/>
      <c r="AV37" s="3"/>
      <c r="AW37" s="9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43" spans="47:63" ht="14.25">
      <c r="AU43" s="27"/>
      <c r="BK43" s="27"/>
    </row>
    <row r="44" spans="47:63" ht="14.25"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47:63" ht="14.25"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47:79" ht="14.25"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47:100" ht="14.25"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47:100" ht="14.25"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63" ht="14.25"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47:63" ht="14.25"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47:63" ht="14.25"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47:63" ht="14.25"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47:63" ht="14.25"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47:63" ht="14.25"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</row>
    <row r="60" spans="47:63" ht="14.25"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47:63" ht="14.25"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</row>
    <row r="62" spans="47:63" ht="14.25"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47:63" ht="14.25"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47:63" ht="14.25"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47:63" ht="14.25"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47:63" ht="14.25"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47:63" ht="14.25"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47:63" ht="14.25"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47:63" ht="14.25"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47:63" ht="14.25"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47:63" ht="14.25"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47:63" ht="14.25"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47:63" ht="14.25"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47:63" ht="14.25"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47:63" ht="14.25"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47:63" ht="14.25"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47:63" ht="14.25"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47:63" ht="14.25"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47:79" ht="14.25"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47:84" ht="14.25"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47:84" ht="14.25"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3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3"/>
      <c r="BL83" s="3"/>
      <c r="CB83" s="3"/>
      <c r="CC83" s="3"/>
      <c r="CD83" s="3"/>
      <c r="CE83" s="3"/>
      <c r="CF83" s="3"/>
    </row>
    <row r="84" spans="48:51" ht="14.25">
      <c r="AV84" s="3"/>
      <c r="AW84" s="3"/>
      <c r="AX84" s="3"/>
      <c r="AY84" s="3"/>
    </row>
  </sheetData>
  <mergeCells count="75">
    <mergeCell ref="G6:G9"/>
    <mergeCell ref="H6:H9"/>
    <mergeCell ref="I6:I9"/>
    <mergeCell ref="J6:J9"/>
    <mergeCell ref="B4:B9"/>
    <mergeCell ref="D6:D9"/>
    <mergeCell ref="E6:E9"/>
    <mergeCell ref="F6:F9"/>
    <mergeCell ref="D4:F5"/>
    <mergeCell ref="G4:L5"/>
    <mergeCell ref="M4:U5"/>
    <mergeCell ref="V4:Y5"/>
    <mergeCell ref="Z4:AN5"/>
    <mergeCell ref="AO4:AS5"/>
    <mergeCell ref="K6:L7"/>
    <mergeCell ref="K8:K9"/>
    <mergeCell ref="L8:L9"/>
    <mergeCell ref="M6:O7"/>
    <mergeCell ref="M8:M9"/>
    <mergeCell ref="N8:N9"/>
    <mergeCell ref="O8:O9"/>
    <mergeCell ref="AE6:AF7"/>
    <mergeCell ref="AG6:AH7"/>
    <mergeCell ref="P6:Q7"/>
    <mergeCell ref="R6:S7"/>
    <mergeCell ref="T6:U7"/>
    <mergeCell ref="Z6:AB7"/>
    <mergeCell ref="V7:W7"/>
    <mergeCell ref="X7:Y7"/>
    <mergeCell ref="V6:Y6"/>
    <mergeCell ref="X8:X9"/>
    <mergeCell ref="AC8:AC9"/>
    <mergeCell ref="AE8:AE9"/>
    <mergeCell ref="AI6:AJ7"/>
    <mergeCell ref="P8:P9"/>
    <mergeCell ref="R8:R9"/>
    <mergeCell ref="T8:T9"/>
    <mergeCell ref="V8:V9"/>
    <mergeCell ref="AM8:AM9"/>
    <mergeCell ref="Z8:Z9"/>
    <mergeCell ref="AA8:AA9"/>
    <mergeCell ref="AB8:AB9"/>
    <mergeCell ref="AG8:AG9"/>
    <mergeCell ref="AK6:AK9"/>
    <mergeCell ref="AL6:AL9"/>
    <mergeCell ref="AM6:AN7"/>
    <mergeCell ref="AI8:AI9"/>
    <mergeCell ref="AC6:AD7"/>
    <mergeCell ref="AP6:AP9"/>
    <mergeCell ref="AR6:AR9"/>
    <mergeCell ref="AQ6:AQ9"/>
    <mergeCell ref="AS6:AS9"/>
    <mergeCell ref="AY5:AY8"/>
    <mergeCell ref="AZ5:BC6"/>
    <mergeCell ref="AZ7:AZ8"/>
    <mergeCell ref="BA7:BA8"/>
    <mergeCell ref="BB7:BC8"/>
    <mergeCell ref="BY7:BY8"/>
    <mergeCell ref="BZ7:BZ8"/>
    <mergeCell ref="BS7:BT8"/>
    <mergeCell ref="BV5:BV8"/>
    <mergeCell ref="BX5:CA6"/>
    <mergeCell ref="BQ5:BT6"/>
    <mergeCell ref="BQ7:BQ8"/>
    <mergeCell ref="BR7:BR8"/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2003-10-15T00:34:13Z</cp:lastPrinted>
  <dcterms:modified xsi:type="dcterms:W3CDTF">2005-09-26T09:03:53Z</dcterms:modified>
  <cp:category/>
  <cp:version/>
  <cp:contentType/>
  <cp:contentStatus/>
</cp:coreProperties>
</file>