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1"/>
  </bookViews>
  <sheets>
    <sheet name="(1)業種別収支状況" sheetId="1" r:id="rId1"/>
    <sheet name="(2)給付別支払状況（業種別）" sheetId="2" r:id="rId2"/>
  </sheets>
  <definedNames>
    <definedName name="_xlnm.Print_Area" localSheetId="0">'(1)業種別収支状況'!$A$1:$I$69</definedName>
    <definedName name="_xlnm.Print_Area" localSheetId="1">'(2)給付別支払状況（業種別）'!$A$1:$V$64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<sst xmlns="http://schemas.openxmlformats.org/spreadsheetml/2006/main" count="253" uniqueCount="108">
  <si>
    <t xml:space="preserve">   補      償      保      険</t>
  </si>
  <si>
    <t>保       険       料</t>
  </si>
  <si>
    <t>業                    種</t>
  </si>
  <si>
    <t>労働者数</t>
  </si>
  <si>
    <t>単位：件、円</t>
  </si>
  <si>
    <t>件数</t>
  </si>
  <si>
    <t>金額</t>
  </si>
  <si>
    <t>業</t>
  </si>
  <si>
    <t>通</t>
  </si>
  <si>
    <t>木材伐出業</t>
  </si>
  <si>
    <t>林        業業</t>
  </si>
  <si>
    <t>その他の林業</t>
  </si>
  <si>
    <t>漁　　　　業業</t>
  </si>
  <si>
    <t>鉱　　　　業業</t>
  </si>
  <si>
    <t>原油又は天然ガス鉱業</t>
  </si>
  <si>
    <t>採石業</t>
  </si>
  <si>
    <t>その他の鉱業</t>
  </si>
  <si>
    <t>製　造　業 業</t>
  </si>
  <si>
    <t>道路新設事業</t>
  </si>
  <si>
    <t>舗装工事業</t>
  </si>
  <si>
    <t>運　輸  業 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</si>
  <si>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</si>
  <si>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</si>
  <si>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</si>
  <si>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</si>
  <si>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</si>
  <si>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</si>
  <si>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</si>
  <si>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</si>
  <si>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</si>
  <si>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</si>
  <si>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</si>
  <si>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</si>
  <si>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</si>
  <si>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</si>
  <si>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</si>
  <si>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</si>
  <si>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</si>
  <si>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</si>
  <si>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</si>
  <si>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</si>
  <si>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</si>
  <si>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</si>
  <si>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</si>
  <si>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</si>
  <si>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</si>
  <si>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</si>
  <si>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</si>
  <si>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</si>
  <si>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</si>
  <si>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</si>
  <si>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</si>
  <si>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</si>
  <si>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</si>
  <si>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</si>
  <si>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</si>
  <si>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建設事業 業</t>
  </si>
  <si>
    <t>その他の事業 業</t>
  </si>
  <si>
    <t>金属精錬業</t>
  </si>
  <si>
    <t>非鉄金属精錬業</t>
  </si>
  <si>
    <t xml:space="preserve">       給    付</t>
  </si>
  <si>
    <t>総数</t>
  </si>
  <si>
    <t xml:space="preserve">       給    付</t>
  </si>
  <si>
    <t>年金等</t>
  </si>
  <si>
    <t xml:space="preserve"> 区    分</t>
  </si>
  <si>
    <t>電気・ガス・ 業</t>
  </si>
  <si>
    <t>水道･熱供給業 通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</si>
  <si>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</si>
  <si>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</si>
  <si>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</si>
  <si>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</si>
  <si>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林業</t>
  </si>
  <si>
    <t>漁業</t>
  </si>
  <si>
    <t>鉱業</t>
  </si>
  <si>
    <t>製造業</t>
  </si>
  <si>
    <t>運輸業</t>
  </si>
  <si>
    <t>電気・ガス・水道又は熱供給の事業</t>
  </si>
  <si>
    <t>その他の事業</t>
  </si>
  <si>
    <t>事業場数</t>
  </si>
  <si>
    <t>徴収決定済額</t>
  </si>
  <si>
    <t>収納済額</t>
  </si>
  <si>
    <t>海面漁業</t>
  </si>
  <si>
    <t xml:space="preserve">                      ２０５      労      働      者      災      害</t>
  </si>
  <si>
    <t>定置網、海面養殖業</t>
  </si>
  <si>
    <t>金属又は非金属鉱業</t>
  </si>
  <si>
    <t>建設事業</t>
  </si>
  <si>
    <t>水力発電施設等新設事業</t>
  </si>
  <si>
    <t>機械の組立すえ付事業</t>
  </si>
  <si>
    <t>ガラスセメント製造業</t>
  </si>
  <si>
    <t>窯業又は土石製品製造業</t>
  </si>
  <si>
    <t>洋食器刃物工具等製造業</t>
  </si>
  <si>
    <t>貴金属製品装身具等製造業</t>
  </si>
  <si>
    <t>清掃・火葬と畜の事業</t>
  </si>
  <si>
    <t>倉庫警備消毒等の事業</t>
  </si>
  <si>
    <t>保険給付額</t>
  </si>
  <si>
    <t>金属製品製造業・金属加工業</t>
  </si>
  <si>
    <t>計量器・光学機械・時計製造業</t>
  </si>
  <si>
    <t>平成15年度　計</t>
  </si>
  <si>
    <t>（平成15年度）</t>
  </si>
  <si>
    <t>平        成      12      年        度</t>
  </si>
  <si>
    <t xml:space="preserve">                  13</t>
  </si>
  <si>
    <t xml:space="preserve">                  14</t>
  </si>
  <si>
    <t xml:space="preserve">                  15</t>
  </si>
  <si>
    <t xml:space="preserve"> 資料  長崎労働局労働基準部調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</si>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</sst>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8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center"/>
    </xf>
    <xf numFmtId="181" fontId="8" fillId="0" borderId="2" xfId="16" applyFont="1" applyFill="1" applyBorder="1" applyAlignment="1">
      <alignment/>
    </xf>
    <xf numFmtId="181" fontId="8" fillId="0" borderId="3" xfId="16" applyFont="1" applyFill="1" applyBorder="1" applyAlignment="1">
      <alignment/>
    </xf>
    <xf numFmtId="181" fontId="8" fillId="0" borderId="4" xfId="16" applyFont="1" applyFill="1" applyBorder="1" applyAlignment="1">
      <alignment/>
    </xf>
    <xf numFmtId="181" fontId="8" fillId="0" borderId="0" xfId="16" applyFont="1" applyFill="1" applyAlignment="1">
      <alignment/>
    </xf>
    <xf numFmtId="181" fontId="0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 quotePrefix="1">
      <alignment/>
    </xf>
    <xf numFmtId="181" fontId="8" fillId="0" borderId="0" xfId="16" applyFont="1" applyFill="1" applyAlignment="1">
      <alignment horizontal="distributed"/>
    </xf>
    <xf numFmtId="181" fontId="8" fillId="0" borderId="0" xfId="16" applyFont="1" applyFill="1" applyAlignment="1">
      <alignment horizontal="right"/>
    </xf>
    <xf numFmtId="181" fontId="8" fillId="0" borderId="0" xfId="16" applyFont="1" applyFill="1" applyBorder="1" applyAlignment="1" quotePrefix="1">
      <alignment horizontal="right"/>
    </xf>
    <xf numFmtId="181" fontId="8" fillId="0" borderId="0" xfId="16" applyFont="1" applyFill="1" applyBorder="1" applyAlignment="1">
      <alignment horizontal="right"/>
    </xf>
    <xf numFmtId="181" fontId="8" fillId="0" borderId="1" xfId="16" applyFont="1" applyFill="1" applyBorder="1" applyAlignment="1">
      <alignment horizontal="distributed"/>
    </xf>
    <xf numFmtId="181" fontId="8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181" fontId="8" fillId="0" borderId="8" xfId="16" applyFont="1" applyFill="1" applyBorder="1" applyAlignment="1">
      <alignment horizontal="distributed" vertical="center"/>
    </xf>
    <xf numFmtId="181" fontId="8" fillId="0" borderId="7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181" fontId="8" fillId="0" borderId="9" xfId="16" applyFont="1" applyFill="1" applyBorder="1" applyAlignment="1">
      <alignment horizontal="center" vertical="center"/>
    </xf>
    <xf numFmtId="181" fontId="8" fillId="0" borderId="10" xfId="16" applyFont="1" applyFill="1" applyBorder="1" applyAlignment="1">
      <alignment horizontal="center" vertical="center"/>
    </xf>
    <xf numFmtId="181" fontId="8" fillId="0" borderId="6" xfId="16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1" fontId="8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8" fillId="0" borderId="11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8" fillId="0" borderId="13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904875"/>
          <a:ext cx="17430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1134725" y="876300"/>
          <a:ext cx="1704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="75" zoomScaleNormal="75" workbookViewId="0" topLeftCell="A46">
      <selection activeCell="G56" sqref="G56"/>
    </sheetView>
  </sheetViews>
  <sheetFormatPr defaultColWidth="8.625" defaultRowHeight="12.75"/>
  <cols>
    <col min="1" max="1" width="2.00390625" style="18" customWidth="1"/>
    <col min="2" max="2" width="3.375" style="18" customWidth="1"/>
    <col min="3" max="3" width="44.75390625" style="18" customWidth="1"/>
    <col min="4" max="4" width="0.875" style="18" customWidth="1"/>
    <col min="5" max="6" width="15.75390625" style="18" customWidth="1"/>
    <col min="7" max="8" width="19.00390625" style="18" customWidth="1"/>
    <col min="9" max="9" width="23.25390625" style="18" customWidth="1"/>
    <col min="10" max="16384" width="8.625" style="18" customWidth="1"/>
  </cols>
  <sheetData>
    <row r="1" ht="24">
      <c r="C1" s="19" t="s">
        <v>82</v>
      </c>
    </row>
    <row r="2" spans="1:9" ht="44.25" customHeight="1" thickBot="1">
      <c r="A2" s="20"/>
      <c r="B2" s="20" t="s">
        <v>67</v>
      </c>
      <c r="C2" s="20"/>
      <c r="D2" s="20"/>
      <c r="E2" s="20"/>
      <c r="F2" s="20"/>
      <c r="G2" s="20"/>
      <c r="H2" s="20"/>
      <c r="I2" s="21" t="s">
        <v>68</v>
      </c>
    </row>
    <row r="3" spans="2:9" ht="15" customHeight="1">
      <c r="B3" s="45" t="s">
        <v>2</v>
      </c>
      <c r="C3" s="46"/>
      <c r="D3" s="22"/>
      <c r="E3" s="52" t="s">
        <v>78</v>
      </c>
      <c r="F3" s="50" t="s">
        <v>3</v>
      </c>
      <c r="G3" s="43" t="s">
        <v>1</v>
      </c>
      <c r="H3" s="44"/>
      <c r="I3" s="48" t="s">
        <v>94</v>
      </c>
    </row>
    <row r="4" spans="1:9" ht="15" customHeight="1">
      <c r="A4" s="23"/>
      <c r="B4" s="47"/>
      <c r="C4" s="47"/>
      <c r="D4" s="24"/>
      <c r="E4" s="53"/>
      <c r="F4" s="51"/>
      <c r="G4" s="39" t="s">
        <v>79</v>
      </c>
      <c r="H4" s="40" t="s">
        <v>80</v>
      </c>
      <c r="I4" s="49"/>
    </row>
    <row r="5" spans="2:9" ht="15" customHeight="1">
      <c r="B5" s="25" t="s">
        <v>99</v>
      </c>
      <c r="C5" s="26"/>
      <c r="D5" s="22"/>
      <c r="E5" s="27">
        <v>30496</v>
      </c>
      <c r="F5" s="18">
        <v>411067</v>
      </c>
      <c r="G5" s="27">
        <v>12420489230</v>
      </c>
      <c r="H5" s="27">
        <v>12205461509</v>
      </c>
      <c r="I5" s="18">
        <v>13865350398</v>
      </c>
    </row>
    <row r="6" spans="2:9" ht="15" customHeight="1">
      <c r="B6" s="28" t="s">
        <v>100</v>
      </c>
      <c r="C6" s="26"/>
      <c r="D6" s="22"/>
      <c r="E6" s="27">
        <v>30360</v>
      </c>
      <c r="F6" s="27">
        <v>404753</v>
      </c>
      <c r="G6" s="27">
        <v>11663954536</v>
      </c>
      <c r="H6" s="27">
        <v>11421126904</v>
      </c>
      <c r="I6" s="27">
        <v>15427784098</v>
      </c>
    </row>
    <row r="7" spans="2:9" ht="15" customHeight="1">
      <c r="B7" s="28" t="s">
        <v>101</v>
      </c>
      <c r="C7" s="26"/>
      <c r="D7" s="22"/>
      <c r="E7" s="27">
        <v>29971</v>
      </c>
      <c r="F7" s="27">
        <v>402611</v>
      </c>
      <c r="G7" s="27">
        <v>10813835885</v>
      </c>
      <c r="H7" s="27">
        <v>10555634837</v>
      </c>
      <c r="I7" s="27">
        <v>13880806062</v>
      </c>
    </row>
    <row r="8" spans="2:9" ht="30" customHeight="1">
      <c r="B8" s="28" t="s">
        <v>102</v>
      </c>
      <c r="C8" s="26"/>
      <c r="D8" s="22"/>
      <c r="E8" s="27">
        <f>SUM(E9+E12+E15+E21+E30+E56+E61+E62)</f>
        <v>29848</v>
      </c>
      <c r="F8" s="27">
        <f>SUM(F9+F12+F15+F21+F30+F56+F61+F62)</f>
        <v>398716</v>
      </c>
      <c r="G8" s="27">
        <f>SUM(G9+G12+G15+G21+G30+G56+G61+G62)</f>
        <v>9708067805</v>
      </c>
      <c r="H8" s="27">
        <f>SUM(H9+H12+H15+H21+H30+H56+H61+H62)</f>
        <v>9428455333</v>
      </c>
      <c r="I8" s="27">
        <f>SUM(I9+I12+I15+I21+I30+I56+I61+I62)</f>
        <v>13912972506</v>
      </c>
    </row>
    <row r="9" spans="2:9" ht="30" customHeight="1">
      <c r="B9" s="41" t="s">
        <v>71</v>
      </c>
      <c r="C9" s="41"/>
      <c r="D9" s="22"/>
      <c r="E9" s="27">
        <v>142</v>
      </c>
      <c r="F9" s="27">
        <v>906</v>
      </c>
      <c r="G9" s="27">
        <v>77853273</v>
      </c>
      <c r="H9" s="27">
        <v>77362529</v>
      </c>
      <c r="I9" s="27">
        <v>81843869</v>
      </c>
    </row>
    <row r="10" spans="3:9" ht="15" customHeight="1">
      <c r="C10" s="29" t="s">
        <v>9</v>
      </c>
      <c r="D10" s="22"/>
      <c r="E10" s="32" t="s">
        <v>104</v>
      </c>
      <c r="F10" s="30" t="s">
        <v>104</v>
      </c>
      <c r="G10" s="32" t="s">
        <v>105</v>
      </c>
      <c r="H10" s="32" t="s">
        <v>105</v>
      </c>
      <c r="I10" s="30" t="s">
        <v>106</v>
      </c>
    </row>
    <row r="11" spans="3:9" ht="15" customHeight="1">
      <c r="C11" s="29" t="s">
        <v>11</v>
      </c>
      <c r="D11" s="22"/>
      <c r="E11" s="32" t="s">
        <v>104</v>
      </c>
      <c r="F11" s="30" t="s">
        <v>104</v>
      </c>
      <c r="G11" s="32" t="s">
        <v>105</v>
      </c>
      <c r="H11" s="32" t="s">
        <v>105</v>
      </c>
      <c r="I11" s="30" t="s">
        <v>106</v>
      </c>
    </row>
    <row r="12" spans="2:9" ht="30" customHeight="1">
      <c r="B12" s="41" t="s">
        <v>72</v>
      </c>
      <c r="C12" s="41"/>
      <c r="D12" s="22"/>
      <c r="E12" s="27">
        <f>SUM(E13:E14)</f>
        <v>117</v>
      </c>
      <c r="F12" s="27">
        <f>SUM(F13:F14)</f>
        <v>1168</v>
      </c>
      <c r="G12" s="27">
        <f>SUM(G13:G14)</f>
        <v>85224768</v>
      </c>
      <c r="H12" s="27">
        <f>SUM(H13:H14)</f>
        <v>85199626</v>
      </c>
      <c r="I12" s="27">
        <f>SUM(I13:I14)</f>
        <v>127342370</v>
      </c>
    </row>
    <row r="13" spans="2:9" ht="15" customHeight="1">
      <c r="B13" s="29"/>
      <c r="C13" s="29" t="s">
        <v>81</v>
      </c>
      <c r="D13" s="22"/>
      <c r="E13" s="27">
        <v>19</v>
      </c>
      <c r="F13" s="18">
        <v>289</v>
      </c>
      <c r="G13" s="27">
        <v>10004268</v>
      </c>
      <c r="H13" s="27">
        <v>9979126</v>
      </c>
      <c r="I13" s="18">
        <v>71595324</v>
      </c>
    </row>
    <row r="14" spans="2:9" ht="15" customHeight="1">
      <c r="B14" s="29"/>
      <c r="C14" s="29" t="s">
        <v>83</v>
      </c>
      <c r="D14" s="22"/>
      <c r="E14" s="27">
        <v>98</v>
      </c>
      <c r="F14" s="18">
        <v>879</v>
      </c>
      <c r="G14" s="27">
        <v>75220500</v>
      </c>
      <c r="H14" s="27">
        <v>75220500</v>
      </c>
      <c r="I14" s="18">
        <v>55747046</v>
      </c>
    </row>
    <row r="15" spans="2:9" ht="30" customHeight="1">
      <c r="B15" s="41" t="s">
        <v>73</v>
      </c>
      <c r="C15" s="41"/>
      <c r="D15" s="22"/>
      <c r="E15" s="27">
        <f>SUM(E16:E20)</f>
        <v>57</v>
      </c>
      <c r="F15" s="27">
        <f>SUM(F16:F20)</f>
        <v>602</v>
      </c>
      <c r="G15" s="27">
        <f>SUM(G16:G20)</f>
        <v>110486869</v>
      </c>
      <c r="H15" s="27">
        <f>SUM(H16:H20)</f>
        <v>105142337</v>
      </c>
      <c r="I15" s="27">
        <f>SUM(I16:I20)</f>
        <v>6010262738</v>
      </c>
    </row>
    <row r="16" spans="3:9" ht="15" customHeight="1">
      <c r="C16" s="29" t="s">
        <v>84</v>
      </c>
      <c r="D16" s="22"/>
      <c r="E16" s="27">
        <v>2</v>
      </c>
      <c r="F16" s="18">
        <v>18</v>
      </c>
      <c r="G16" s="27">
        <v>13324746</v>
      </c>
      <c r="H16" s="27">
        <v>13324746</v>
      </c>
      <c r="I16" s="18">
        <v>5763493544</v>
      </c>
    </row>
    <row r="17" spans="3:9" ht="15" customHeight="1">
      <c r="C17" s="29" t="s">
        <v>48</v>
      </c>
      <c r="D17" s="22"/>
      <c r="E17" s="30" t="s">
        <v>104</v>
      </c>
      <c r="F17" s="30" t="s">
        <v>104</v>
      </c>
      <c r="G17" s="32" t="s">
        <v>105</v>
      </c>
      <c r="H17" s="32" t="s">
        <v>105</v>
      </c>
      <c r="I17" s="30">
        <v>11697324</v>
      </c>
    </row>
    <row r="18" spans="3:9" ht="15" customHeight="1">
      <c r="C18" s="29" t="s">
        <v>14</v>
      </c>
      <c r="D18" s="22"/>
      <c r="E18" s="30" t="s">
        <v>104</v>
      </c>
      <c r="F18" s="30" t="s">
        <v>104</v>
      </c>
      <c r="G18" s="32" t="s">
        <v>105</v>
      </c>
      <c r="H18" s="32" t="s">
        <v>105</v>
      </c>
      <c r="I18" s="30" t="s">
        <v>106</v>
      </c>
    </row>
    <row r="19" spans="3:9" ht="15" customHeight="1">
      <c r="C19" s="29" t="s">
        <v>15</v>
      </c>
      <c r="D19" s="22"/>
      <c r="E19" s="27">
        <v>50</v>
      </c>
      <c r="F19" s="18">
        <v>557</v>
      </c>
      <c r="G19" s="27">
        <v>90572584</v>
      </c>
      <c r="H19" s="27">
        <v>85228052</v>
      </c>
      <c r="I19" s="18">
        <v>228443466</v>
      </c>
    </row>
    <row r="20" spans="3:9" ht="15" customHeight="1">
      <c r="C20" s="29" t="s">
        <v>16</v>
      </c>
      <c r="D20" s="22"/>
      <c r="E20" s="31">
        <v>5</v>
      </c>
      <c r="F20" s="31">
        <v>27</v>
      </c>
      <c r="G20" s="31">
        <v>6589539</v>
      </c>
      <c r="H20" s="31">
        <v>6589539</v>
      </c>
      <c r="I20" s="30">
        <v>6628404</v>
      </c>
    </row>
    <row r="21" spans="2:9" ht="30" customHeight="1">
      <c r="B21" s="41" t="s">
        <v>85</v>
      </c>
      <c r="C21" s="41"/>
      <c r="D21" s="22"/>
      <c r="E21" s="27">
        <f>SUM(E22:E29)</f>
        <v>6714</v>
      </c>
      <c r="F21" s="27">
        <f>SUM(F22:F29)</f>
        <v>53384</v>
      </c>
      <c r="G21" s="27">
        <f>SUM(G22:G29)</f>
        <v>2943465709</v>
      </c>
      <c r="H21" s="27">
        <f>SUM(H22:H29)</f>
        <v>2898885459</v>
      </c>
      <c r="I21" s="27">
        <f>SUM(I22:I29)</f>
        <v>2627280494</v>
      </c>
    </row>
    <row r="22" spans="3:9" ht="15" customHeight="1">
      <c r="C22" s="29" t="s">
        <v>86</v>
      </c>
      <c r="D22" s="22"/>
      <c r="E22" s="27">
        <v>18</v>
      </c>
      <c r="F22" s="18">
        <v>453</v>
      </c>
      <c r="G22" s="27">
        <v>284302592</v>
      </c>
      <c r="H22" s="27">
        <v>284302592</v>
      </c>
      <c r="I22" s="18">
        <v>491901881</v>
      </c>
    </row>
    <row r="23" spans="3:9" ht="15" customHeight="1">
      <c r="C23" s="29" t="s">
        <v>18</v>
      </c>
      <c r="D23" s="22"/>
      <c r="E23" s="27">
        <v>12</v>
      </c>
      <c r="F23" s="18">
        <v>157</v>
      </c>
      <c r="G23" s="27">
        <v>20287298</v>
      </c>
      <c r="H23" s="27">
        <v>20124898</v>
      </c>
      <c r="I23" s="18">
        <v>13709529</v>
      </c>
    </row>
    <row r="24" spans="3:9" ht="15" customHeight="1">
      <c r="C24" s="29" t="s">
        <v>19</v>
      </c>
      <c r="D24" s="22"/>
      <c r="E24" s="27">
        <v>47</v>
      </c>
      <c r="F24" s="18">
        <v>1353</v>
      </c>
      <c r="G24" s="27">
        <v>69369663</v>
      </c>
      <c r="H24" s="27">
        <v>69369663</v>
      </c>
      <c r="I24" s="18">
        <v>30278342</v>
      </c>
    </row>
    <row r="25" spans="3:9" ht="15" customHeight="1">
      <c r="C25" s="29" t="s">
        <v>21</v>
      </c>
      <c r="D25" s="22"/>
      <c r="E25" s="30" t="s">
        <v>104</v>
      </c>
      <c r="F25" s="30" t="s">
        <v>104</v>
      </c>
      <c r="G25" s="32" t="s">
        <v>105</v>
      </c>
      <c r="H25" s="32" t="s">
        <v>105</v>
      </c>
      <c r="I25" s="30" t="s">
        <v>106</v>
      </c>
    </row>
    <row r="26" spans="3:9" ht="15" customHeight="1">
      <c r="C26" s="29" t="s">
        <v>22</v>
      </c>
      <c r="D26" s="22"/>
      <c r="E26" s="27">
        <v>3956</v>
      </c>
      <c r="F26" s="18">
        <v>30567</v>
      </c>
      <c r="G26" s="27">
        <v>1403807247</v>
      </c>
      <c r="H26" s="27">
        <v>1384026499</v>
      </c>
      <c r="I26" s="18">
        <v>1137600335</v>
      </c>
    </row>
    <row r="27" spans="3:9" ht="15" customHeight="1">
      <c r="C27" s="29" t="s">
        <v>87</v>
      </c>
      <c r="D27" s="22"/>
      <c r="E27" s="27">
        <v>98</v>
      </c>
      <c r="F27" s="18">
        <v>1384</v>
      </c>
      <c r="G27" s="27">
        <v>78055816</v>
      </c>
      <c r="H27" s="27">
        <v>76624736</v>
      </c>
      <c r="I27" s="18">
        <v>19603845</v>
      </c>
    </row>
    <row r="28" spans="3:9" ht="15" customHeight="1">
      <c r="C28" s="29" t="s">
        <v>23</v>
      </c>
      <c r="D28" s="22"/>
      <c r="E28" s="27">
        <v>2027</v>
      </c>
      <c r="F28" s="18">
        <v>17400</v>
      </c>
      <c r="G28" s="27">
        <v>1037989109</v>
      </c>
      <c r="H28" s="27">
        <v>1017452769</v>
      </c>
      <c r="I28" s="18">
        <v>898585198</v>
      </c>
    </row>
    <row r="29" spans="3:9" ht="15" customHeight="1">
      <c r="C29" s="29" t="s">
        <v>24</v>
      </c>
      <c r="D29" s="22"/>
      <c r="E29" s="27">
        <v>556</v>
      </c>
      <c r="F29" s="18">
        <v>2070</v>
      </c>
      <c r="G29" s="27">
        <v>49653984</v>
      </c>
      <c r="H29" s="27">
        <v>46984302</v>
      </c>
      <c r="I29" s="18">
        <v>35601364</v>
      </c>
    </row>
    <row r="30" spans="2:9" ht="30" customHeight="1">
      <c r="B30" s="41" t="s">
        <v>74</v>
      </c>
      <c r="C30" s="41"/>
      <c r="D30" s="22"/>
      <c r="E30" s="27">
        <f>SUM(E31:E55)</f>
        <v>4558</v>
      </c>
      <c r="F30" s="27">
        <f>SUM(F31:F55)</f>
        <v>69170</v>
      </c>
      <c r="G30" s="27">
        <f>SUM(G31:G55)</f>
        <v>2440025118</v>
      </c>
      <c r="H30" s="27">
        <f>SUM(H31:H55)</f>
        <v>2321944544</v>
      </c>
      <c r="I30" s="27">
        <f>SUM(I31:I55)</f>
        <v>2674087346</v>
      </c>
    </row>
    <row r="31" spans="3:9" ht="15" customHeight="1">
      <c r="C31" s="29" t="s">
        <v>25</v>
      </c>
      <c r="D31" s="22"/>
      <c r="E31" s="27">
        <v>856</v>
      </c>
      <c r="F31" s="18">
        <v>15937</v>
      </c>
      <c r="G31" s="27">
        <v>223018173</v>
      </c>
      <c r="H31" s="27">
        <v>217581492</v>
      </c>
      <c r="I31" s="18">
        <v>243226861</v>
      </c>
    </row>
    <row r="32" spans="3:9" ht="15" customHeight="1">
      <c r="C32" s="29" t="s">
        <v>26</v>
      </c>
      <c r="D32" s="22"/>
      <c r="E32" s="27">
        <v>242</v>
      </c>
      <c r="F32" s="18">
        <v>6763</v>
      </c>
      <c r="G32" s="27">
        <v>66574521</v>
      </c>
      <c r="H32" s="27">
        <v>54152465</v>
      </c>
      <c r="I32" s="18">
        <v>13385309</v>
      </c>
    </row>
    <row r="33" spans="3:9" ht="15" customHeight="1">
      <c r="C33" s="29" t="s">
        <v>27</v>
      </c>
      <c r="D33" s="22"/>
      <c r="E33" s="27">
        <v>254</v>
      </c>
      <c r="F33" s="18">
        <v>1446</v>
      </c>
      <c r="G33" s="27">
        <v>60542469</v>
      </c>
      <c r="H33" s="27">
        <v>56540237</v>
      </c>
      <c r="I33" s="18">
        <v>63396546</v>
      </c>
    </row>
    <row r="34" spans="3:9" ht="15" customHeight="1">
      <c r="C34" s="29" t="s">
        <v>28</v>
      </c>
      <c r="D34" s="22"/>
      <c r="E34" s="32" t="s">
        <v>104</v>
      </c>
      <c r="F34" s="30" t="s">
        <v>104</v>
      </c>
      <c r="G34" s="32" t="s">
        <v>105</v>
      </c>
      <c r="H34" s="32" t="s">
        <v>105</v>
      </c>
      <c r="I34" s="30" t="s">
        <v>106</v>
      </c>
    </row>
    <row r="35" spans="3:9" ht="15" customHeight="1">
      <c r="C35" s="29" t="s">
        <v>29</v>
      </c>
      <c r="D35" s="22"/>
      <c r="E35" s="27">
        <v>135</v>
      </c>
      <c r="F35" s="18">
        <v>1963</v>
      </c>
      <c r="G35" s="27">
        <v>27821441</v>
      </c>
      <c r="H35" s="27">
        <v>26785686</v>
      </c>
      <c r="I35" s="18">
        <v>12596527</v>
      </c>
    </row>
    <row r="36" spans="3:9" ht="15" customHeight="1">
      <c r="C36" s="29" t="s">
        <v>30</v>
      </c>
      <c r="D36" s="22"/>
      <c r="E36" s="27">
        <v>57</v>
      </c>
      <c r="F36" s="18">
        <v>659</v>
      </c>
      <c r="G36" s="27">
        <v>12856895</v>
      </c>
      <c r="H36" s="27">
        <v>12737441</v>
      </c>
      <c r="I36" s="18">
        <v>27651534</v>
      </c>
    </row>
    <row r="37" spans="3:9" ht="15" customHeight="1">
      <c r="C37" s="29" t="s">
        <v>88</v>
      </c>
      <c r="D37" s="22"/>
      <c r="E37" s="27">
        <v>6</v>
      </c>
      <c r="F37" s="18">
        <v>122</v>
      </c>
      <c r="G37" s="27">
        <v>4046050</v>
      </c>
      <c r="H37" s="27">
        <v>4046050</v>
      </c>
      <c r="I37" s="18">
        <v>58844</v>
      </c>
    </row>
    <row r="38" spans="3:9" ht="15" customHeight="1">
      <c r="C38" s="29" t="s">
        <v>89</v>
      </c>
      <c r="D38" s="22"/>
      <c r="E38" s="27">
        <v>106</v>
      </c>
      <c r="F38" s="18">
        <v>668</v>
      </c>
      <c r="G38" s="27">
        <v>44612723</v>
      </c>
      <c r="H38" s="27">
        <v>40825768</v>
      </c>
      <c r="I38" s="18">
        <v>77244650</v>
      </c>
    </row>
    <row r="39" spans="3:9" ht="15" customHeight="1">
      <c r="C39" s="29" t="s">
        <v>58</v>
      </c>
      <c r="D39" s="22"/>
      <c r="E39" s="30" t="s">
        <v>104</v>
      </c>
      <c r="F39" s="30" t="s">
        <v>104</v>
      </c>
      <c r="G39" s="32" t="s">
        <v>105</v>
      </c>
      <c r="H39" s="32" t="s">
        <v>105</v>
      </c>
      <c r="I39" s="18">
        <v>17837075</v>
      </c>
    </row>
    <row r="40" spans="3:9" ht="15" customHeight="1">
      <c r="C40" s="29" t="s">
        <v>59</v>
      </c>
      <c r="D40" s="22"/>
      <c r="E40" s="27">
        <v>3</v>
      </c>
      <c r="F40" s="18">
        <v>26</v>
      </c>
      <c r="G40" s="27">
        <v>558780</v>
      </c>
      <c r="H40" s="27">
        <v>558780</v>
      </c>
      <c r="I40" s="30" t="s">
        <v>106</v>
      </c>
    </row>
    <row r="41" spans="3:9" ht="15" customHeight="1">
      <c r="C41" s="29" t="s">
        <v>31</v>
      </c>
      <c r="D41" s="22"/>
      <c r="E41" s="27">
        <v>14</v>
      </c>
      <c r="F41" s="18">
        <v>186</v>
      </c>
      <c r="G41" s="27">
        <v>7270610</v>
      </c>
      <c r="H41" s="27">
        <v>7270610</v>
      </c>
      <c r="I41" s="18">
        <v>9764052</v>
      </c>
    </row>
    <row r="42" spans="3:9" ht="15" customHeight="1">
      <c r="C42" s="29" t="s">
        <v>32</v>
      </c>
      <c r="D42" s="22"/>
      <c r="E42" s="27">
        <v>15</v>
      </c>
      <c r="F42" s="18">
        <v>331</v>
      </c>
      <c r="G42" s="27">
        <v>26452431</v>
      </c>
      <c r="H42" s="27">
        <v>23372029</v>
      </c>
      <c r="I42" s="18">
        <v>34825090</v>
      </c>
    </row>
    <row r="43" spans="3:9" ht="15" customHeight="1">
      <c r="C43" s="29" t="s">
        <v>95</v>
      </c>
      <c r="D43" s="22"/>
      <c r="E43" s="27">
        <v>470</v>
      </c>
      <c r="F43" s="18">
        <v>6623</v>
      </c>
      <c r="G43" s="27">
        <v>274125431</v>
      </c>
      <c r="H43" s="27">
        <v>244097109</v>
      </c>
      <c r="I43" s="18">
        <v>305529429</v>
      </c>
    </row>
    <row r="44" spans="3:9" ht="15" customHeight="1">
      <c r="C44" s="29" t="s">
        <v>33</v>
      </c>
      <c r="D44" s="22"/>
      <c r="E44" s="27">
        <v>8</v>
      </c>
      <c r="F44" s="18">
        <v>388</v>
      </c>
      <c r="G44" s="27">
        <v>11684412</v>
      </c>
      <c r="H44" s="27">
        <v>11684412</v>
      </c>
      <c r="I44" s="18">
        <v>13642222</v>
      </c>
    </row>
    <row r="45" spans="3:9" ht="15" customHeight="1">
      <c r="C45" s="29" t="s">
        <v>34</v>
      </c>
      <c r="D45" s="22"/>
      <c r="E45" s="27">
        <v>319</v>
      </c>
      <c r="F45" s="18">
        <v>6335</v>
      </c>
      <c r="G45" s="27">
        <v>172026037</v>
      </c>
      <c r="H45" s="27">
        <v>170101571</v>
      </c>
      <c r="I45" s="18">
        <v>231881561</v>
      </c>
    </row>
    <row r="46" spans="3:9" ht="15" customHeight="1">
      <c r="C46" s="29" t="s">
        <v>35</v>
      </c>
      <c r="D46" s="22"/>
      <c r="E46" s="27">
        <v>144</v>
      </c>
      <c r="F46" s="18">
        <v>8659</v>
      </c>
      <c r="G46" s="27">
        <v>160171477</v>
      </c>
      <c r="H46" s="27">
        <v>160109050</v>
      </c>
      <c r="I46" s="18">
        <v>47376829</v>
      </c>
    </row>
    <row r="47" spans="3:9" ht="15" customHeight="1">
      <c r="C47" s="29" t="s">
        <v>36</v>
      </c>
      <c r="D47" s="22"/>
      <c r="E47" s="27">
        <v>622</v>
      </c>
      <c r="F47" s="18">
        <v>2486</v>
      </c>
      <c r="G47" s="27">
        <v>40979325</v>
      </c>
      <c r="H47" s="27">
        <v>38331973</v>
      </c>
      <c r="I47" s="18">
        <v>41357952</v>
      </c>
    </row>
    <row r="48" spans="3:9" ht="15" customHeight="1">
      <c r="C48" s="29" t="s">
        <v>37</v>
      </c>
      <c r="D48" s="22"/>
      <c r="E48" s="27">
        <v>774</v>
      </c>
      <c r="F48" s="18">
        <v>11073</v>
      </c>
      <c r="G48" s="27">
        <v>1151210233</v>
      </c>
      <c r="H48" s="27">
        <v>1110462036</v>
      </c>
      <c r="I48" s="18">
        <v>1384992520</v>
      </c>
    </row>
    <row r="49" spans="3:9" ht="15" customHeight="1">
      <c r="C49" s="29" t="s">
        <v>96</v>
      </c>
      <c r="D49" s="22"/>
      <c r="E49" s="27">
        <v>12</v>
      </c>
      <c r="F49" s="18">
        <v>153</v>
      </c>
      <c r="G49" s="27">
        <v>2672812</v>
      </c>
      <c r="H49" s="27">
        <v>2458142</v>
      </c>
      <c r="I49" s="18">
        <v>1379273</v>
      </c>
    </row>
    <row r="50" spans="3:9" ht="15" customHeight="1">
      <c r="C50" s="29" t="s">
        <v>38</v>
      </c>
      <c r="D50" s="22"/>
      <c r="E50" s="27">
        <v>201</v>
      </c>
      <c r="F50" s="18">
        <v>1731</v>
      </c>
      <c r="G50" s="27">
        <v>38291715</v>
      </c>
      <c r="H50" s="27">
        <v>34653957</v>
      </c>
      <c r="I50" s="18">
        <v>42032107</v>
      </c>
    </row>
    <row r="51" spans="3:9" ht="15" customHeight="1">
      <c r="C51" s="29" t="s">
        <v>39</v>
      </c>
      <c r="D51" s="22"/>
      <c r="E51" s="27">
        <v>137</v>
      </c>
      <c r="F51" s="18">
        <v>1131</v>
      </c>
      <c r="G51" s="27">
        <v>31900545</v>
      </c>
      <c r="H51" s="27">
        <v>28534450</v>
      </c>
      <c r="I51" s="18">
        <v>34804627</v>
      </c>
    </row>
    <row r="52" spans="3:9" ht="15" customHeight="1">
      <c r="C52" s="29" t="s">
        <v>90</v>
      </c>
      <c r="D52" s="22"/>
      <c r="E52" s="27">
        <v>9</v>
      </c>
      <c r="F52" s="18">
        <v>12</v>
      </c>
      <c r="G52" s="27">
        <v>194107</v>
      </c>
      <c r="H52" s="27">
        <v>108815</v>
      </c>
      <c r="I52" s="30">
        <v>220281</v>
      </c>
    </row>
    <row r="53" spans="3:9" ht="15" customHeight="1">
      <c r="C53" s="29" t="s">
        <v>91</v>
      </c>
      <c r="D53" s="22"/>
      <c r="E53" s="27">
        <v>23</v>
      </c>
      <c r="F53" s="18">
        <v>215</v>
      </c>
      <c r="G53" s="27">
        <v>2749136</v>
      </c>
      <c r="H53" s="27">
        <v>2433142</v>
      </c>
      <c r="I53" s="18">
        <v>1085270</v>
      </c>
    </row>
    <row r="54" spans="3:9" ht="15" customHeight="1">
      <c r="C54" s="29" t="s">
        <v>40</v>
      </c>
      <c r="D54" s="22"/>
      <c r="E54" s="27">
        <v>18</v>
      </c>
      <c r="F54" s="18">
        <v>181</v>
      </c>
      <c r="G54" s="27">
        <v>1592334</v>
      </c>
      <c r="H54" s="27">
        <v>1592334</v>
      </c>
      <c r="I54" s="30">
        <v>1317918</v>
      </c>
    </row>
    <row r="55" spans="3:9" ht="15" customHeight="1">
      <c r="C55" s="29" t="s">
        <v>49</v>
      </c>
      <c r="D55" s="22"/>
      <c r="E55" s="27">
        <v>133</v>
      </c>
      <c r="F55" s="18">
        <v>2082</v>
      </c>
      <c r="G55" s="27">
        <v>78673461</v>
      </c>
      <c r="H55" s="27">
        <v>73506995</v>
      </c>
      <c r="I55" s="18">
        <v>68480869</v>
      </c>
    </row>
    <row r="56" spans="2:9" ht="30" customHeight="1">
      <c r="B56" s="41" t="s">
        <v>75</v>
      </c>
      <c r="C56" s="41"/>
      <c r="D56" s="22"/>
      <c r="E56" s="27">
        <f>SUM(E57:E60)</f>
        <v>754</v>
      </c>
      <c r="F56" s="27">
        <f>SUM(F57:F60)</f>
        <v>21031</v>
      </c>
      <c r="G56" s="27">
        <f>SUM(G57:G60)</f>
        <v>557969763</v>
      </c>
      <c r="H56" s="27">
        <f>SUM(H57:H60)</f>
        <v>524567132</v>
      </c>
      <c r="I56" s="27">
        <f>SUM(I57:I60)</f>
        <v>576208979</v>
      </c>
    </row>
    <row r="57" spans="3:9" ht="15" customHeight="1">
      <c r="C57" s="29" t="s">
        <v>41</v>
      </c>
      <c r="D57" s="22"/>
      <c r="E57" s="27">
        <v>238</v>
      </c>
      <c r="F57" s="18">
        <v>10504</v>
      </c>
      <c r="G57" s="27">
        <v>129580747</v>
      </c>
      <c r="H57" s="27">
        <v>125904985</v>
      </c>
      <c r="I57" s="18">
        <v>90590945</v>
      </c>
    </row>
    <row r="58" spans="3:9" ht="15" customHeight="1">
      <c r="C58" s="29" t="s">
        <v>42</v>
      </c>
      <c r="D58" s="22"/>
      <c r="E58" s="27">
        <v>472</v>
      </c>
      <c r="F58" s="18">
        <v>10043</v>
      </c>
      <c r="G58" s="27">
        <v>393454669</v>
      </c>
      <c r="H58" s="27">
        <v>364425651</v>
      </c>
      <c r="I58" s="18">
        <v>465396009</v>
      </c>
    </row>
    <row r="59" spans="3:9" ht="15" customHeight="1">
      <c r="C59" s="29" t="s">
        <v>43</v>
      </c>
      <c r="D59" s="22"/>
      <c r="E59" s="27">
        <v>16</v>
      </c>
      <c r="F59" s="18">
        <v>183</v>
      </c>
      <c r="G59" s="27">
        <v>9105053</v>
      </c>
      <c r="H59" s="27">
        <v>9105053</v>
      </c>
      <c r="I59" s="18">
        <v>5229382</v>
      </c>
    </row>
    <row r="60" spans="3:9" ht="15" customHeight="1">
      <c r="C60" s="29" t="s">
        <v>44</v>
      </c>
      <c r="D60" s="22"/>
      <c r="E60" s="27">
        <v>28</v>
      </c>
      <c r="F60" s="18">
        <v>301</v>
      </c>
      <c r="G60" s="27">
        <v>25829294</v>
      </c>
      <c r="H60" s="27">
        <v>25131443</v>
      </c>
      <c r="I60" s="18">
        <v>14992643</v>
      </c>
    </row>
    <row r="61" spans="2:9" ht="30" customHeight="1">
      <c r="B61" s="41" t="s">
        <v>76</v>
      </c>
      <c r="C61" s="42"/>
      <c r="D61" s="22"/>
      <c r="E61" s="27">
        <v>57</v>
      </c>
      <c r="F61" s="18">
        <v>3776</v>
      </c>
      <c r="G61" s="27">
        <v>107279201</v>
      </c>
      <c r="H61" s="27">
        <v>107279201</v>
      </c>
      <c r="I61" s="18">
        <v>29776827</v>
      </c>
    </row>
    <row r="62" spans="2:9" ht="30" customHeight="1">
      <c r="B62" s="41" t="s">
        <v>77</v>
      </c>
      <c r="C62" s="41"/>
      <c r="D62" s="22"/>
      <c r="E62" s="27">
        <f>SUM(E63:E67)</f>
        <v>17449</v>
      </c>
      <c r="F62" s="27">
        <f>SUM(F63:F67)</f>
        <v>248679</v>
      </c>
      <c r="G62" s="27">
        <f>SUM(G63:G67)</f>
        <v>3385763104</v>
      </c>
      <c r="H62" s="27">
        <f>SUM(H63:H67)</f>
        <v>3308074505</v>
      </c>
      <c r="I62" s="27">
        <f>SUM(I63:I67)</f>
        <v>1786169883</v>
      </c>
    </row>
    <row r="63" spans="3:9" ht="15" customHeight="1">
      <c r="C63" s="29" t="s">
        <v>92</v>
      </c>
      <c r="D63" s="22"/>
      <c r="E63" s="27">
        <v>286</v>
      </c>
      <c r="F63" s="18">
        <v>2620</v>
      </c>
      <c r="G63" s="27">
        <v>82401950</v>
      </c>
      <c r="H63" s="27">
        <v>79465241</v>
      </c>
      <c r="I63" s="18">
        <v>102468094</v>
      </c>
    </row>
    <row r="64" spans="3:9" ht="15" customHeight="1">
      <c r="C64" s="29" t="s">
        <v>45</v>
      </c>
      <c r="D64" s="22"/>
      <c r="E64" s="27">
        <v>155</v>
      </c>
      <c r="F64" s="18">
        <v>4698</v>
      </c>
      <c r="G64" s="27">
        <v>44444084</v>
      </c>
      <c r="H64" s="27">
        <v>43026752</v>
      </c>
      <c r="I64" s="18">
        <v>69346515</v>
      </c>
    </row>
    <row r="65" spans="3:9" ht="15" customHeight="1">
      <c r="C65" s="29" t="s">
        <v>46</v>
      </c>
      <c r="D65" s="22"/>
      <c r="E65" s="27">
        <v>16104</v>
      </c>
      <c r="F65" s="18">
        <v>233275</v>
      </c>
      <c r="G65" s="27">
        <v>3130074571</v>
      </c>
      <c r="H65" s="27">
        <v>3061675340</v>
      </c>
      <c r="I65" s="18">
        <v>1451255863</v>
      </c>
    </row>
    <row r="66" spans="3:9" ht="15" customHeight="1">
      <c r="C66" s="29" t="s">
        <v>47</v>
      </c>
      <c r="D66" s="22"/>
      <c r="E66" s="27">
        <v>758</v>
      </c>
      <c r="F66" s="18">
        <v>3758</v>
      </c>
      <c r="G66" s="27">
        <v>64130556</v>
      </c>
      <c r="H66" s="27">
        <v>62831147</v>
      </c>
      <c r="I66" s="18">
        <v>105135409</v>
      </c>
    </row>
    <row r="67" spans="1:9" ht="15" customHeight="1">
      <c r="A67" s="27"/>
      <c r="C67" s="29" t="s">
        <v>93</v>
      </c>
      <c r="D67" s="22"/>
      <c r="E67" s="27">
        <v>146</v>
      </c>
      <c r="F67" s="18">
        <v>4328</v>
      </c>
      <c r="G67" s="27">
        <v>64711943</v>
      </c>
      <c r="H67" s="27">
        <v>61076025</v>
      </c>
      <c r="I67" s="18">
        <v>57964002</v>
      </c>
    </row>
    <row r="68" spans="2:9" ht="15" customHeight="1" thickBot="1">
      <c r="B68" s="20"/>
      <c r="C68" s="33"/>
      <c r="D68" s="34"/>
      <c r="E68" s="20"/>
      <c r="F68" s="20"/>
      <c r="G68" s="20"/>
      <c r="H68" s="20"/>
      <c r="I68" s="20"/>
    </row>
    <row r="69" ht="14.25">
      <c r="B69" s="18" t="s">
        <v>103</v>
      </c>
    </row>
  </sheetData>
  <mergeCells count="13">
    <mergeCell ref="B9:C9"/>
    <mergeCell ref="B12:C12"/>
    <mergeCell ref="B15:C15"/>
    <mergeCell ref="B21:C21"/>
    <mergeCell ref="G3:H3"/>
    <mergeCell ref="B3:C4"/>
    <mergeCell ref="I3:I4"/>
    <mergeCell ref="F3:F4"/>
    <mergeCell ref="E3:E4"/>
    <mergeCell ref="B30:C30"/>
    <mergeCell ref="B56:C56"/>
    <mergeCell ref="B62:C62"/>
    <mergeCell ref="B61:C61"/>
  </mergeCells>
  <printOptions/>
  <pageMargins left="0.72" right="0.56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="75" zoomScaleNormal="75" workbookViewId="0" topLeftCell="A1">
      <selection activeCell="A1" sqref="A1:K26"/>
    </sheetView>
  </sheetViews>
  <sheetFormatPr defaultColWidth="8.625" defaultRowHeight="12.75"/>
  <cols>
    <col min="1" max="1" width="0.875" style="1" customWidth="1"/>
    <col min="2" max="2" width="21.625" style="1" customWidth="1"/>
    <col min="3" max="3" width="0.875" style="1" customWidth="1"/>
    <col min="4" max="4" width="11.875" style="1" customWidth="1"/>
    <col min="5" max="5" width="18.625" style="1" customWidth="1"/>
    <col min="6" max="6" width="11.875" style="1" customWidth="1"/>
    <col min="7" max="7" width="18.625" style="1" customWidth="1"/>
    <col min="8" max="8" width="11.875" style="1" customWidth="1"/>
    <col min="9" max="9" width="18.625" style="1" customWidth="1"/>
    <col min="10" max="10" width="11.875" style="1" customWidth="1"/>
    <col min="11" max="11" width="19.125" style="1" customWidth="1"/>
    <col min="12" max="12" width="1.00390625" style="1" customWidth="1"/>
    <col min="13" max="13" width="20.75390625" style="1" customWidth="1"/>
    <col min="14" max="14" width="0.875" style="1" customWidth="1"/>
    <col min="15" max="15" width="11.875" style="1" customWidth="1"/>
    <col min="16" max="16" width="18.625" style="1" customWidth="1"/>
    <col min="17" max="17" width="11.875" style="1" customWidth="1"/>
    <col min="18" max="18" width="18.625" style="1" customWidth="1"/>
    <col min="19" max="19" width="11.875" style="1" customWidth="1"/>
    <col min="20" max="20" width="18.625" style="1" customWidth="1"/>
    <col min="21" max="21" width="11.875" style="1" customWidth="1"/>
    <col min="22" max="22" width="18.625" style="1" customWidth="1"/>
    <col min="23" max="23" width="7.875" style="1" customWidth="1"/>
    <col min="24" max="24" width="18.75390625" style="1" customWidth="1"/>
    <col min="25" max="25" width="4.00390625" style="1" customWidth="1"/>
    <col min="26" max="16384" width="8.625" style="1" customWidth="1"/>
  </cols>
  <sheetData>
    <row r="1" spans="2:7" ht="24">
      <c r="B1" s="2" t="s">
        <v>0</v>
      </c>
      <c r="G1" s="8" t="s">
        <v>98</v>
      </c>
    </row>
    <row r="2" spans="2:14" ht="30" customHeight="1">
      <c r="B2" s="1" t="s">
        <v>70</v>
      </c>
      <c r="L2" s="7"/>
      <c r="M2" s="7"/>
      <c r="N2" s="7"/>
    </row>
    <row r="3" spans="1:24" ht="15" customHeight="1" thickBot="1">
      <c r="A3" s="3"/>
      <c r="B3" s="7" t="s">
        <v>69</v>
      </c>
      <c r="C3" s="7"/>
      <c r="D3" s="7"/>
      <c r="E3" s="7"/>
      <c r="F3" s="7"/>
      <c r="G3" s="7"/>
      <c r="H3" s="7"/>
      <c r="I3" s="7"/>
      <c r="K3" s="35" t="s">
        <v>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7"/>
      <c r="B4" s="11" t="s">
        <v>60</v>
      </c>
      <c r="C4" s="36"/>
      <c r="D4" s="54" t="s">
        <v>61</v>
      </c>
      <c r="E4" s="56"/>
      <c r="F4" s="54" t="s">
        <v>50</v>
      </c>
      <c r="G4" s="56"/>
      <c r="H4" s="54" t="s">
        <v>51</v>
      </c>
      <c r="I4" s="56"/>
      <c r="J4" s="54" t="s">
        <v>52</v>
      </c>
      <c r="K4" s="55"/>
      <c r="L4" s="36"/>
      <c r="M4" s="11" t="s">
        <v>62</v>
      </c>
      <c r="N4" s="36"/>
      <c r="O4" s="54" t="s">
        <v>53</v>
      </c>
      <c r="P4" s="56"/>
      <c r="Q4" s="54" t="s">
        <v>54</v>
      </c>
      <c r="R4" s="56"/>
      <c r="S4" s="54" t="s">
        <v>55</v>
      </c>
      <c r="T4" s="55"/>
      <c r="U4" s="54" t="s">
        <v>63</v>
      </c>
      <c r="V4" s="55"/>
      <c r="W4" s="12"/>
      <c r="X4" s="12"/>
    </row>
    <row r="5" spans="1:24" ht="30" customHeight="1">
      <c r="A5" s="7"/>
      <c r="B5" s="13" t="s">
        <v>64</v>
      </c>
      <c r="C5" s="6"/>
      <c r="D5" s="14" t="s">
        <v>5</v>
      </c>
      <c r="E5" s="14" t="s">
        <v>6</v>
      </c>
      <c r="F5" s="14" t="s">
        <v>5</v>
      </c>
      <c r="G5" s="14" t="s">
        <v>6</v>
      </c>
      <c r="H5" s="14" t="s">
        <v>5</v>
      </c>
      <c r="I5" s="14" t="s">
        <v>6</v>
      </c>
      <c r="J5" s="14" t="s">
        <v>5</v>
      </c>
      <c r="K5" s="15" t="s">
        <v>6</v>
      </c>
      <c r="L5" s="5"/>
      <c r="M5" s="13" t="s">
        <v>64</v>
      </c>
      <c r="N5" s="6"/>
      <c r="O5" s="14" t="s">
        <v>5</v>
      </c>
      <c r="P5" s="14" t="s">
        <v>6</v>
      </c>
      <c r="Q5" s="14" t="s">
        <v>5</v>
      </c>
      <c r="R5" s="14" t="s">
        <v>6</v>
      </c>
      <c r="S5" s="14" t="s">
        <v>5</v>
      </c>
      <c r="T5" s="14" t="s">
        <v>6</v>
      </c>
      <c r="U5" s="14" t="s">
        <v>5</v>
      </c>
      <c r="V5" s="15" t="s">
        <v>6</v>
      </c>
      <c r="W5" s="16"/>
      <c r="X5" s="16"/>
    </row>
    <row r="6" spans="1:24" ht="30" customHeight="1">
      <c r="A6" s="38"/>
      <c r="B6" s="37" t="s">
        <v>97</v>
      </c>
      <c r="C6" s="4"/>
      <c r="D6" s="7">
        <f aca="true" t="shared" si="0" ref="D6:K6">SUM(D7:D8)</f>
        <v>83819</v>
      </c>
      <c r="E6" s="7">
        <f t="shared" si="0"/>
        <v>13908725766</v>
      </c>
      <c r="F6" s="7">
        <f t="shared" si="0"/>
        <v>37944</v>
      </c>
      <c r="G6" s="7">
        <f t="shared" si="0"/>
        <v>3085258534</v>
      </c>
      <c r="H6" s="7">
        <f t="shared" si="0"/>
        <v>16274</v>
      </c>
      <c r="I6" s="7">
        <f t="shared" si="0"/>
        <v>3203204707</v>
      </c>
      <c r="J6" s="7">
        <f t="shared" si="0"/>
        <v>209</v>
      </c>
      <c r="K6" s="7">
        <f t="shared" si="0"/>
        <v>453484572</v>
      </c>
      <c r="L6" s="38"/>
      <c r="M6" s="37" t="s">
        <v>97</v>
      </c>
      <c r="N6" s="4"/>
      <c r="O6" s="7">
        <f aca="true" t="shared" si="1" ref="O6:V6">SUM(O7:O8)</f>
        <v>15</v>
      </c>
      <c r="P6" s="7">
        <f t="shared" si="1"/>
        <v>124442500</v>
      </c>
      <c r="Q6" s="7">
        <f t="shared" si="1"/>
        <v>96</v>
      </c>
      <c r="R6" s="7">
        <f t="shared" si="1"/>
        <v>67091640</v>
      </c>
      <c r="S6" s="7">
        <f t="shared" si="1"/>
        <v>561</v>
      </c>
      <c r="T6" s="7">
        <f t="shared" si="1"/>
        <v>73966137</v>
      </c>
      <c r="U6" s="7">
        <f t="shared" si="1"/>
        <v>28720</v>
      </c>
      <c r="V6" s="7">
        <f t="shared" si="1"/>
        <v>6901277676</v>
      </c>
      <c r="W6" s="7"/>
      <c r="X6" s="7"/>
    </row>
    <row r="7" spans="1:23" ht="15" customHeight="1">
      <c r="A7" s="38"/>
      <c r="B7" s="17" t="s">
        <v>7</v>
      </c>
      <c r="C7" s="4"/>
      <c r="D7" s="7">
        <f>SUM(D9,D11,D13,D15,D17,D19,D21,D23)</f>
        <v>79597</v>
      </c>
      <c r="E7" s="7">
        <f>SUM(E9,E11,E13,E15,E17,E19,E21,E23)</f>
        <v>13247118545</v>
      </c>
      <c r="F7" s="7">
        <f aca="true" t="shared" si="2" ref="F7:K7">SUM(F9,F11,F13,F15,F17,F19,F21,F23)</f>
        <v>35288</v>
      </c>
      <c r="G7" s="7">
        <f t="shared" si="2"/>
        <v>2773522902</v>
      </c>
      <c r="H7" s="7">
        <f t="shared" si="2"/>
        <v>15813</v>
      </c>
      <c r="I7" s="7">
        <f t="shared" si="2"/>
        <v>3143014627</v>
      </c>
      <c r="J7" s="7">
        <f t="shared" si="2"/>
        <v>201</v>
      </c>
      <c r="K7" s="7">
        <f t="shared" si="2"/>
        <v>436591919</v>
      </c>
      <c r="L7" s="38"/>
      <c r="M7" s="17" t="s">
        <v>7</v>
      </c>
      <c r="N7" s="4"/>
      <c r="O7" s="7">
        <f aca="true" t="shared" si="3" ref="O7:V8">SUM(O9,O11,O13,O15,O17,O19,O21,O23)</f>
        <v>13</v>
      </c>
      <c r="P7" s="7">
        <f t="shared" si="3"/>
        <v>119764788</v>
      </c>
      <c r="Q7" s="7">
        <f t="shared" si="3"/>
        <v>90</v>
      </c>
      <c r="R7" s="7">
        <f t="shared" si="3"/>
        <v>64345590</v>
      </c>
      <c r="S7" s="7">
        <f t="shared" si="3"/>
        <v>506</v>
      </c>
      <c r="T7" s="7">
        <f t="shared" si="3"/>
        <v>65949037</v>
      </c>
      <c r="U7" s="7">
        <f t="shared" si="3"/>
        <v>27686</v>
      </c>
      <c r="V7" s="7">
        <f t="shared" si="3"/>
        <v>6643929682</v>
      </c>
      <c r="W7" s="7"/>
    </row>
    <row r="8" spans="1:23" ht="15" customHeight="1">
      <c r="A8" s="38"/>
      <c r="B8" s="17" t="s">
        <v>8</v>
      </c>
      <c r="C8" s="4"/>
      <c r="D8" s="7">
        <f>SUM(D10,D12,D14,D16,D18,D20,D22,D24)</f>
        <v>4222</v>
      </c>
      <c r="E8" s="7">
        <f>SUM(E10,E12,E14,E16,E18,E20,E22,E24)</f>
        <v>661607221</v>
      </c>
      <c r="F8" s="7">
        <f aca="true" t="shared" si="4" ref="F8:K8">SUM(F10,F12,F14,F16,F18,F20,F22,F24)</f>
        <v>2656</v>
      </c>
      <c r="G8" s="7">
        <f t="shared" si="4"/>
        <v>311735632</v>
      </c>
      <c r="H8" s="7">
        <f t="shared" si="4"/>
        <v>461</v>
      </c>
      <c r="I8" s="7">
        <f t="shared" si="4"/>
        <v>60190080</v>
      </c>
      <c r="J8" s="7">
        <f t="shared" si="4"/>
        <v>8</v>
      </c>
      <c r="K8" s="7">
        <f t="shared" si="4"/>
        <v>16892653</v>
      </c>
      <c r="L8" s="38"/>
      <c r="M8" s="17" t="s">
        <v>8</v>
      </c>
      <c r="N8" s="4"/>
      <c r="O8" s="7">
        <f>SUM(O10,O12,O14,O16,O18,O20,O22,O24)</f>
        <v>2</v>
      </c>
      <c r="P8" s="7">
        <f t="shared" si="3"/>
        <v>4677712</v>
      </c>
      <c r="Q8" s="17">
        <f aca="true" t="shared" si="5" ref="Q8:V8">SUM(Q10,Q12,Q14,Q16,Q18,Q20,Q22,Q24)</f>
        <v>6</v>
      </c>
      <c r="R8" s="17">
        <f t="shared" si="5"/>
        <v>2746050</v>
      </c>
      <c r="S8" s="17">
        <f t="shared" si="5"/>
        <v>55</v>
      </c>
      <c r="T8" s="17">
        <f t="shared" si="5"/>
        <v>8017100</v>
      </c>
      <c r="U8" s="17">
        <f t="shared" si="5"/>
        <v>1034</v>
      </c>
      <c r="V8" s="17">
        <f t="shared" si="5"/>
        <v>257347994</v>
      </c>
      <c r="W8" s="7"/>
    </row>
    <row r="9" spans="1:23" ht="30" customHeight="1">
      <c r="A9" s="7"/>
      <c r="B9" s="37" t="s">
        <v>10</v>
      </c>
      <c r="C9" s="4"/>
      <c r="D9" s="7">
        <f aca="true" t="shared" si="6" ref="D9:D24">SUM(F9,H9,J9,O9,Q9,S9,U9)</f>
        <v>641</v>
      </c>
      <c r="E9" s="7">
        <f>SUM(G9,I9,K9,P9,R9,T9,V9)</f>
        <v>80818928</v>
      </c>
      <c r="F9" s="7">
        <v>306</v>
      </c>
      <c r="G9" s="7">
        <v>21963185</v>
      </c>
      <c r="H9" s="7">
        <v>86</v>
      </c>
      <c r="I9" s="7">
        <v>12322810</v>
      </c>
      <c r="J9" s="17">
        <v>1</v>
      </c>
      <c r="K9" s="17">
        <v>996684</v>
      </c>
      <c r="L9" s="7"/>
      <c r="M9" s="37" t="s">
        <v>10</v>
      </c>
      <c r="N9" s="4"/>
      <c r="O9" s="17" t="s">
        <v>107</v>
      </c>
      <c r="P9" s="17" t="s">
        <v>106</v>
      </c>
      <c r="Q9" s="17">
        <v>1</v>
      </c>
      <c r="R9" s="17">
        <v>441300</v>
      </c>
      <c r="S9" s="17">
        <v>10</v>
      </c>
      <c r="T9" s="17">
        <v>1155700</v>
      </c>
      <c r="U9" s="7">
        <v>237</v>
      </c>
      <c r="V9" s="7">
        <v>43939249</v>
      </c>
      <c r="W9" s="7"/>
    </row>
    <row r="10" spans="1:24" ht="15" customHeight="1">
      <c r="A10" s="7"/>
      <c r="B10" s="17" t="s">
        <v>8</v>
      </c>
      <c r="C10" s="4"/>
      <c r="D10" s="7">
        <f t="shared" si="6"/>
        <v>6</v>
      </c>
      <c r="E10" s="7">
        <f aca="true" t="shared" si="7" ref="E10:E24">SUM(G10,I10,K10,P10,R10,T10,V10)</f>
        <v>1024941</v>
      </c>
      <c r="F10" s="17" t="s">
        <v>105</v>
      </c>
      <c r="G10" s="17" t="s">
        <v>106</v>
      </c>
      <c r="H10" s="17" t="s">
        <v>105</v>
      </c>
      <c r="I10" s="17" t="s">
        <v>106</v>
      </c>
      <c r="J10" s="17" t="s">
        <v>105</v>
      </c>
      <c r="K10" s="17" t="s">
        <v>106</v>
      </c>
      <c r="L10" s="7"/>
      <c r="M10" s="17" t="s">
        <v>8</v>
      </c>
      <c r="N10" s="4"/>
      <c r="O10" s="17" t="s">
        <v>107</v>
      </c>
      <c r="P10" s="17" t="s">
        <v>106</v>
      </c>
      <c r="Q10" s="17" t="s">
        <v>107</v>
      </c>
      <c r="R10" s="17" t="s">
        <v>106</v>
      </c>
      <c r="S10" s="17" t="s">
        <v>107</v>
      </c>
      <c r="T10" s="17" t="s">
        <v>106</v>
      </c>
      <c r="U10" s="17">
        <v>6</v>
      </c>
      <c r="V10" s="17">
        <v>1024941</v>
      </c>
      <c r="W10" s="17"/>
      <c r="X10" s="9"/>
    </row>
    <row r="11" spans="1:23" ht="30" customHeight="1">
      <c r="A11" s="7"/>
      <c r="B11" s="37" t="s">
        <v>12</v>
      </c>
      <c r="C11" s="4"/>
      <c r="D11" s="7">
        <f t="shared" si="6"/>
        <v>609</v>
      </c>
      <c r="E11" s="7">
        <f t="shared" si="7"/>
        <v>126171095</v>
      </c>
      <c r="F11" s="7">
        <v>248</v>
      </c>
      <c r="G11" s="7">
        <v>30071415</v>
      </c>
      <c r="H11" s="7">
        <v>67</v>
      </c>
      <c r="I11" s="7">
        <v>7646517</v>
      </c>
      <c r="J11" s="17">
        <v>2</v>
      </c>
      <c r="K11" s="17">
        <v>3437596</v>
      </c>
      <c r="L11" s="7"/>
      <c r="M11" s="37" t="s">
        <v>12</v>
      </c>
      <c r="N11" s="4"/>
      <c r="O11" s="17" t="s">
        <v>107</v>
      </c>
      <c r="P11" s="17" t="s">
        <v>106</v>
      </c>
      <c r="Q11" s="17" t="s">
        <v>107</v>
      </c>
      <c r="R11" s="17" t="s">
        <v>106</v>
      </c>
      <c r="S11" s="17" t="s">
        <v>107</v>
      </c>
      <c r="T11" s="17" t="s">
        <v>106</v>
      </c>
      <c r="U11" s="7">
        <v>292</v>
      </c>
      <c r="V11" s="7">
        <v>85015567</v>
      </c>
      <c r="W11" s="7"/>
    </row>
    <row r="12" spans="1:24" ht="15" customHeight="1">
      <c r="A12" s="7"/>
      <c r="B12" s="17" t="s">
        <v>8</v>
      </c>
      <c r="C12" s="4"/>
      <c r="D12" s="7">
        <f t="shared" si="6"/>
        <v>6</v>
      </c>
      <c r="E12" s="7">
        <f t="shared" si="7"/>
        <v>1171275</v>
      </c>
      <c r="F12" s="17" t="s">
        <v>105</v>
      </c>
      <c r="G12" s="17" t="s">
        <v>106</v>
      </c>
      <c r="H12" s="17" t="s">
        <v>105</v>
      </c>
      <c r="I12" s="17" t="s">
        <v>106</v>
      </c>
      <c r="J12" s="17" t="s">
        <v>105</v>
      </c>
      <c r="K12" s="17" t="s">
        <v>106</v>
      </c>
      <c r="L12" s="7"/>
      <c r="M12" s="17" t="s">
        <v>8</v>
      </c>
      <c r="N12" s="4"/>
      <c r="O12" s="17" t="s">
        <v>107</v>
      </c>
      <c r="P12" s="17" t="s">
        <v>106</v>
      </c>
      <c r="Q12" s="17" t="s">
        <v>107</v>
      </c>
      <c r="R12" s="17" t="s">
        <v>106</v>
      </c>
      <c r="S12" s="17" t="s">
        <v>107</v>
      </c>
      <c r="T12" s="17" t="s">
        <v>106</v>
      </c>
      <c r="U12" s="17">
        <v>6</v>
      </c>
      <c r="V12" s="17">
        <v>1171275</v>
      </c>
      <c r="W12" s="17"/>
      <c r="X12" s="9"/>
    </row>
    <row r="13" spans="1:23" ht="30" customHeight="1">
      <c r="A13" s="7"/>
      <c r="B13" s="37" t="s">
        <v>13</v>
      </c>
      <c r="C13" s="4"/>
      <c r="D13" s="7">
        <f t="shared" si="6"/>
        <v>34020</v>
      </c>
      <c r="E13" s="7">
        <f t="shared" si="7"/>
        <v>6018501800</v>
      </c>
      <c r="F13" s="7">
        <v>11461</v>
      </c>
      <c r="G13" s="7">
        <v>642885535</v>
      </c>
      <c r="H13" s="7">
        <v>9243</v>
      </c>
      <c r="I13" s="7">
        <v>2066194628</v>
      </c>
      <c r="J13" s="7">
        <v>29</v>
      </c>
      <c r="K13" s="7">
        <v>116187214</v>
      </c>
      <c r="L13" s="7"/>
      <c r="M13" s="37" t="s">
        <v>13</v>
      </c>
      <c r="N13" s="4"/>
      <c r="O13" s="7">
        <v>5</v>
      </c>
      <c r="P13" s="7">
        <v>61012481</v>
      </c>
      <c r="Q13" s="7">
        <v>48</v>
      </c>
      <c r="R13" s="7">
        <v>36364590</v>
      </c>
      <c r="S13" s="7">
        <v>113</v>
      </c>
      <c r="T13" s="7">
        <v>11961860</v>
      </c>
      <c r="U13" s="7">
        <v>13121</v>
      </c>
      <c r="V13" s="7">
        <v>3083895492</v>
      </c>
      <c r="W13" s="7"/>
    </row>
    <row r="14" spans="1:23" ht="15" customHeight="1">
      <c r="A14" s="7"/>
      <c r="B14" s="17" t="s">
        <v>8</v>
      </c>
      <c r="C14" s="4"/>
      <c r="D14" s="7">
        <f t="shared" si="6"/>
        <v>28</v>
      </c>
      <c r="E14" s="7">
        <f t="shared" si="7"/>
        <v>6248133</v>
      </c>
      <c r="F14" s="17">
        <v>16</v>
      </c>
      <c r="G14" s="17">
        <v>2998054</v>
      </c>
      <c r="H14" s="17" t="s">
        <v>105</v>
      </c>
      <c r="I14" s="17" t="s">
        <v>106</v>
      </c>
      <c r="J14" s="17" t="s">
        <v>105</v>
      </c>
      <c r="K14" s="17" t="s">
        <v>106</v>
      </c>
      <c r="L14" s="7"/>
      <c r="M14" s="17" t="s">
        <v>8</v>
      </c>
      <c r="N14" s="4"/>
      <c r="O14" s="17" t="s">
        <v>107</v>
      </c>
      <c r="P14" s="17" t="s">
        <v>106</v>
      </c>
      <c r="Q14" s="17" t="s">
        <v>107</v>
      </c>
      <c r="R14" s="17" t="s">
        <v>106</v>
      </c>
      <c r="S14" s="17" t="s">
        <v>107</v>
      </c>
      <c r="T14" s="17" t="s">
        <v>106</v>
      </c>
      <c r="U14" s="7">
        <v>12</v>
      </c>
      <c r="V14" s="7">
        <v>3250079</v>
      </c>
      <c r="W14" s="7"/>
    </row>
    <row r="15" spans="1:23" ht="30" customHeight="1">
      <c r="A15" s="7"/>
      <c r="B15" s="37" t="s">
        <v>56</v>
      </c>
      <c r="C15" s="4"/>
      <c r="D15" s="7">
        <f t="shared" si="6"/>
        <v>12998</v>
      </c>
      <c r="E15" s="7">
        <f t="shared" si="7"/>
        <v>2557343507</v>
      </c>
      <c r="F15" s="7">
        <v>5344</v>
      </c>
      <c r="G15" s="7">
        <v>590489067</v>
      </c>
      <c r="H15" s="7">
        <v>2108</v>
      </c>
      <c r="I15" s="7">
        <v>428095465</v>
      </c>
      <c r="J15" s="7">
        <v>52</v>
      </c>
      <c r="K15" s="7">
        <v>112106608</v>
      </c>
      <c r="L15" s="7"/>
      <c r="M15" s="37" t="s">
        <v>56</v>
      </c>
      <c r="N15" s="4"/>
      <c r="O15" s="7">
        <v>5</v>
      </c>
      <c r="P15" s="7">
        <v>47739940</v>
      </c>
      <c r="Q15" s="7">
        <v>21</v>
      </c>
      <c r="R15" s="7">
        <v>14133540</v>
      </c>
      <c r="S15" s="7">
        <v>192</v>
      </c>
      <c r="T15" s="7">
        <v>24075790</v>
      </c>
      <c r="U15" s="7">
        <v>5276</v>
      </c>
      <c r="V15" s="7">
        <v>1340703097</v>
      </c>
      <c r="W15" s="7"/>
    </row>
    <row r="16" spans="1:23" ht="15" customHeight="1">
      <c r="A16" s="7"/>
      <c r="B16" s="17" t="s">
        <v>8</v>
      </c>
      <c r="C16" s="4"/>
      <c r="D16" s="7">
        <f t="shared" si="6"/>
        <v>294</v>
      </c>
      <c r="E16" s="7">
        <f t="shared" si="7"/>
        <v>63152919</v>
      </c>
      <c r="F16" s="7">
        <v>112</v>
      </c>
      <c r="G16" s="7">
        <v>19786448</v>
      </c>
      <c r="H16" s="7">
        <v>33</v>
      </c>
      <c r="I16" s="7">
        <v>4759378</v>
      </c>
      <c r="J16" s="17" t="s">
        <v>105</v>
      </c>
      <c r="K16" s="17" t="s">
        <v>106</v>
      </c>
      <c r="L16" s="7"/>
      <c r="M16" s="17" t="s">
        <v>8</v>
      </c>
      <c r="N16" s="4"/>
      <c r="O16" s="17" t="s">
        <v>107</v>
      </c>
      <c r="P16" s="17" t="s">
        <v>106</v>
      </c>
      <c r="Q16" s="17" t="s">
        <v>107</v>
      </c>
      <c r="R16" s="17" t="s">
        <v>106</v>
      </c>
      <c r="S16" s="17">
        <v>16</v>
      </c>
      <c r="T16" s="17">
        <v>2882610</v>
      </c>
      <c r="U16" s="7">
        <v>133</v>
      </c>
      <c r="V16" s="7">
        <v>35724483</v>
      </c>
      <c r="W16" s="7"/>
    </row>
    <row r="17" spans="1:23" ht="30" customHeight="1">
      <c r="A17" s="7"/>
      <c r="B17" s="37" t="s">
        <v>17</v>
      </c>
      <c r="C17" s="4"/>
      <c r="D17" s="7">
        <f t="shared" si="6"/>
        <v>15234</v>
      </c>
      <c r="E17" s="7">
        <f t="shared" si="7"/>
        <v>2539613792</v>
      </c>
      <c r="F17" s="7">
        <v>6778</v>
      </c>
      <c r="G17" s="7">
        <v>616630041</v>
      </c>
      <c r="H17" s="7">
        <v>2626</v>
      </c>
      <c r="I17" s="7">
        <v>425482676</v>
      </c>
      <c r="J17" s="7">
        <v>65</v>
      </c>
      <c r="K17" s="7">
        <v>134331161</v>
      </c>
      <c r="L17" s="7"/>
      <c r="M17" s="37" t="s">
        <v>17</v>
      </c>
      <c r="N17" s="4"/>
      <c r="O17" s="7">
        <v>2</v>
      </c>
      <c r="P17" s="7">
        <v>3733367</v>
      </c>
      <c r="Q17" s="7">
        <v>12</v>
      </c>
      <c r="R17" s="7">
        <v>8120550</v>
      </c>
      <c r="S17" s="7">
        <v>67</v>
      </c>
      <c r="T17" s="7">
        <v>9993470</v>
      </c>
      <c r="U17" s="7">
        <v>5684</v>
      </c>
      <c r="V17" s="7">
        <v>1341322527</v>
      </c>
      <c r="W17" s="7"/>
    </row>
    <row r="18" spans="1:23" ht="15" customHeight="1">
      <c r="A18" s="7"/>
      <c r="B18" s="17" t="s">
        <v>8</v>
      </c>
      <c r="C18" s="4"/>
      <c r="D18" s="7">
        <f t="shared" si="6"/>
        <v>894</v>
      </c>
      <c r="E18" s="7">
        <f t="shared" si="7"/>
        <v>130006036</v>
      </c>
      <c r="F18" s="7">
        <v>527</v>
      </c>
      <c r="G18" s="7">
        <v>51793937</v>
      </c>
      <c r="H18" s="7">
        <v>114</v>
      </c>
      <c r="I18" s="7">
        <v>15735638</v>
      </c>
      <c r="J18" s="7">
        <v>2</v>
      </c>
      <c r="K18" s="7">
        <v>3742128</v>
      </c>
      <c r="L18" s="7"/>
      <c r="M18" s="17" t="s">
        <v>8</v>
      </c>
      <c r="N18" s="4"/>
      <c r="O18" s="17">
        <v>1</v>
      </c>
      <c r="P18" s="17">
        <v>497712</v>
      </c>
      <c r="Q18" s="17" t="s">
        <v>107</v>
      </c>
      <c r="R18" s="17" t="s">
        <v>106</v>
      </c>
      <c r="S18" s="17">
        <v>8</v>
      </c>
      <c r="T18" s="17">
        <v>1388940</v>
      </c>
      <c r="U18" s="7">
        <v>242</v>
      </c>
      <c r="V18" s="7">
        <v>56847681</v>
      </c>
      <c r="W18" s="7"/>
    </row>
    <row r="19" spans="1:23" ht="30" customHeight="1">
      <c r="A19" s="7"/>
      <c r="B19" s="37" t="s">
        <v>20</v>
      </c>
      <c r="C19" s="4"/>
      <c r="D19" s="7">
        <f t="shared" si="6"/>
        <v>2994</v>
      </c>
      <c r="E19" s="7">
        <f t="shared" si="7"/>
        <v>520888445</v>
      </c>
      <c r="F19" s="7">
        <v>1592</v>
      </c>
      <c r="G19" s="7">
        <v>186709505</v>
      </c>
      <c r="H19" s="7">
        <v>427</v>
      </c>
      <c r="I19" s="7">
        <v>55260149</v>
      </c>
      <c r="J19" s="7">
        <v>8</v>
      </c>
      <c r="K19" s="7">
        <v>11677188</v>
      </c>
      <c r="L19" s="7"/>
      <c r="M19" s="37" t="s">
        <v>20</v>
      </c>
      <c r="N19" s="4"/>
      <c r="O19" s="17">
        <v>1</v>
      </c>
      <c r="P19" s="17">
        <v>7279000</v>
      </c>
      <c r="Q19" s="17">
        <v>3</v>
      </c>
      <c r="R19" s="17">
        <v>1752390</v>
      </c>
      <c r="S19" s="17">
        <v>43</v>
      </c>
      <c r="T19" s="17">
        <v>7114677</v>
      </c>
      <c r="U19" s="7">
        <v>920</v>
      </c>
      <c r="V19" s="7">
        <v>251095536</v>
      </c>
      <c r="W19" s="7"/>
    </row>
    <row r="20" spans="1:23" ht="15" customHeight="1">
      <c r="A20" s="7"/>
      <c r="B20" s="17" t="s">
        <v>8</v>
      </c>
      <c r="C20" s="4"/>
      <c r="D20" s="7">
        <f t="shared" si="6"/>
        <v>232</v>
      </c>
      <c r="E20" s="7">
        <f t="shared" si="7"/>
        <v>45277521</v>
      </c>
      <c r="F20" s="7">
        <v>114</v>
      </c>
      <c r="G20" s="7">
        <v>14966144</v>
      </c>
      <c r="H20" s="7">
        <v>24</v>
      </c>
      <c r="I20" s="7">
        <v>2957176</v>
      </c>
      <c r="J20" s="17">
        <v>2</v>
      </c>
      <c r="K20" s="17">
        <v>6705842</v>
      </c>
      <c r="L20" s="7"/>
      <c r="M20" s="17" t="s">
        <v>8</v>
      </c>
      <c r="N20" s="4"/>
      <c r="O20" s="17" t="s">
        <v>107</v>
      </c>
      <c r="P20" s="17" t="s">
        <v>106</v>
      </c>
      <c r="Q20" s="17" t="s">
        <v>107</v>
      </c>
      <c r="R20" s="17" t="s">
        <v>106</v>
      </c>
      <c r="S20" s="17">
        <v>8</v>
      </c>
      <c r="T20" s="17">
        <v>766690</v>
      </c>
      <c r="U20" s="7">
        <v>84</v>
      </c>
      <c r="V20" s="7">
        <v>19881669</v>
      </c>
      <c r="W20" s="7"/>
    </row>
    <row r="21" spans="1:23" ht="30" customHeight="1">
      <c r="A21" s="7"/>
      <c r="B21" s="37" t="s">
        <v>65</v>
      </c>
      <c r="C21" s="4"/>
      <c r="D21" s="7">
        <f t="shared" si="6"/>
        <v>116</v>
      </c>
      <c r="E21" s="7">
        <f t="shared" si="7"/>
        <v>27408409</v>
      </c>
      <c r="F21" s="7">
        <v>47</v>
      </c>
      <c r="G21" s="7">
        <v>7820677</v>
      </c>
      <c r="H21" s="17">
        <v>15</v>
      </c>
      <c r="I21" s="17">
        <v>2970958</v>
      </c>
      <c r="J21" s="17" t="s">
        <v>105</v>
      </c>
      <c r="K21" s="17" t="s">
        <v>106</v>
      </c>
      <c r="L21" s="7"/>
      <c r="M21" s="37" t="s">
        <v>65</v>
      </c>
      <c r="N21" s="4"/>
      <c r="O21" s="17" t="s">
        <v>107</v>
      </c>
      <c r="P21" s="17" t="s">
        <v>106</v>
      </c>
      <c r="Q21" s="17" t="s">
        <v>107</v>
      </c>
      <c r="R21" s="17" t="s">
        <v>106</v>
      </c>
      <c r="S21" s="17" t="s">
        <v>107</v>
      </c>
      <c r="T21" s="17" t="s">
        <v>106</v>
      </c>
      <c r="U21" s="7">
        <v>54</v>
      </c>
      <c r="V21" s="7">
        <v>16616774</v>
      </c>
      <c r="W21" s="7"/>
    </row>
    <row r="22" spans="1:23" ht="15" customHeight="1">
      <c r="A22" s="7"/>
      <c r="B22" s="37" t="s">
        <v>66</v>
      </c>
      <c r="C22" s="4"/>
      <c r="D22" s="7">
        <f t="shared" si="6"/>
        <v>7</v>
      </c>
      <c r="E22" s="7">
        <f t="shared" si="7"/>
        <v>2368418</v>
      </c>
      <c r="F22" s="17">
        <v>1</v>
      </c>
      <c r="G22" s="17">
        <v>14141</v>
      </c>
      <c r="H22" s="17" t="s">
        <v>105</v>
      </c>
      <c r="I22" s="17" t="s">
        <v>106</v>
      </c>
      <c r="J22" s="17" t="s">
        <v>105</v>
      </c>
      <c r="K22" s="17" t="s">
        <v>106</v>
      </c>
      <c r="L22" s="7"/>
      <c r="M22" s="37" t="s">
        <v>66</v>
      </c>
      <c r="N22" s="4"/>
      <c r="O22" s="17" t="s">
        <v>107</v>
      </c>
      <c r="P22" s="17" t="s">
        <v>106</v>
      </c>
      <c r="Q22" s="17" t="s">
        <v>107</v>
      </c>
      <c r="R22" s="17" t="s">
        <v>106</v>
      </c>
      <c r="S22" s="17" t="s">
        <v>107</v>
      </c>
      <c r="T22" s="17" t="s">
        <v>106</v>
      </c>
      <c r="U22" s="7">
        <v>6</v>
      </c>
      <c r="V22" s="7">
        <v>2354277</v>
      </c>
      <c r="W22" s="7"/>
    </row>
    <row r="23" spans="1:23" ht="30" customHeight="1">
      <c r="A23" s="7"/>
      <c r="B23" s="37" t="s">
        <v>57</v>
      </c>
      <c r="C23" s="4"/>
      <c r="D23" s="7">
        <f t="shared" si="6"/>
        <v>12985</v>
      </c>
      <c r="E23" s="7">
        <f t="shared" si="7"/>
        <v>1376372569</v>
      </c>
      <c r="F23" s="7">
        <v>9512</v>
      </c>
      <c r="G23" s="7">
        <v>676953477</v>
      </c>
      <c r="H23" s="7">
        <v>1241</v>
      </c>
      <c r="I23" s="7">
        <v>145041424</v>
      </c>
      <c r="J23" s="7">
        <v>44</v>
      </c>
      <c r="K23" s="7">
        <v>57855468</v>
      </c>
      <c r="L23" s="7"/>
      <c r="M23" s="37" t="s">
        <v>57</v>
      </c>
      <c r="N23" s="4"/>
      <c r="O23" s="17" t="s">
        <v>107</v>
      </c>
      <c r="P23" s="17" t="s">
        <v>106</v>
      </c>
      <c r="Q23" s="7">
        <v>5</v>
      </c>
      <c r="R23" s="7">
        <v>3533220</v>
      </c>
      <c r="S23" s="7">
        <v>81</v>
      </c>
      <c r="T23" s="7">
        <v>11647540</v>
      </c>
      <c r="U23" s="7">
        <v>2102</v>
      </c>
      <c r="V23" s="7">
        <v>481341440</v>
      </c>
      <c r="W23" s="7"/>
    </row>
    <row r="24" spans="1:23" ht="15" customHeight="1">
      <c r="A24" s="7"/>
      <c r="B24" s="17" t="s">
        <v>8</v>
      </c>
      <c r="C24" s="4"/>
      <c r="D24" s="7">
        <f t="shared" si="6"/>
        <v>2755</v>
      </c>
      <c r="E24" s="7">
        <f t="shared" si="7"/>
        <v>412357978</v>
      </c>
      <c r="F24" s="7">
        <v>1886</v>
      </c>
      <c r="G24" s="7">
        <v>222176908</v>
      </c>
      <c r="H24" s="7">
        <v>290</v>
      </c>
      <c r="I24" s="7">
        <v>36737888</v>
      </c>
      <c r="J24" s="7">
        <v>4</v>
      </c>
      <c r="K24" s="7">
        <v>6444683</v>
      </c>
      <c r="L24" s="7"/>
      <c r="M24" s="17" t="s">
        <v>8</v>
      </c>
      <c r="N24" s="4"/>
      <c r="O24" s="17">
        <v>1</v>
      </c>
      <c r="P24" s="17">
        <v>4180000</v>
      </c>
      <c r="Q24" s="17">
        <v>6</v>
      </c>
      <c r="R24" s="17">
        <v>2746050</v>
      </c>
      <c r="S24" s="7">
        <v>23</v>
      </c>
      <c r="T24" s="7">
        <v>2978860</v>
      </c>
      <c r="U24" s="7">
        <v>545</v>
      </c>
      <c r="V24" s="7">
        <v>137093589</v>
      </c>
      <c r="W24" s="7"/>
    </row>
    <row r="25" spans="1:24" ht="15" customHeight="1" thickBot="1">
      <c r="A25" s="7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10"/>
      <c r="O25" s="3"/>
      <c r="P25" s="3"/>
      <c r="Q25" s="3"/>
      <c r="R25" s="3"/>
      <c r="S25" s="3"/>
      <c r="T25" s="3"/>
      <c r="U25" s="3"/>
      <c r="V25" s="3"/>
      <c r="W25" s="7"/>
      <c r="X25" s="7"/>
    </row>
    <row r="26" spans="2:15" ht="15" customHeight="1">
      <c r="B26" s="9"/>
      <c r="C26" s="7"/>
      <c r="D26" s="7"/>
      <c r="M26" s="9"/>
      <c r="N26" s="7"/>
      <c r="O26" s="7"/>
    </row>
    <row r="27" spans="2:15" ht="15" customHeight="1">
      <c r="B27" s="9"/>
      <c r="C27" s="7"/>
      <c r="D27" s="7"/>
      <c r="M27" s="9"/>
      <c r="N27" s="7"/>
      <c r="O27" s="7"/>
    </row>
    <row r="28" spans="2:18" ht="15" customHeight="1">
      <c r="B28" s="8"/>
      <c r="C28" s="7"/>
      <c r="D28" s="7"/>
      <c r="M28" s="8"/>
      <c r="N28" s="7"/>
      <c r="O28" s="7"/>
      <c r="Q28" s="9"/>
      <c r="R28" s="9"/>
    </row>
    <row r="29" spans="1:24" ht="15" customHeight="1">
      <c r="A29" s="7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1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spans="12:16" ht="15" customHeight="1">
      <c r="L56" s="7"/>
      <c r="M56" s="7"/>
      <c r="N56" s="7"/>
      <c r="O56" s="7"/>
      <c r="P56" s="7"/>
    </row>
    <row r="57" spans="12:16" ht="15" customHeight="1">
      <c r="L57" s="7"/>
      <c r="M57" s="7"/>
      <c r="N57" s="7"/>
      <c r="O57" s="7"/>
      <c r="P57" s="7"/>
    </row>
    <row r="58" spans="12:16" ht="15" customHeight="1">
      <c r="L58" s="7"/>
      <c r="M58" s="7"/>
      <c r="N58" s="7"/>
      <c r="O58" s="7"/>
      <c r="P58" s="7"/>
    </row>
    <row r="59" ht="15" customHeight="1"/>
    <row r="60" ht="15" customHeight="1"/>
    <row r="61" ht="15" customHeight="1"/>
    <row r="62" ht="15" customHeight="1"/>
    <row r="63" ht="15" customHeight="1"/>
  </sheetData>
  <mergeCells count="8">
    <mergeCell ref="U4:V4"/>
    <mergeCell ref="Q4:R4"/>
    <mergeCell ref="S4:T4"/>
    <mergeCell ref="D4:E4"/>
    <mergeCell ref="F4:G4"/>
    <mergeCell ref="H4:I4"/>
    <mergeCell ref="O4:P4"/>
    <mergeCell ref="J4:K4"/>
  </mergeCells>
  <printOptions/>
  <pageMargins left="0.7" right="0.55" top="0.3937007874015748" bottom="0" header="0.5118110236220472" footer="0.5118110236220472"/>
  <pageSetup horizontalDpi="400" verticalDpi="4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2005-10-19T08:31:50Z</cp:lastPrinted>
  <dcterms:created xsi:type="dcterms:W3CDTF">2005-08-24T01:34:16Z</dcterms:created>
  <dcterms:modified xsi:type="dcterms:W3CDTF">2005-11-08T09:28:47Z</dcterms:modified>
  <cp:category/>
  <cp:version/>
  <cp:contentType/>
  <cp:contentStatus/>
</cp:coreProperties>
</file>