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<sst xmlns="http://schemas.openxmlformats.org/spreadsheetml/2006/main" count="712" uniqueCount="127">
  <si>
    <t>市町村</t>
  </si>
  <si>
    <t>有効投票数</t>
  </si>
  <si>
    <t>自由民主党</t>
  </si>
  <si>
    <t>新生党</t>
  </si>
  <si>
    <t>新進党</t>
  </si>
  <si>
    <t>2)民主党</t>
  </si>
  <si>
    <t>民社党</t>
  </si>
  <si>
    <t>日本共産党</t>
  </si>
  <si>
    <t>日本新党</t>
  </si>
  <si>
    <t>自由連合</t>
  </si>
  <si>
    <t>無所属</t>
  </si>
  <si>
    <t>平成 5年 7月18日</t>
  </si>
  <si>
    <t>-</t>
  </si>
  <si>
    <t>1)立候補者</t>
  </si>
  <si>
    <t>(9) 14</t>
  </si>
  <si>
    <t>(4)  6</t>
  </si>
  <si>
    <t>(1)  2</t>
  </si>
  <si>
    <t>(2)  2</t>
  </si>
  <si>
    <t>(1)  1</t>
  </si>
  <si>
    <t>平成 8年10月20日</t>
  </si>
  <si>
    <t>(4)  7</t>
  </si>
  <si>
    <t>(3)  4</t>
  </si>
  <si>
    <t>(1)  4</t>
  </si>
  <si>
    <t>第1区計</t>
  </si>
  <si>
    <t>長崎市</t>
  </si>
  <si>
    <t>西彼杵郡(第１区)</t>
  </si>
  <si>
    <t>香    焼    町</t>
  </si>
  <si>
    <t>伊  王  島  町</t>
  </si>
  <si>
    <t>高    島    町</t>
  </si>
  <si>
    <t>野  母  崎  町</t>
  </si>
  <si>
    <t>三    和    町</t>
  </si>
  <si>
    <t>第2区計</t>
  </si>
  <si>
    <t>(1)  3</t>
  </si>
  <si>
    <t>市部</t>
  </si>
  <si>
    <t>島原市</t>
  </si>
  <si>
    <t>諫早市</t>
  </si>
  <si>
    <t>西彼杵郡(第２区)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</si>
  <si>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</si>
  <si>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</si>
  <si>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</si>
  <si>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</si>
  <si>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</si>
  <si>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</si>
  <si>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</si>
  <si>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</si>
  <si>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</si>
  <si>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</si>
  <si>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</si>
  <si>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</si>
  <si>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</si>
  <si>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</si>
  <si>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</si>
  <si>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</si>
  <si>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</si>
  <si>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</si>
  <si>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</si>
  <si>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</si>
  <si>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</si>
  <si>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</si>
  <si>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</si>
  <si>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</si>
  <si>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</si>
  <si>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</si>
  <si>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</si>
  <si>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</si>
  <si>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</si>
  <si>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</si>
  <si>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</si>
  <si>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</si>
  <si>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 xml:space="preserve">      注) 平成５年までは中選挙区制。  平成８年は小選挙区選挙分について掲載した。</t>
  </si>
  <si>
    <t xml:space="preserve">      １)（  ）は当選者数である。     ２)平成５年までは日本社会党。</t>
  </si>
  <si>
    <t xml:space="preserve">    資料  県選挙管理委員会「第４１回衆議院総選挙・最高裁判所裁判官国民審査の記録」</t>
  </si>
  <si>
    <t xml:space="preserve">    別     得     票     数</t>
  </si>
  <si>
    <t>（ 平成８年１０月２０日執行 ）</t>
  </si>
  <si>
    <t>単位：人、票</t>
  </si>
  <si>
    <t>第3区計</t>
  </si>
  <si>
    <t>大村市</t>
  </si>
  <si>
    <t>福江市</t>
  </si>
  <si>
    <t>東彼杵郡</t>
  </si>
  <si>
    <t>東  彼  杵  町</t>
  </si>
  <si>
    <t>川    棚    町</t>
  </si>
  <si>
    <t>波  佐  見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</si>
  <si>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</si>
  <si>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</si>
  <si>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</si>
  <si>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</si>
  <si>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</si>
  <si>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</si>
  <si>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</si>
  <si>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</si>
  <si>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</si>
  <si>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</si>
  <si>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</si>
  <si>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</si>
  <si>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</si>
  <si>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</si>
  <si>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</si>
  <si>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</si>
  <si>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</si>
  <si>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</si>
  <si>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</si>
  <si>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</si>
  <si>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</si>
  <si>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</si>
  <si>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</si>
  <si>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第4区計</t>
  </si>
  <si>
    <t>(1)  5</t>
  </si>
  <si>
    <t>佐世保市</t>
  </si>
  <si>
    <t>平戸市</t>
  </si>
  <si>
    <t>松浦市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</si>
  <si>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</si>
  <si>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</si>
  <si>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</si>
  <si>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</si>
  <si>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</si>
  <si>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</si>
  <si>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</si>
  <si>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</si>
  <si>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</si>
  <si>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</si>
  <si>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</si>
  <si>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</si>
  <si>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</si>
  <si>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</si>
  <si>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20  公務員・選挙     339</t>
  </si>
  <si>
    <t xml:space="preserve">     338    公務員・選挙  20</t>
  </si>
  <si>
    <t xml:space="preserve">                          ２４２    衆     議     院     党     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</si>
</sst>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Alignment="1">
      <alignment horizontal="center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right"/>
    </xf>
    <xf numFmtId="181" fontId="5" fillId="0" borderId="6" xfId="15" applyFont="1" applyBorder="1" applyAlignment="1">
      <alignment/>
    </xf>
    <xf numFmtId="181" fontId="5" fillId="0" borderId="1" xfId="15" applyFont="1" applyBorder="1" applyAlignment="1" quotePrefix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1"/>
  <sheetViews>
    <sheetView showGridLines="0" tabSelected="1" workbookViewId="0" topLeftCell="A1">
      <selection activeCell="A2" sqref="A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5" width="13.875" style="1" customWidth="1"/>
    <col min="6" max="6" width="12.875" style="1" customWidth="1"/>
    <col min="7" max="11" width="12.75390625" style="1" customWidth="1"/>
    <col min="12" max="14" width="11.75390625" style="1" customWidth="1"/>
    <col min="15" max="15" width="4.00390625" style="1" customWidth="1"/>
    <col min="16" max="16384" width="8.625" style="1" customWidth="1"/>
  </cols>
  <sheetData>
    <row r="1" ht="15" customHeight="1">
      <c r="C1" s="1" t="s">
        <v>125</v>
      </c>
    </row>
    <row r="2" ht="22.5" customHeight="1">
      <c r="C2" s="2" t="s">
        <v>126</v>
      </c>
    </row>
    <row r="3" spans="2:14" ht="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" customHeight="1">
      <c r="B4" s="4"/>
      <c r="C4" s="5" t="s">
        <v>0</v>
      </c>
      <c r="D4" s="6"/>
      <c r="E4" s="7" t="s">
        <v>1</v>
      </c>
      <c r="F4" s="8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8" t="s">
        <v>7</v>
      </c>
      <c r="L4" s="8" t="s">
        <v>8</v>
      </c>
      <c r="M4" s="8" t="s">
        <v>9</v>
      </c>
      <c r="N4" s="9" t="s">
        <v>10</v>
      </c>
    </row>
    <row r="5" spans="3:14" ht="15" customHeight="1">
      <c r="C5" s="10" t="s">
        <v>11</v>
      </c>
      <c r="D5" s="11"/>
      <c r="E5" s="12">
        <f>SUM(F5:N5)</f>
        <v>829631</v>
      </c>
      <c r="F5" s="1">
        <v>387196</v>
      </c>
      <c r="G5" s="13">
        <v>127715</v>
      </c>
      <c r="H5" s="13" t="s">
        <v>12</v>
      </c>
      <c r="I5" s="1">
        <v>131763</v>
      </c>
      <c r="J5" s="1">
        <v>70319</v>
      </c>
      <c r="K5" s="1">
        <v>30786</v>
      </c>
      <c r="L5" s="13">
        <v>81852</v>
      </c>
      <c r="M5" s="13" t="s">
        <v>12</v>
      </c>
      <c r="N5" s="13" t="s">
        <v>12</v>
      </c>
    </row>
    <row r="6" spans="3:14" ht="15" customHeight="1">
      <c r="C6" s="14" t="s">
        <v>13</v>
      </c>
      <c r="D6" s="11"/>
      <c r="E6" s="15" t="s">
        <v>14</v>
      </c>
      <c r="F6" s="13" t="s">
        <v>15</v>
      </c>
      <c r="G6" s="13" t="s">
        <v>16</v>
      </c>
      <c r="H6" s="13" t="s">
        <v>12</v>
      </c>
      <c r="I6" s="13" t="s">
        <v>17</v>
      </c>
      <c r="J6" s="13" t="s">
        <v>18</v>
      </c>
      <c r="K6" s="1">
        <v>2</v>
      </c>
      <c r="L6" s="13" t="s">
        <v>18</v>
      </c>
      <c r="M6" s="13" t="s">
        <v>12</v>
      </c>
      <c r="N6" s="13" t="s">
        <v>12</v>
      </c>
    </row>
    <row r="7" spans="4:5" ht="13.5" customHeight="1">
      <c r="D7" s="11"/>
      <c r="E7" s="12"/>
    </row>
    <row r="8" spans="4:5" ht="13.5" customHeight="1">
      <c r="D8" s="11"/>
      <c r="E8" s="12"/>
    </row>
    <row r="9" spans="3:14" ht="15" customHeight="1">
      <c r="C9" s="10" t="s">
        <v>19</v>
      </c>
      <c r="D9" s="11"/>
      <c r="E9" s="12">
        <f>SUM(E13,E28,E87,E134)</f>
        <v>750595</v>
      </c>
      <c r="F9" s="12">
        <f>SUM(F13,F28,F87,F134)</f>
        <v>350889</v>
      </c>
      <c r="G9" s="13" t="s">
        <v>12</v>
      </c>
      <c r="H9" s="12">
        <f>SUM(H13,H28,H87,H134)</f>
        <v>290326</v>
      </c>
      <c r="I9" s="12">
        <f>SUM(I13,I28,I87,I134)</f>
        <v>60795</v>
      </c>
      <c r="J9" s="13" t="s">
        <v>12</v>
      </c>
      <c r="K9" s="12">
        <f>SUM(K13,K28,K87,K134)</f>
        <v>47760</v>
      </c>
      <c r="L9" s="13" t="s">
        <v>12</v>
      </c>
      <c r="M9" s="12">
        <f>SUM(M13,M28,M87,M134)</f>
        <v>825</v>
      </c>
      <c r="N9" s="13" t="s">
        <v>12</v>
      </c>
    </row>
    <row r="10" spans="3:14" ht="15" customHeight="1">
      <c r="C10" s="14" t="s">
        <v>13</v>
      </c>
      <c r="D10" s="11"/>
      <c r="E10" s="15" t="s">
        <v>20</v>
      </c>
      <c r="F10" s="13" t="s">
        <v>21</v>
      </c>
      <c r="G10" s="13" t="s">
        <v>12</v>
      </c>
      <c r="H10" s="13" t="s">
        <v>22</v>
      </c>
      <c r="I10" s="13">
        <v>2</v>
      </c>
      <c r="J10" s="13" t="s">
        <v>12</v>
      </c>
      <c r="K10" s="1">
        <v>4</v>
      </c>
      <c r="L10" s="13" t="s">
        <v>12</v>
      </c>
      <c r="M10" s="13">
        <v>1</v>
      </c>
      <c r="N10" s="13" t="s">
        <v>12</v>
      </c>
    </row>
    <row r="11" spans="4:14" ht="13.5" customHeight="1">
      <c r="D11" s="11"/>
      <c r="E11" s="12"/>
      <c r="J11" s="13"/>
      <c r="N11" s="13"/>
    </row>
    <row r="12" spans="4:14" ht="13.5" customHeight="1">
      <c r="D12" s="11"/>
      <c r="E12" s="12"/>
      <c r="J12" s="13"/>
      <c r="N12" s="13"/>
    </row>
    <row r="13" spans="3:14" ht="15" customHeight="1">
      <c r="C13" s="14" t="s">
        <v>23</v>
      </c>
      <c r="D13" s="11"/>
      <c r="E13" s="12">
        <f>SUM(E17,E19)</f>
        <v>205651</v>
      </c>
      <c r="F13" s="12">
        <f>SUM(F17,F19)</f>
        <v>71499</v>
      </c>
      <c r="G13" s="13" t="s">
        <v>12</v>
      </c>
      <c r="H13" s="12">
        <f>SUM(H17,H19)</f>
        <v>84464</v>
      </c>
      <c r="I13" s="12">
        <f>SUM(I17,I19)</f>
        <v>31371</v>
      </c>
      <c r="J13" s="13" t="s">
        <v>12</v>
      </c>
      <c r="K13" s="12">
        <f>SUM(K17,K19)</f>
        <v>18317</v>
      </c>
      <c r="L13" s="13" t="s">
        <v>12</v>
      </c>
      <c r="M13" s="13" t="s">
        <v>12</v>
      </c>
      <c r="N13" s="13" t="s">
        <v>12</v>
      </c>
    </row>
    <row r="14" spans="3:14" ht="15" customHeight="1">
      <c r="C14" s="14" t="s">
        <v>13</v>
      </c>
      <c r="D14" s="11"/>
      <c r="E14" s="15" t="s">
        <v>22</v>
      </c>
      <c r="F14" s="13">
        <v>1</v>
      </c>
      <c r="G14" s="13" t="s">
        <v>12</v>
      </c>
      <c r="H14" s="13" t="s">
        <v>18</v>
      </c>
      <c r="I14" s="13">
        <v>1</v>
      </c>
      <c r="J14" s="13" t="s">
        <v>12</v>
      </c>
      <c r="K14" s="1">
        <v>1</v>
      </c>
      <c r="L14" s="13" t="s">
        <v>12</v>
      </c>
      <c r="M14" s="13" t="s">
        <v>12</v>
      </c>
      <c r="N14" s="13" t="s">
        <v>12</v>
      </c>
    </row>
    <row r="15" spans="4:14" ht="13.5" customHeight="1">
      <c r="D15" s="11"/>
      <c r="E15" s="12"/>
      <c r="L15" s="13"/>
      <c r="M15" s="13"/>
      <c r="N15" s="13"/>
    </row>
    <row r="16" spans="4:14" ht="13.5" customHeight="1">
      <c r="D16" s="11"/>
      <c r="E16" s="12"/>
      <c r="L16" s="13"/>
      <c r="M16" s="13"/>
      <c r="N16" s="13"/>
    </row>
    <row r="17" spans="3:14" ht="15" customHeight="1">
      <c r="C17" s="14" t="s">
        <v>24</v>
      </c>
      <c r="D17" s="11"/>
      <c r="E17" s="12">
        <f>SUM(F17:N17)</f>
        <v>191020</v>
      </c>
      <c r="F17" s="1">
        <v>66234</v>
      </c>
      <c r="G17" s="13" t="s">
        <v>12</v>
      </c>
      <c r="H17" s="1">
        <v>78195</v>
      </c>
      <c r="I17" s="1">
        <v>29590</v>
      </c>
      <c r="J17" s="13" t="s">
        <v>12</v>
      </c>
      <c r="K17" s="1">
        <v>17001</v>
      </c>
      <c r="L17" s="13" t="s">
        <v>12</v>
      </c>
      <c r="M17" s="13" t="s">
        <v>12</v>
      </c>
      <c r="N17" s="13" t="s">
        <v>12</v>
      </c>
    </row>
    <row r="18" spans="3:14" ht="15" customHeight="1">
      <c r="C18" s="14"/>
      <c r="D18" s="11"/>
      <c r="E18" s="12"/>
      <c r="G18" s="13"/>
      <c r="J18" s="13"/>
      <c r="L18" s="13"/>
      <c r="M18" s="13"/>
      <c r="N18" s="13"/>
    </row>
    <row r="19" spans="3:14" ht="15" customHeight="1">
      <c r="C19" s="16" t="s">
        <v>25</v>
      </c>
      <c r="D19" s="11"/>
      <c r="E19" s="12">
        <f>SUM(E21:E25)</f>
        <v>14631</v>
      </c>
      <c r="F19" s="12">
        <f>SUM(F21:F25)</f>
        <v>5265</v>
      </c>
      <c r="G19" s="13" t="s">
        <v>12</v>
      </c>
      <c r="H19" s="12">
        <f>SUM(H21:H25)</f>
        <v>6269</v>
      </c>
      <c r="I19" s="12">
        <f>SUM(I21:I25)</f>
        <v>1781</v>
      </c>
      <c r="J19" s="13" t="s">
        <v>12</v>
      </c>
      <c r="K19" s="12">
        <f>SUM(K21:K25)</f>
        <v>1316</v>
      </c>
      <c r="L19" s="13" t="s">
        <v>12</v>
      </c>
      <c r="M19" s="13" t="s">
        <v>12</v>
      </c>
      <c r="N19" s="13" t="s">
        <v>12</v>
      </c>
    </row>
    <row r="20" spans="4:14" ht="15" customHeight="1">
      <c r="D20" s="11"/>
      <c r="E20" s="12"/>
      <c r="L20" s="13"/>
      <c r="M20" s="13"/>
      <c r="N20" s="13"/>
    </row>
    <row r="21" spans="3:14" ht="15" customHeight="1">
      <c r="C21" s="15" t="s">
        <v>26</v>
      </c>
      <c r="D21" s="11"/>
      <c r="E21" s="12">
        <f aca="true" t="shared" si="0" ref="E21:E48">SUM(F21:N21)</f>
        <v>2423</v>
      </c>
      <c r="F21" s="1">
        <v>608</v>
      </c>
      <c r="G21" s="13" t="s">
        <v>12</v>
      </c>
      <c r="H21" s="1">
        <v>1060</v>
      </c>
      <c r="I21" s="1">
        <v>233</v>
      </c>
      <c r="J21" s="13" t="s">
        <v>12</v>
      </c>
      <c r="K21" s="1">
        <v>522</v>
      </c>
      <c r="L21" s="13" t="s">
        <v>12</v>
      </c>
      <c r="M21" s="13" t="s">
        <v>12</v>
      </c>
      <c r="N21" s="13" t="s">
        <v>12</v>
      </c>
    </row>
    <row r="22" spans="3:14" ht="15" customHeight="1">
      <c r="C22" s="15" t="s">
        <v>27</v>
      </c>
      <c r="D22" s="11"/>
      <c r="E22" s="12">
        <f t="shared" si="0"/>
        <v>929</v>
      </c>
      <c r="F22" s="1">
        <v>268</v>
      </c>
      <c r="G22" s="13" t="s">
        <v>12</v>
      </c>
      <c r="H22" s="1">
        <v>435</v>
      </c>
      <c r="I22" s="1">
        <v>114</v>
      </c>
      <c r="J22" s="13" t="s">
        <v>12</v>
      </c>
      <c r="K22" s="1">
        <v>112</v>
      </c>
      <c r="L22" s="13" t="s">
        <v>12</v>
      </c>
      <c r="M22" s="13" t="s">
        <v>12</v>
      </c>
      <c r="N22" s="13" t="s">
        <v>12</v>
      </c>
    </row>
    <row r="23" spans="3:14" ht="15" customHeight="1">
      <c r="C23" s="15" t="s">
        <v>28</v>
      </c>
      <c r="D23" s="11"/>
      <c r="E23" s="12">
        <f t="shared" si="0"/>
        <v>654</v>
      </c>
      <c r="F23" s="1">
        <v>196</v>
      </c>
      <c r="G23" s="13" t="s">
        <v>12</v>
      </c>
      <c r="H23" s="1">
        <v>296</v>
      </c>
      <c r="I23" s="1">
        <v>104</v>
      </c>
      <c r="J23" s="13" t="s">
        <v>12</v>
      </c>
      <c r="K23" s="1">
        <v>58</v>
      </c>
      <c r="L23" s="13" t="s">
        <v>12</v>
      </c>
      <c r="M23" s="13" t="s">
        <v>12</v>
      </c>
      <c r="N23" s="13" t="s">
        <v>12</v>
      </c>
    </row>
    <row r="24" spans="3:14" ht="15" customHeight="1">
      <c r="C24" s="15" t="s">
        <v>29</v>
      </c>
      <c r="D24" s="11"/>
      <c r="E24" s="12">
        <f t="shared" si="0"/>
        <v>4505</v>
      </c>
      <c r="F24" s="1">
        <v>1944</v>
      </c>
      <c r="G24" s="13" t="s">
        <v>12</v>
      </c>
      <c r="H24" s="1">
        <v>1840</v>
      </c>
      <c r="I24" s="1">
        <v>544</v>
      </c>
      <c r="J24" s="13" t="s">
        <v>12</v>
      </c>
      <c r="K24" s="1">
        <v>177</v>
      </c>
      <c r="L24" s="13" t="s">
        <v>12</v>
      </c>
      <c r="M24" s="13" t="s">
        <v>12</v>
      </c>
      <c r="N24" s="13" t="s">
        <v>12</v>
      </c>
    </row>
    <row r="25" spans="3:14" ht="15" customHeight="1">
      <c r="C25" s="15" t="s">
        <v>30</v>
      </c>
      <c r="D25" s="11"/>
      <c r="E25" s="12">
        <f t="shared" si="0"/>
        <v>6120</v>
      </c>
      <c r="F25" s="1">
        <v>2249</v>
      </c>
      <c r="G25" s="13" t="s">
        <v>12</v>
      </c>
      <c r="H25" s="1">
        <v>2638</v>
      </c>
      <c r="I25" s="1">
        <v>786</v>
      </c>
      <c r="J25" s="13" t="s">
        <v>12</v>
      </c>
      <c r="K25" s="1">
        <v>447</v>
      </c>
      <c r="L25" s="13" t="s">
        <v>12</v>
      </c>
      <c r="M25" s="13" t="s">
        <v>12</v>
      </c>
      <c r="N25" s="13" t="s">
        <v>12</v>
      </c>
    </row>
    <row r="26" spans="3:14" ht="13.5" customHeight="1">
      <c r="C26" s="15"/>
      <c r="D26" s="11"/>
      <c r="E26" s="12"/>
      <c r="G26" s="13"/>
      <c r="J26" s="13"/>
      <c r="L26" s="13"/>
      <c r="M26" s="13"/>
      <c r="N26" s="13"/>
    </row>
    <row r="27" spans="4:14" ht="13.5" customHeight="1">
      <c r="D27" s="11"/>
      <c r="E27" s="12"/>
      <c r="N27" s="13"/>
    </row>
    <row r="28" spans="3:14" ht="15" customHeight="1">
      <c r="C28" s="14" t="s">
        <v>31</v>
      </c>
      <c r="D28" s="11"/>
      <c r="E28" s="12">
        <f>SUM(E32,E37,E51,E58)</f>
        <v>203381</v>
      </c>
      <c r="F28" s="12">
        <f>SUM(F32,F37,F51,F58)</f>
        <v>104538</v>
      </c>
      <c r="G28" s="13" t="s">
        <v>12</v>
      </c>
      <c r="H28" s="12">
        <f>SUM(H32,H37,H51,H58)</f>
        <v>84375</v>
      </c>
      <c r="I28" s="13" t="s">
        <v>12</v>
      </c>
      <c r="J28" s="13" t="s">
        <v>12</v>
      </c>
      <c r="K28" s="12">
        <f>SUM(K32,K37,K51,K58)</f>
        <v>14468</v>
      </c>
      <c r="L28" s="13" t="s">
        <v>12</v>
      </c>
      <c r="M28" s="13" t="s">
        <v>12</v>
      </c>
      <c r="N28" s="13" t="s">
        <v>12</v>
      </c>
    </row>
    <row r="29" spans="3:14" ht="15" customHeight="1">
      <c r="C29" s="14" t="s">
        <v>13</v>
      </c>
      <c r="D29" s="11"/>
      <c r="E29" s="15" t="s">
        <v>32</v>
      </c>
      <c r="F29" s="13" t="s">
        <v>18</v>
      </c>
      <c r="G29" s="13" t="s">
        <v>12</v>
      </c>
      <c r="H29" s="1">
        <v>1</v>
      </c>
      <c r="I29" s="13" t="s">
        <v>12</v>
      </c>
      <c r="J29" s="13" t="s">
        <v>12</v>
      </c>
      <c r="K29" s="1">
        <v>1</v>
      </c>
      <c r="L29" s="13" t="s">
        <v>12</v>
      </c>
      <c r="M29" s="13" t="s">
        <v>12</v>
      </c>
      <c r="N29" s="13" t="s">
        <v>12</v>
      </c>
    </row>
    <row r="30" spans="3:14" ht="13.5" customHeight="1">
      <c r="C30" s="14"/>
      <c r="D30" s="11"/>
      <c r="E30" s="15"/>
      <c r="F30" s="13"/>
      <c r="G30" s="13"/>
      <c r="I30" s="13"/>
      <c r="J30" s="13"/>
      <c r="L30" s="13"/>
      <c r="M30" s="13"/>
      <c r="N30" s="13"/>
    </row>
    <row r="31" spans="4:14" ht="13.5" customHeight="1">
      <c r="D31" s="11"/>
      <c r="E31" s="12"/>
      <c r="N31" s="13"/>
    </row>
    <row r="32" spans="3:14" ht="15" customHeight="1">
      <c r="C32" s="14" t="s">
        <v>33</v>
      </c>
      <c r="D32" s="11"/>
      <c r="E32" s="12">
        <f>SUM(E34:E35)</f>
        <v>59414</v>
      </c>
      <c r="F32" s="12">
        <f>SUM(F34:F35)</f>
        <v>26069</v>
      </c>
      <c r="G32" s="13" t="s">
        <v>12</v>
      </c>
      <c r="H32" s="12">
        <f>SUM(H34:H35)</f>
        <v>27994</v>
      </c>
      <c r="I32" s="13" t="s">
        <v>12</v>
      </c>
      <c r="J32" s="13" t="s">
        <v>12</v>
      </c>
      <c r="K32" s="12">
        <f>SUM(K34:K35)</f>
        <v>5351</v>
      </c>
      <c r="L32" s="13" t="s">
        <v>12</v>
      </c>
      <c r="M32" s="13" t="s">
        <v>12</v>
      </c>
      <c r="N32" s="13" t="s">
        <v>12</v>
      </c>
    </row>
    <row r="33" spans="4:14" ht="15" customHeight="1">
      <c r="D33" s="11"/>
      <c r="E33" s="12"/>
      <c r="N33" s="13"/>
    </row>
    <row r="34" spans="3:14" ht="15" customHeight="1">
      <c r="C34" s="14" t="s">
        <v>34</v>
      </c>
      <c r="D34" s="11"/>
      <c r="E34" s="12">
        <f>SUM(F34:N34)</f>
        <v>19318</v>
      </c>
      <c r="F34" s="1">
        <v>11277</v>
      </c>
      <c r="G34" s="13" t="s">
        <v>12</v>
      </c>
      <c r="H34" s="1">
        <v>6645</v>
      </c>
      <c r="I34" s="13" t="s">
        <v>12</v>
      </c>
      <c r="J34" s="13" t="s">
        <v>12</v>
      </c>
      <c r="K34" s="1">
        <v>1396</v>
      </c>
      <c r="L34" s="13" t="s">
        <v>12</v>
      </c>
      <c r="M34" s="13" t="s">
        <v>12</v>
      </c>
      <c r="N34" s="13" t="s">
        <v>12</v>
      </c>
    </row>
    <row r="35" spans="3:14" ht="15" customHeight="1">
      <c r="C35" s="14" t="s">
        <v>35</v>
      </c>
      <c r="D35" s="11"/>
      <c r="E35" s="12">
        <f>SUM(F35:N35)</f>
        <v>40096</v>
      </c>
      <c r="F35" s="1">
        <v>14792</v>
      </c>
      <c r="G35" s="13" t="s">
        <v>12</v>
      </c>
      <c r="H35" s="1">
        <v>21349</v>
      </c>
      <c r="I35" s="13" t="s">
        <v>12</v>
      </c>
      <c r="J35" s="13" t="s">
        <v>12</v>
      </c>
      <c r="K35" s="1">
        <v>3955</v>
      </c>
      <c r="L35" s="13" t="s">
        <v>12</v>
      </c>
      <c r="M35" s="13" t="s">
        <v>12</v>
      </c>
      <c r="N35" s="13" t="s">
        <v>12</v>
      </c>
    </row>
    <row r="36" spans="4:14" ht="15" customHeight="1">
      <c r="D36" s="11"/>
      <c r="E36" s="12"/>
      <c r="N36" s="13"/>
    </row>
    <row r="37" spans="3:14" ht="15" customHeight="1">
      <c r="C37" s="16" t="s">
        <v>36</v>
      </c>
      <c r="D37" s="11"/>
      <c r="E37" s="12">
        <f>SUM(E39:E49)</f>
        <v>63672</v>
      </c>
      <c r="F37" s="12">
        <f>SUM(F39:F49)</f>
        <v>31128</v>
      </c>
      <c r="G37" s="13" t="s">
        <v>12</v>
      </c>
      <c r="H37" s="12">
        <f>SUM(H39:H49)</f>
        <v>26949</v>
      </c>
      <c r="I37" s="13" t="s">
        <v>12</v>
      </c>
      <c r="J37" s="13" t="s">
        <v>12</v>
      </c>
      <c r="K37" s="12">
        <f>SUM(K39:K49)</f>
        <v>5595</v>
      </c>
      <c r="L37" s="13" t="s">
        <v>12</v>
      </c>
      <c r="M37" s="13" t="s">
        <v>12</v>
      </c>
      <c r="N37" s="13" t="s">
        <v>12</v>
      </c>
    </row>
    <row r="38" spans="3:14" ht="15" customHeight="1">
      <c r="C38" s="16"/>
      <c r="D38" s="11"/>
      <c r="E38" s="12"/>
      <c r="F38" s="12"/>
      <c r="G38" s="13"/>
      <c r="H38" s="12"/>
      <c r="I38" s="13"/>
      <c r="J38" s="13"/>
      <c r="K38" s="12"/>
      <c r="L38" s="13"/>
      <c r="M38" s="13"/>
      <c r="N38" s="13"/>
    </row>
    <row r="39" spans="3:14" ht="15" customHeight="1">
      <c r="C39" s="15" t="s">
        <v>37</v>
      </c>
      <c r="D39" s="11"/>
      <c r="E39" s="12">
        <f t="shared" si="0"/>
        <v>7698</v>
      </c>
      <c r="F39" s="1">
        <v>3094</v>
      </c>
      <c r="G39" s="13" t="s">
        <v>12</v>
      </c>
      <c r="H39" s="1">
        <v>3766</v>
      </c>
      <c r="I39" s="13" t="s">
        <v>12</v>
      </c>
      <c r="J39" s="13" t="s">
        <v>12</v>
      </c>
      <c r="K39" s="1">
        <v>838</v>
      </c>
      <c r="L39" s="13" t="s">
        <v>12</v>
      </c>
      <c r="M39" s="13" t="s">
        <v>12</v>
      </c>
      <c r="N39" s="13" t="s">
        <v>12</v>
      </c>
    </row>
    <row r="40" spans="3:14" ht="15" customHeight="1">
      <c r="C40" s="15" t="s">
        <v>38</v>
      </c>
      <c r="D40" s="11"/>
      <c r="E40" s="12">
        <f t="shared" si="0"/>
        <v>15493</v>
      </c>
      <c r="F40" s="1">
        <v>5762</v>
      </c>
      <c r="G40" s="13" t="s">
        <v>12</v>
      </c>
      <c r="H40" s="1">
        <v>7760</v>
      </c>
      <c r="I40" s="13" t="s">
        <v>12</v>
      </c>
      <c r="J40" s="13" t="s">
        <v>12</v>
      </c>
      <c r="K40" s="1">
        <v>1971</v>
      </c>
      <c r="L40" s="13" t="s">
        <v>12</v>
      </c>
      <c r="M40" s="13" t="s">
        <v>12</v>
      </c>
      <c r="N40" s="13" t="s">
        <v>12</v>
      </c>
    </row>
    <row r="41" spans="3:14" ht="15" customHeight="1">
      <c r="C41" s="15" t="s">
        <v>39</v>
      </c>
      <c r="D41" s="11"/>
      <c r="E41" s="12">
        <f t="shared" si="0"/>
        <v>10998</v>
      </c>
      <c r="F41" s="1">
        <v>4596</v>
      </c>
      <c r="G41" s="13" t="s">
        <v>12</v>
      </c>
      <c r="H41" s="1">
        <v>5303</v>
      </c>
      <c r="I41" s="13" t="s">
        <v>12</v>
      </c>
      <c r="J41" s="13" t="s">
        <v>12</v>
      </c>
      <c r="K41" s="1">
        <v>1099</v>
      </c>
      <c r="L41" s="13" t="s">
        <v>12</v>
      </c>
      <c r="M41" s="13" t="s">
        <v>12</v>
      </c>
      <c r="N41" s="13" t="s">
        <v>12</v>
      </c>
    </row>
    <row r="42" spans="3:14" ht="15" customHeight="1">
      <c r="C42" s="15" t="s">
        <v>40</v>
      </c>
      <c r="D42" s="11"/>
      <c r="E42" s="12">
        <f t="shared" si="0"/>
        <v>5558</v>
      </c>
      <c r="F42" s="1">
        <v>2816</v>
      </c>
      <c r="G42" s="13" t="s">
        <v>12</v>
      </c>
      <c r="H42" s="1">
        <v>2318</v>
      </c>
      <c r="I42" s="13" t="s">
        <v>12</v>
      </c>
      <c r="J42" s="13" t="s">
        <v>12</v>
      </c>
      <c r="K42" s="1">
        <v>424</v>
      </c>
      <c r="L42" s="13" t="s">
        <v>12</v>
      </c>
      <c r="M42" s="13" t="s">
        <v>12</v>
      </c>
      <c r="N42" s="13" t="s">
        <v>12</v>
      </c>
    </row>
    <row r="43" spans="3:14" ht="15" customHeight="1">
      <c r="C43" s="15" t="s">
        <v>41</v>
      </c>
      <c r="D43" s="11"/>
      <c r="E43" s="12">
        <f t="shared" si="0"/>
        <v>4883</v>
      </c>
      <c r="F43" s="1">
        <v>2941</v>
      </c>
      <c r="G43" s="13" t="s">
        <v>12</v>
      </c>
      <c r="H43" s="1">
        <v>1716</v>
      </c>
      <c r="I43" s="13" t="s">
        <v>12</v>
      </c>
      <c r="J43" s="13" t="s">
        <v>12</v>
      </c>
      <c r="K43" s="1">
        <v>226</v>
      </c>
      <c r="L43" s="13" t="s">
        <v>12</v>
      </c>
      <c r="M43" s="13" t="s">
        <v>12</v>
      </c>
      <c r="N43" s="13" t="s">
        <v>12</v>
      </c>
    </row>
    <row r="44" spans="4:14" ht="15" customHeight="1">
      <c r="D44" s="11"/>
      <c r="E44" s="12"/>
      <c r="N44" s="13"/>
    </row>
    <row r="45" spans="3:14" ht="15" customHeight="1">
      <c r="C45" s="15" t="s">
        <v>42</v>
      </c>
      <c r="D45" s="11"/>
      <c r="E45" s="12">
        <f t="shared" si="0"/>
        <v>4983</v>
      </c>
      <c r="F45" s="1">
        <v>3307</v>
      </c>
      <c r="G45" s="13" t="s">
        <v>12</v>
      </c>
      <c r="H45" s="1">
        <v>1435</v>
      </c>
      <c r="I45" s="13" t="s">
        <v>12</v>
      </c>
      <c r="J45" s="13" t="s">
        <v>12</v>
      </c>
      <c r="K45" s="1">
        <v>241</v>
      </c>
      <c r="L45" s="13" t="s">
        <v>12</v>
      </c>
      <c r="M45" s="13" t="s">
        <v>12</v>
      </c>
      <c r="N45" s="13" t="s">
        <v>12</v>
      </c>
    </row>
    <row r="46" spans="3:14" ht="15" customHeight="1">
      <c r="C46" s="15" t="s">
        <v>43</v>
      </c>
      <c r="D46" s="11"/>
      <c r="E46" s="12">
        <f t="shared" si="0"/>
        <v>3699</v>
      </c>
      <c r="F46" s="1">
        <v>2206</v>
      </c>
      <c r="G46" s="13" t="s">
        <v>12</v>
      </c>
      <c r="H46" s="1">
        <v>1290</v>
      </c>
      <c r="I46" s="13" t="s">
        <v>12</v>
      </c>
      <c r="J46" s="13" t="s">
        <v>12</v>
      </c>
      <c r="K46" s="1">
        <v>203</v>
      </c>
      <c r="L46" s="13" t="s">
        <v>12</v>
      </c>
      <c r="M46" s="13" t="s">
        <v>12</v>
      </c>
      <c r="N46" s="13" t="s">
        <v>12</v>
      </c>
    </row>
    <row r="47" spans="3:14" ht="15" customHeight="1">
      <c r="C47" s="15" t="s">
        <v>44</v>
      </c>
      <c r="D47" s="11"/>
      <c r="E47" s="12">
        <f t="shared" si="0"/>
        <v>1636</v>
      </c>
      <c r="F47" s="1">
        <v>964</v>
      </c>
      <c r="G47" s="13" t="s">
        <v>12</v>
      </c>
      <c r="H47" s="1">
        <v>569</v>
      </c>
      <c r="I47" s="13" t="s">
        <v>12</v>
      </c>
      <c r="J47" s="13" t="s">
        <v>12</v>
      </c>
      <c r="K47" s="1">
        <v>103</v>
      </c>
      <c r="L47" s="13" t="s">
        <v>12</v>
      </c>
      <c r="M47" s="13" t="s">
        <v>12</v>
      </c>
      <c r="N47" s="13" t="s">
        <v>12</v>
      </c>
    </row>
    <row r="48" spans="3:14" ht="15" customHeight="1">
      <c r="C48" s="15" t="s">
        <v>45</v>
      </c>
      <c r="D48" s="11"/>
      <c r="E48" s="12">
        <f t="shared" si="0"/>
        <v>4493</v>
      </c>
      <c r="F48" s="1">
        <v>2709</v>
      </c>
      <c r="G48" s="13" t="s">
        <v>12</v>
      </c>
      <c r="H48" s="1">
        <v>1460</v>
      </c>
      <c r="I48" s="13" t="s">
        <v>12</v>
      </c>
      <c r="J48" s="13" t="s">
        <v>12</v>
      </c>
      <c r="K48" s="1">
        <v>324</v>
      </c>
      <c r="L48" s="13" t="s">
        <v>12</v>
      </c>
      <c r="M48" s="13" t="s">
        <v>12</v>
      </c>
      <c r="N48" s="13" t="s">
        <v>12</v>
      </c>
    </row>
    <row r="49" spans="3:14" ht="15" customHeight="1">
      <c r="C49" s="15" t="s">
        <v>46</v>
      </c>
      <c r="D49" s="11"/>
      <c r="E49" s="12">
        <f>SUM(F49:N49)</f>
        <v>4231</v>
      </c>
      <c r="F49" s="1">
        <v>2733</v>
      </c>
      <c r="G49" s="13" t="s">
        <v>12</v>
      </c>
      <c r="H49" s="1">
        <v>1332</v>
      </c>
      <c r="I49" s="13" t="s">
        <v>12</v>
      </c>
      <c r="J49" s="13" t="s">
        <v>12</v>
      </c>
      <c r="K49" s="1">
        <v>166</v>
      </c>
      <c r="L49" s="13" t="s">
        <v>12</v>
      </c>
      <c r="M49" s="13" t="s">
        <v>12</v>
      </c>
      <c r="N49" s="13" t="s">
        <v>12</v>
      </c>
    </row>
    <row r="50" spans="4:14" ht="15" customHeight="1">
      <c r="D50" s="11"/>
      <c r="E50" s="12"/>
      <c r="N50" s="13"/>
    </row>
    <row r="51" spans="3:14" ht="15" customHeight="1">
      <c r="C51" s="14" t="s">
        <v>47</v>
      </c>
      <c r="D51" s="11"/>
      <c r="E51" s="12">
        <f>SUM(E53:E56)</f>
        <v>16437</v>
      </c>
      <c r="F51" s="12">
        <f>SUM(F53:F56)</f>
        <v>7527</v>
      </c>
      <c r="G51" s="13" t="s">
        <v>12</v>
      </c>
      <c r="H51" s="12">
        <f>SUM(H53:H56)</f>
        <v>8076</v>
      </c>
      <c r="I51" s="13" t="s">
        <v>12</v>
      </c>
      <c r="J51" s="13" t="s">
        <v>12</v>
      </c>
      <c r="K51" s="12">
        <f>SUM(K53:K56)</f>
        <v>834</v>
      </c>
      <c r="L51" s="13" t="s">
        <v>12</v>
      </c>
      <c r="M51" s="13" t="s">
        <v>12</v>
      </c>
      <c r="N51" s="13" t="s">
        <v>12</v>
      </c>
    </row>
    <row r="52" spans="4:14" ht="15" customHeight="1">
      <c r="D52" s="11"/>
      <c r="E52" s="12"/>
      <c r="N52" s="13"/>
    </row>
    <row r="53" spans="3:14" ht="15" customHeight="1">
      <c r="C53" s="13" t="s">
        <v>48</v>
      </c>
      <c r="D53" s="11"/>
      <c r="E53" s="12">
        <f>SUM(F53:N53)</f>
        <v>3223</v>
      </c>
      <c r="F53" s="1">
        <v>1419</v>
      </c>
      <c r="G53" s="13" t="s">
        <v>12</v>
      </c>
      <c r="H53" s="1">
        <v>1727</v>
      </c>
      <c r="I53" s="13" t="s">
        <v>12</v>
      </c>
      <c r="J53" s="13" t="s">
        <v>12</v>
      </c>
      <c r="K53" s="1">
        <v>77</v>
      </c>
      <c r="L53" s="13" t="s">
        <v>12</v>
      </c>
      <c r="M53" s="13" t="s">
        <v>12</v>
      </c>
      <c r="N53" s="13" t="s">
        <v>12</v>
      </c>
    </row>
    <row r="54" spans="3:14" ht="15" customHeight="1">
      <c r="C54" s="13" t="s">
        <v>49</v>
      </c>
      <c r="D54" s="11"/>
      <c r="E54" s="12">
        <f>SUM(F54:N54)</f>
        <v>4076</v>
      </c>
      <c r="F54" s="1">
        <v>2115</v>
      </c>
      <c r="G54" s="13" t="s">
        <v>12</v>
      </c>
      <c r="H54" s="1">
        <v>1819</v>
      </c>
      <c r="I54" s="13" t="s">
        <v>12</v>
      </c>
      <c r="J54" s="13" t="s">
        <v>12</v>
      </c>
      <c r="K54" s="1">
        <v>142</v>
      </c>
      <c r="L54" s="13" t="s">
        <v>12</v>
      </c>
      <c r="M54" s="13" t="s">
        <v>12</v>
      </c>
      <c r="N54" s="13" t="s">
        <v>12</v>
      </c>
    </row>
    <row r="55" spans="3:14" ht="15" customHeight="1">
      <c r="C55" s="13" t="s">
        <v>50</v>
      </c>
      <c r="D55" s="11"/>
      <c r="E55" s="12">
        <f>SUM(F55:N55)</f>
        <v>5461</v>
      </c>
      <c r="F55" s="1">
        <v>2291</v>
      </c>
      <c r="G55" s="13" t="s">
        <v>12</v>
      </c>
      <c r="H55" s="1">
        <v>2742</v>
      </c>
      <c r="I55" s="13" t="s">
        <v>12</v>
      </c>
      <c r="J55" s="13" t="s">
        <v>12</v>
      </c>
      <c r="K55" s="1">
        <v>428</v>
      </c>
      <c r="L55" s="13" t="s">
        <v>12</v>
      </c>
      <c r="M55" s="13" t="s">
        <v>12</v>
      </c>
      <c r="N55" s="13" t="s">
        <v>12</v>
      </c>
    </row>
    <row r="56" spans="3:14" ht="15" customHeight="1">
      <c r="C56" s="13" t="s">
        <v>51</v>
      </c>
      <c r="D56" s="11"/>
      <c r="E56" s="12">
        <f>SUM(F56:N56)</f>
        <v>3677</v>
      </c>
      <c r="F56" s="1">
        <v>1702</v>
      </c>
      <c r="G56" s="13" t="s">
        <v>12</v>
      </c>
      <c r="H56" s="1">
        <v>1788</v>
      </c>
      <c r="I56" s="13" t="s">
        <v>12</v>
      </c>
      <c r="J56" s="13" t="s">
        <v>12</v>
      </c>
      <c r="K56" s="1">
        <v>187</v>
      </c>
      <c r="L56" s="13" t="s">
        <v>12</v>
      </c>
      <c r="M56" s="13" t="s">
        <v>12</v>
      </c>
      <c r="N56" s="13" t="s">
        <v>12</v>
      </c>
    </row>
    <row r="57" spans="4:5" ht="15" customHeight="1">
      <c r="D57" s="11"/>
      <c r="E57" s="12"/>
    </row>
    <row r="58" spans="3:14" ht="15" customHeight="1">
      <c r="C58" s="14" t="s">
        <v>52</v>
      </c>
      <c r="D58" s="11"/>
      <c r="E58" s="12">
        <f>SUM(E60:E78)</f>
        <v>63858</v>
      </c>
      <c r="F58" s="12">
        <f>SUM(F60:F78)</f>
        <v>39814</v>
      </c>
      <c r="G58" s="13" t="s">
        <v>12</v>
      </c>
      <c r="H58" s="12">
        <f>SUM(H60:H78)</f>
        <v>21356</v>
      </c>
      <c r="I58" s="13" t="s">
        <v>12</v>
      </c>
      <c r="J58" s="13" t="s">
        <v>12</v>
      </c>
      <c r="K58" s="12">
        <f>SUM(K60:K78)</f>
        <v>2688</v>
      </c>
      <c r="L58" s="13" t="s">
        <v>12</v>
      </c>
      <c r="M58" s="13" t="s">
        <v>12</v>
      </c>
      <c r="N58" s="13" t="s">
        <v>12</v>
      </c>
    </row>
    <row r="59" spans="4:14" ht="15" customHeight="1">
      <c r="D59" s="11"/>
      <c r="E59" s="12"/>
      <c r="N59" s="13"/>
    </row>
    <row r="60" spans="3:14" ht="15" customHeight="1">
      <c r="C60" s="13" t="s">
        <v>53</v>
      </c>
      <c r="D60" s="11"/>
      <c r="E60" s="12">
        <f>SUM(F60:N60)</f>
        <v>6086</v>
      </c>
      <c r="F60" s="1">
        <v>3871</v>
      </c>
      <c r="G60" s="13" t="s">
        <v>12</v>
      </c>
      <c r="H60" s="1">
        <v>1950</v>
      </c>
      <c r="I60" s="13" t="s">
        <v>12</v>
      </c>
      <c r="J60" s="13" t="s">
        <v>12</v>
      </c>
      <c r="K60" s="1">
        <v>265</v>
      </c>
      <c r="L60" s="13" t="s">
        <v>12</v>
      </c>
      <c r="M60" s="13" t="s">
        <v>12</v>
      </c>
      <c r="N60" s="13" t="s">
        <v>12</v>
      </c>
    </row>
    <row r="61" spans="3:14" ht="15" customHeight="1">
      <c r="C61" s="13" t="s">
        <v>54</v>
      </c>
      <c r="D61" s="11"/>
      <c r="E61" s="12">
        <f>SUM(F61:N61)</f>
        <v>5568</v>
      </c>
      <c r="F61" s="1">
        <v>3214</v>
      </c>
      <c r="G61" s="13" t="s">
        <v>12</v>
      </c>
      <c r="H61" s="1">
        <v>2075</v>
      </c>
      <c r="I61" s="13" t="s">
        <v>12</v>
      </c>
      <c r="J61" s="13" t="s">
        <v>12</v>
      </c>
      <c r="K61" s="1">
        <v>279</v>
      </c>
      <c r="L61" s="13" t="s">
        <v>12</v>
      </c>
      <c r="M61" s="13" t="s">
        <v>12</v>
      </c>
      <c r="N61" s="13" t="s">
        <v>12</v>
      </c>
    </row>
    <row r="62" spans="3:14" ht="15" customHeight="1">
      <c r="C62" s="13" t="s">
        <v>55</v>
      </c>
      <c r="D62" s="11"/>
      <c r="E62" s="12">
        <f>SUM(F62:N62)</f>
        <v>2762</v>
      </c>
      <c r="F62" s="1">
        <v>1637</v>
      </c>
      <c r="G62" s="13" t="s">
        <v>12</v>
      </c>
      <c r="H62" s="1">
        <v>994</v>
      </c>
      <c r="I62" s="13" t="s">
        <v>12</v>
      </c>
      <c r="J62" s="13" t="s">
        <v>12</v>
      </c>
      <c r="K62" s="1">
        <v>131</v>
      </c>
      <c r="L62" s="13" t="s">
        <v>12</v>
      </c>
      <c r="M62" s="13" t="s">
        <v>12</v>
      </c>
      <c r="N62" s="13" t="s">
        <v>12</v>
      </c>
    </row>
    <row r="63" spans="3:14" ht="15" customHeight="1">
      <c r="C63" s="13" t="s">
        <v>56</v>
      </c>
      <c r="D63" s="11"/>
      <c r="E63" s="12">
        <f>SUM(F63:N63)</f>
        <v>3765</v>
      </c>
      <c r="F63" s="1">
        <v>1891</v>
      </c>
      <c r="G63" s="13" t="s">
        <v>12</v>
      </c>
      <c r="H63" s="1">
        <v>1758</v>
      </c>
      <c r="I63" s="13" t="s">
        <v>12</v>
      </c>
      <c r="J63" s="13" t="s">
        <v>12</v>
      </c>
      <c r="K63" s="1">
        <v>116</v>
      </c>
      <c r="L63" s="13" t="s">
        <v>12</v>
      </c>
      <c r="M63" s="13" t="s">
        <v>12</v>
      </c>
      <c r="N63" s="13" t="s">
        <v>12</v>
      </c>
    </row>
    <row r="64" spans="3:14" ht="15" customHeight="1">
      <c r="C64" s="15" t="s">
        <v>57</v>
      </c>
      <c r="D64" s="11"/>
      <c r="E64" s="12">
        <f>SUM(F64:N64)</f>
        <v>2256</v>
      </c>
      <c r="F64" s="1">
        <v>1176</v>
      </c>
      <c r="G64" s="13" t="s">
        <v>12</v>
      </c>
      <c r="H64" s="1">
        <v>992</v>
      </c>
      <c r="I64" s="13" t="s">
        <v>12</v>
      </c>
      <c r="J64" s="13" t="s">
        <v>12</v>
      </c>
      <c r="K64" s="1">
        <v>88</v>
      </c>
      <c r="L64" s="13" t="s">
        <v>12</v>
      </c>
      <c r="M64" s="13" t="s">
        <v>12</v>
      </c>
      <c r="N64" s="13" t="s">
        <v>12</v>
      </c>
    </row>
    <row r="65" spans="4:14" ht="15" customHeight="1">
      <c r="D65" s="11"/>
      <c r="E65" s="12"/>
      <c r="N65" s="13"/>
    </row>
    <row r="66" spans="3:14" ht="15" customHeight="1">
      <c r="C66" s="15" t="s">
        <v>58</v>
      </c>
      <c r="D66" s="11"/>
      <c r="E66" s="12">
        <f>SUM(F66:N66)</f>
        <v>3122</v>
      </c>
      <c r="F66" s="1">
        <v>1795</v>
      </c>
      <c r="G66" s="13" t="s">
        <v>12</v>
      </c>
      <c r="H66" s="13">
        <v>1226</v>
      </c>
      <c r="I66" s="13" t="s">
        <v>12</v>
      </c>
      <c r="J66" s="13" t="s">
        <v>12</v>
      </c>
      <c r="K66" s="1">
        <v>101</v>
      </c>
      <c r="L66" s="13" t="s">
        <v>12</v>
      </c>
      <c r="M66" s="13" t="s">
        <v>12</v>
      </c>
      <c r="N66" s="13" t="s">
        <v>12</v>
      </c>
    </row>
    <row r="67" spans="3:14" ht="15" customHeight="1">
      <c r="C67" s="15" t="s">
        <v>59</v>
      </c>
      <c r="D67" s="11"/>
      <c r="E67" s="12">
        <f>SUM(F67:N67)</f>
        <v>6139</v>
      </c>
      <c r="F67" s="1">
        <v>4189</v>
      </c>
      <c r="G67" s="13" t="s">
        <v>12</v>
      </c>
      <c r="H67" s="1">
        <v>1723</v>
      </c>
      <c r="I67" s="13" t="s">
        <v>12</v>
      </c>
      <c r="J67" s="13" t="s">
        <v>12</v>
      </c>
      <c r="K67" s="1">
        <v>227</v>
      </c>
      <c r="L67" s="13" t="s">
        <v>12</v>
      </c>
      <c r="M67" s="13" t="s">
        <v>12</v>
      </c>
      <c r="N67" s="13" t="s">
        <v>12</v>
      </c>
    </row>
    <row r="68" spans="3:14" ht="15" customHeight="1">
      <c r="C68" s="13" t="s">
        <v>60</v>
      </c>
      <c r="D68" s="11"/>
      <c r="E68" s="12">
        <f aca="true" t="shared" si="1" ref="E68:E78">SUM(F68:N68)</f>
        <v>2453</v>
      </c>
      <c r="F68" s="1">
        <v>1690</v>
      </c>
      <c r="G68" s="13" t="s">
        <v>12</v>
      </c>
      <c r="H68" s="1">
        <v>707</v>
      </c>
      <c r="I68" s="13" t="s">
        <v>12</v>
      </c>
      <c r="J68" s="13" t="s">
        <v>12</v>
      </c>
      <c r="K68" s="1">
        <v>56</v>
      </c>
      <c r="L68" s="13" t="s">
        <v>12</v>
      </c>
      <c r="M68" s="13" t="s">
        <v>12</v>
      </c>
      <c r="N68" s="13" t="s">
        <v>12</v>
      </c>
    </row>
    <row r="69" spans="3:14" ht="15" customHeight="1">
      <c r="C69" s="15" t="s">
        <v>61</v>
      </c>
      <c r="D69" s="11"/>
      <c r="E69" s="12">
        <f t="shared" si="1"/>
        <v>5162</v>
      </c>
      <c r="F69" s="1">
        <v>3811</v>
      </c>
      <c r="G69" s="13" t="s">
        <v>12</v>
      </c>
      <c r="H69" s="1">
        <v>1204</v>
      </c>
      <c r="I69" s="13" t="s">
        <v>12</v>
      </c>
      <c r="J69" s="13" t="s">
        <v>12</v>
      </c>
      <c r="K69" s="1">
        <v>147</v>
      </c>
      <c r="L69" s="13" t="s">
        <v>12</v>
      </c>
      <c r="M69" s="13" t="s">
        <v>12</v>
      </c>
      <c r="N69" s="13" t="s">
        <v>12</v>
      </c>
    </row>
    <row r="70" spans="3:14" ht="15" customHeight="1">
      <c r="C70" s="13" t="s">
        <v>62</v>
      </c>
      <c r="D70" s="11"/>
      <c r="E70" s="12">
        <f t="shared" si="1"/>
        <v>4048</v>
      </c>
      <c r="F70" s="1">
        <v>3007</v>
      </c>
      <c r="G70" s="13" t="s">
        <v>12</v>
      </c>
      <c r="H70" s="1">
        <v>908</v>
      </c>
      <c r="I70" s="13" t="s">
        <v>12</v>
      </c>
      <c r="J70" s="13" t="s">
        <v>12</v>
      </c>
      <c r="K70" s="1">
        <v>133</v>
      </c>
      <c r="L70" s="13" t="s">
        <v>12</v>
      </c>
      <c r="M70" s="13" t="s">
        <v>12</v>
      </c>
      <c r="N70" s="13" t="s">
        <v>12</v>
      </c>
    </row>
    <row r="71" spans="4:14" ht="15" customHeight="1">
      <c r="D71" s="11"/>
      <c r="E71" s="12"/>
      <c r="N71" s="13"/>
    </row>
    <row r="72" spans="3:14" ht="15" customHeight="1">
      <c r="C72" s="13" t="s">
        <v>63</v>
      </c>
      <c r="D72" s="11"/>
      <c r="E72" s="12">
        <f t="shared" si="1"/>
        <v>3712</v>
      </c>
      <c r="F72" s="1">
        <v>2475</v>
      </c>
      <c r="G72" s="13" t="s">
        <v>12</v>
      </c>
      <c r="H72" s="1">
        <v>1032</v>
      </c>
      <c r="I72" s="13" t="s">
        <v>12</v>
      </c>
      <c r="J72" s="13" t="s">
        <v>12</v>
      </c>
      <c r="K72" s="1">
        <v>205</v>
      </c>
      <c r="L72" s="13" t="s">
        <v>12</v>
      </c>
      <c r="M72" s="13" t="s">
        <v>12</v>
      </c>
      <c r="N72" s="13" t="s">
        <v>12</v>
      </c>
    </row>
    <row r="73" spans="3:14" ht="15" customHeight="1">
      <c r="C73" s="13" t="s">
        <v>64</v>
      </c>
      <c r="D73" s="11"/>
      <c r="E73" s="12">
        <f t="shared" si="1"/>
        <v>2471</v>
      </c>
      <c r="F73" s="1">
        <v>1570</v>
      </c>
      <c r="G73" s="13" t="s">
        <v>12</v>
      </c>
      <c r="H73" s="1">
        <v>779</v>
      </c>
      <c r="I73" s="13" t="s">
        <v>12</v>
      </c>
      <c r="J73" s="13" t="s">
        <v>12</v>
      </c>
      <c r="K73" s="1">
        <v>122</v>
      </c>
      <c r="L73" s="13" t="s">
        <v>12</v>
      </c>
      <c r="M73" s="13" t="s">
        <v>12</v>
      </c>
      <c r="N73" s="13" t="s">
        <v>12</v>
      </c>
    </row>
    <row r="74" spans="3:14" ht="15" customHeight="1">
      <c r="C74" s="13" t="s">
        <v>65</v>
      </c>
      <c r="D74" s="11"/>
      <c r="E74" s="12">
        <f t="shared" si="1"/>
        <v>4875</v>
      </c>
      <c r="F74" s="1">
        <v>3103</v>
      </c>
      <c r="G74" s="13" t="s">
        <v>12</v>
      </c>
      <c r="H74" s="1">
        <v>1503</v>
      </c>
      <c r="I74" s="13" t="s">
        <v>12</v>
      </c>
      <c r="J74" s="13" t="s">
        <v>12</v>
      </c>
      <c r="K74" s="1">
        <v>269</v>
      </c>
      <c r="L74" s="13" t="s">
        <v>12</v>
      </c>
      <c r="M74" s="13" t="s">
        <v>12</v>
      </c>
      <c r="N74" s="13" t="s">
        <v>12</v>
      </c>
    </row>
    <row r="75" spans="3:14" ht="15" customHeight="1">
      <c r="C75" s="13" t="s">
        <v>66</v>
      </c>
      <c r="D75" s="11"/>
      <c r="E75" s="12">
        <f t="shared" si="1"/>
        <v>4559</v>
      </c>
      <c r="F75" s="1">
        <v>2747</v>
      </c>
      <c r="G75" s="13" t="s">
        <v>12</v>
      </c>
      <c r="H75" s="1">
        <v>1539</v>
      </c>
      <c r="I75" s="13" t="s">
        <v>12</v>
      </c>
      <c r="J75" s="13" t="s">
        <v>12</v>
      </c>
      <c r="K75" s="1">
        <v>273</v>
      </c>
      <c r="L75" s="13" t="s">
        <v>12</v>
      </c>
      <c r="M75" s="13" t="s">
        <v>12</v>
      </c>
      <c r="N75" s="13" t="s">
        <v>12</v>
      </c>
    </row>
    <row r="76" spans="3:14" ht="15" customHeight="1">
      <c r="C76" s="13" t="s">
        <v>67</v>
      </c>
      <c r="D76" s="11"/>
      <c r="E76" s="12">
        <f t="shared" si="1"/>
        <v>2782</v>
      </c>
      <c r="F76" s="1">
        <v>1652</v>
      </c>
      <c r="G76" s="13" t="s">
        <v>12</v>
      </c>
      <c r="H76" s="1">
        <v>966</v>
      </c>
      <c r="I76" s="13" t="s">
        <v>12</v>
      </c>
      <c r="J76" s="13" t="s">
        <v>12</v>
      </c>
      <c r="K76" s="1">
        <v>164</v>
      </c>
      <c r="L76" s="13" t="s">
        <v>12</v>
      </c>
      <c r="M76" s="13" t="s">
        <v>12</v>
      </c>
      <c r="N76" s="13" t="s">
        <v>12</v>
      </c>
    </row>
    <row r="77" spans="4:14" ht="15" customHeight="1">
      <c r="D77" s="11"/>
      <c r="E77" s="12"/>
      <c r="N77" s="13"/>
    </row>
    <row r="78" spans="2:14" ht="15" customHeight="1" thickBot="1">
      <c r="B78" s="3"/>
      <c r="C78" s="17" t="s">
        <v>68</v>
      </c>
      <c r="D78" s="18"/>
      <c r="E78" s="3">
        <f t="shared" si="1"/>
        <v>4098</v>
      </c>
      <c r="F78" s="3">
        <v>1986</v>
      </c>
      <c r="G78" s="19" t="s">
        <v>12</v>
      </c>
      <c r="H78" s="3">
        <v>2000</v>
      </c>
      <c r="I78" s="19" t="s">
        <v>12</v>
      </c>
      <c r="J78" s="19" t="s">
        <v>12</v>
      </c>
      <c r="K78" s="3">
        <v>112</v>
      </c>
      <c r="L78" s="19" t="s">
        <v>12</v>
      </c>
      <c r="M78" s="19" t="s">
        <v>12</v>
      </c>
      <c r="N78" s="17" t="s">
        <v>12</v>
      </c>
    </row>
    <row r="79" ht="15" customHeight="1">
      <c r="C79" s="1" t="s">
        <v>69</v>
      </c>
    </row>
    <row r="80" ht="15" customHeight="1">
      <c r="C80" s="1" t="s">
        <v>70</v>
      </c>
    </row>
    <row r="81" ht="15" customHeight="1">
      <c r="C81" s="1" t="s">
        <v>71</v>
      </c>
    </row>
    <row r="82" ht="15" customHeight="1">
      <c r="C82" s="20"/>
    </row>
    <row r="83" spans="12:14" ht="15" customHeight="1">
      <c r="L83" s="21"/>
      <c r="M83" s="22" t="s">
        <v>124</v>
      </c>
      <c r="N83" s="16"/>
    </row>
    <row r="84" spans="3:9" ht="22.5" customHeight="1">
      <c r="C84" s="2" t="s">
        <v>72</v>
      </c>
      <c r="I84" s="1" t="s">
        <v>73</v>
      </c>
    </row>
    <row r="85" spans="2:14" ht="15" customHeight="1" thickBo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7" t="s">
        <v>74</v>
      </c>
    </row>
    <row r="86" spans="2:14" ht="15" customHeight="1">
      <c r="B86" s="4"/>
      <c r="C86" s="5" t="s">
        <v>0</v>
      </c>
      <c r="D86" s="6"/>
      <c r="E86" s="7" t="s">
        <v>1</v>
      </c>
      <c r="F86" s="8" t="s">
        <v>2</v>
      </c>
      <c r="G86" s="9" t="s">
        <v>3</v>
      </c>
      <c r="H86" s="9" t="s">
        <v>4</v>
      </c>
      <c r="I86" s="9" t="s">
        <v>5</v>
      </c>
      <c r="J86" s="9" t="s">
        <v>6</v>
      </c>
      <c r="K86" s="8" t="s">
        <v>7</v>
      </c>
      <c r="L86" s="8" t="s">
        <v>8</v>
      </c>
      <c r="M86" s="8" t="s">
        <v>9</v>
      </c>
      <c r="N86" s="8" t="s">
        <v>10</v>
      </c>
    </row>
    <row r="87" spans="2:14" ht="13.5" customHeight="1">
      <c r="B87" s="12"/>
      <c r="C87" s="14" t="s">
        <v>75</v>
      </c>
      <c r="D87" s="11"/>
      <c r="E87" s="12">
        <f>SUM(E91,E96,E102,E116,E123)</f>
        <v>152702</v>
      </c>
      <c r="F87" s="12">
        <f>SUM(F91,F96,F102,F116,F123)</f>
        <v>79735</v>
      </c>
      <c r="G87" s="13" t="s">
        <v>12</v>
      </c>
      <c r="H87" s="12">
        <f>SUM(H91,H96,H102,H116,H123)</f>
        <v>65084</v>
      </c>
      <c r="I87" s="13" t="s">
        <v>12</v>
      </c>
      <c r="J87" s="13" t="s">
        <v>12</v>
      </c>
      <c r="K87" s="12">
        <f>SUM(K91,K96,K102,K116,K123)</f>
        <v>7883</v>
      </c>
      <c r="L87" s="13" t="s">
        <v>12</v>
      </c>
      <c r="M87" s="13" t="s">
        <v>12</v>
      </c>
      <c r="N87" s="13" t="s">
        <v>12</v>
      </c>
    </row>
    <row r="88" spans="3:14" ht="15" customHeight="1">
      <c r="C88" s="14" t="s">
        <v>13</v>
      </c>
      <c r="D88" s="11"/>
      <c r="E88" s="15" t="s">
        <v>32</v>
      </c>
      <c r="F88" s="13" t="s">
        <v>18</v>
      </c>
      <c r="G88" s="13" t="s">
        <v>12</v>
      </c>
      <c r="H88" s="13">
        <v>1</v>
      </c>
      <c r="I88" s="13" t="s">
        <v>12</v>
      </c>
      <c r="J88" s="13" t="s">
        <v>12</v>
      </c>
      <c r="K88" s="1">
        <v>1</v>
      </c>
      <c r="L88" s="13" t="s">
        <v>12</v>
      </c>
      <c r="M88" s="13" t="s">
        <v>12</v>
      </c>
      <c r="N88" s="13" t="s">
        <v>12</v>
      </c>
    </row>
    <row r="89" spans="3:14" ht="15" customHeight="1">
      <c r="C89" s="14"/>
      <c r="D89" s="11"/>
      <c r="E89" s="15"/>
      <c r="F89" s="13"/>
      <c r="G89" s="13"/>
      <c r="H89" s="13"/>
      <c r="I89" s="13"/>
      <c r="J89" s="13"/>
      <c r="L89" s="13"/>
      <c r="M89" s="13"/>
      <c r="N89" s="13"/>
    </row>
    <row r="90" spans="3:14" ht="13.5" customHeight="1">
      <c r="C90" s="23"/>
      <c r="D90" s="24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2:14" ht="13.5" customHeight="1">
      <c r="B91" s="12"/>
      <c r="C91" s="14" t="s">
        <v>33</v>
      </c>
      <c r="D91" s="11"/>
      <c r="E91" s="12">
        <f>SUM(E93:E94)</f>
        <v>53059</v>
      </c>
      <c r="F91" s="12">
        <f>SUM(F93:F94)</f>
        <v>26206</v>
      </c>
      <c r="G91" s="13" t="s">
        <v>12</v>
      </c>
      <c r="H91" s="12">
        <f>SUM(H93:H94)</f>
        <v>22612</v>
      </c>
      <c r="I91" s="13" t="s">
        <v>12</v>
      </c>
      <c r="J91" s="13" t="s">
        <v>12</v>
      </c>
      <c r="K91" s="12">
        <f>SUM(K93:K94)</f>
        <v>4241</v>
      </c>
      <c r="L91" s="13" t="s">
        <v>12</v>
      </c>
      <c r="M91" s="13" t="s">
        <v>12</v>
      </c>
      <c r="N91" s="13" t="s">
        <v>12</v>
      </c>
    </row>
    <row r="92" spans="3:14" ht="15" customHeight="1">
      <c r="C92" s="23"/>
      <c r="D92" s="24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2:14" ht="15" customHeight="1">
      <c r="B93" s="12"/>
      <c r="C93" s="14" t="s">
        <v>76</v>
      </c>
      <c r="D93" s="11"/>
      <c r="E93" s="12">
        <f>SUM(F93:N93)</f>
        <v>36074</v>
      </c>
      <c r="F93" s="1">
        <v>17239</v>
      </c>
      <c r="G93" s="13" t="s">
        <v>12</v>
      </c>
      <c r="H93" s="1">
        <v>15710</v>
      </c>
      <c r="I93" s="13" t="s">
        <v>12</v>
      </c>
      <c r="J93" s="13" t="s">
        <v>12</v>
      </c>
      <c r="K93" s="1">
        <v>3125</v>
      </c>
      <c r="L93" s="13" t="s">
        <v>12</v>
      </c>
      <c r="M93" s="13" t="s">
        <v>12</v>
      </c>
      <c r="N93" s="13" t="s">
        <v>12</v>
      </c>
    </row>
    <row r="94" spans="3:14" ht="15" customHeight="1">
      <c r="C94" s="14" t="s">
        <v>77</v>
      </c>
      <c r="D94" s="11"/>
      <c r="E94" s="12">
        <f>SUM(F94:N94)</f>
        <v>16985</v>
      </c>
      <c r="F94" s="1">
        <v>8967</v>
      </c>
      <c r="G94" s="13" t="s">
        <v>12</v>
      </c>
      <c r="H94" s="1">
        <v>6902</v>
      </c>
      <c r="I94" s="13" t="s">
        <v>12</v>
      </c>
      <c r="J94" s="13" t="s">
        <v>12</v>
      </c>
      <c r="K94" s="1">
        <v>1116</v>
      </c>
      <c r="L94" s="13" t="s">
        <v>12</v>
      </c>
      <c r="M94" s="13" t="s">
        <v>12</v>
      </c>
      <c r="N94" s="13" t="s">
        <v>12</v>
      </c>
    </row>
    <row r="95" spans="3:14" ht="15" customHeight="1">
      <c r="C95" s="14"/>
      <c r="D95" s="11"/>
      <c r="E95" s="12"/>
      <c r="G95" s="13"/>
      <c r="I95" s="13"/>
      <c r="J95" s="13"/>
      <c r="L95" s="13"/>
      <c r="M95" s="13"/>
      <c r="N95" s="13"/>
    </row>
    <row r="96" spans="3:14" ht="15" customHeight="1">
      <c r="C96" s="14" t="s">
        <v>78</v>
      </c>
      <c r="D96" s="11"/>
      <c r="E96" s="12">
        <f>SUM(E98:E100)</f>
        <v>22342</v>
      </c>
      <c r="F96" s="12">
        <f>SUM(F98:F100)</f>
        <v>12318</v>
      </c>
      <c r="G96" s="13" t="s">
        <v>12</v>
      </c>
      <c r="H96" s="12">
        <f>SUM(H98:H100)</f>
        <v>8854</v>
      </c>
      <c r="I96" s="13" t="s">
        <v>12</v>
      </c>
      <c r="J96" s="13" t="s">
        <v>12</v>
      </c>
      <c r="K96" s="12">
        <f>SUM(K98:K100)</f>
        <v>1170</v>
      </c>
      <c r="L96" s="13" t="s">
        <v>12</v>
      </c>
      <c r="M96" s="13" t="s">
        <v>12</v>
      </c>
      <c r="N96" s="13" t="s">
        <v>12</v>
      </c>
    </row>
    <row r="97" spans="4:14" ht="15" customHeight="1">
      <c r="D97" s="11"/>
      <c r="E97" s="12"/>
      <c r="G97" s="13"/>
      <c r="I97" s="13"/>
      <c r="J97" s="13"/>
      <c r="L97" s="13"/>
      <c r="M97" s="13"/>
      <c r="N97" s="13"/>
    </row>
    <row r="98" spans="3:14" ht="15" customHeight="1">
      <c r="C98" s="13" t="s">
        <v>79</v>
      </c>
      <c r="D98" s="11"/>
      <c r="E98" s="12">
        <f>SUM(F98:N98)</f>
        <v>5164</v>
      </c>
      <c r="F98" s="1">
        <v>3192</v>
      </c>
      <c r="G98" s="13" t="s">
        <v>12</v>
      </c>
      <c r="H98" s="1">
        <v>1774</v>
      </c>
      <c r="I98" s="13" t="s">
        <v>12</v>
      </c>
      <c r="J98" s="13" t="s">
        <v>12</v>
      </c>
      <c r="K98" s="1">
        <v>198</v>
      </c>
      <c r="L98" s="13" t="s">
        <v>12</v>
      </c>
      <c r="M98" s="13" t="s">
        <v>12</v>
      </c>
      <c r="N98" s="13" t="s">
        <v>12</v>
      </c>
    </row>
    <row r="99" spans="3:14" ht="15" customHeight="1">
      <c r="C99" s="13" t="s">
        <v>80</v>
      </c>
      <c r="D99" s="11"/>
      <c r="E99" s="12">
        <f>SUM(F99:N99)</f>
        <v>7457</v>
      </c>
      <c r="F99" s="1">
        <v>3787</v>
      </c>
      <c r="G99" s="13" t="s">
        <v>12</v>
      </c>
      <c r="H99" s="1">
        <v>3056</v>
      </c>
      <c r="I99" s="13" t="s">
        <v>12</v>
      </c>
      <c r="J99" s="13" t="s">
        <v>12</v>
      </c>
      <c r="K99" s="1">
        <v>614</v>
      </c>
      <c r="L99" s="13" t="s">
        <v>12</v>
      </c>
      <c r="M99" s="13" t="s">
        <v>12</v>
      </c>
      <c r="N99" s="13" t="s">
        <v>12</v>
      </c>
    </row>
    <row r="100" spans="3:14" ht="15" customHeight="1">
      <c r="C100" s="13" t="s">
        <v>81</v>
      </c>
      <c r="D100" s="11"/>
      <c r="E100" s="12">
        <f>SUM(F100:N100)</f>
        <v>9721</v>
      </c>
      <c r="F100" s="1">
        <v>5339</v>
      </c>
      <c r="G100" s="13" t="s">
        <v>12</v>
      </c>
      <c r="H100" s="1">
        <v>4024</v>
      </c>
      <c r="I100" s="13" t="s">
        <v>12</v>
      </c>
      <c r="J100" s="13" t="s">
        <v>12</v>
      </c>
      <c r="K100" s="1">
        <v>358</v>
      </c>
      <c r="L100" s="13" t="s">
        <v>12</v>
      </c>
      <c r="M100" s="13" t="s">
        <v>12</v>
      </c>
      <c r="N100" s="13" t="s">
        <v>12</v>
      </c>
    </row>
    <row r="101" spans="3:14" ht="15" customHeight="1">
      <c r="C101" s="14"/>
      <c r="D101" s="11"/>
      <c r="E101" s="12"/>
      <c r="G101" s="13"/>
      <c r="I101" s="13"/>
      <c r="J101" s="13"/>
      <c r="L101" s="13"/>
      <c r="M101" s="13"/>
      <c r="N101" s="13"/>
    </row>
    <row r="102" spans="3:14" ht="15" customHeight="1">
      <c r="C102" s="14" t="s">
        <v>82</v>
      </c>
      <c r="D102" s="11"/>
      <c r="E102" s="12">
        <f>SUM(E104:E114)</f>
        <v>32146</v>
      </c>
      <c r="F102" s="12">
        <f>SUM(F104:F114)</f>
        <v>17511</v>
      </c>
      <c r="G102" s="13" t="s">
        <v>12</v>
      </c>
      <c r="H102" s="12">
        <f>SUM(H104:H114)</f>
        <v>13719</v>
      </c>
      <c r="I102" s="13" t="s">
        <v>12</v>
      </c>
      <c r="J102" s="13" t="s">
        <v>12</v>
      </c>
      <c r="K102" s="12">
        <f>SUM(K104:K114)</f>
        <v>916</v>
      </c>
      <c r="L102" s="13" t="s">
        <v>12</v>
      </c>
      <c r="M102" s="13" t="s">
        <v>12</v>
      </c>
      <c r="N102" s="13" t="s">
        <v>12</v>
      </c>
    </row>
    <row r="103" spans="4:14" ht="15" customHeight="1">
      <c r="D103" s="11"/>
      <c r="E103" s="12"/>
      <c r="G103" s="13"/>
      <c r="I103" s="13"/>
      <c r="J103" s="13"/>
      <c r="L103" s="13"/>
      <c r="M103" s="13"/>
      <c r="N103" s="13"/>
    </row>
    <row r="104" spans="3:14" ht="15" customHeight="1">
      <c r="C104" s="13" t="s">
        <v>83</v>
      </c>
      <c r="D104" s="11"/>
      <c r="E104" s="12">
        <f>SUM(F104:N104)</f>
        <v>4206</v>
      </c>
      <c r="F104" s="1">
        <v>2275</v>
      </c>
      <c r="G104" s="13" t="s">
        <v>12</v>
      </c>
      <c r="H104" s="1">
        <v>1689</v>
      </c>
      <c r="I104" s="13" t="s">
        <v>12</v>
      </c>
      <c r="J104" s="13" t="s">
        <v>12</v>
      </c>
      <c r="K104" s="1">
        <v>242</v>
      </c>
      <c r="L104" s="13" t="s">
        <v>12</v>
      </c>
      <c r="M104" s="13" t="s">
        <v>12</v>
      </c>
      <c r="N104" s="13" t="s">
        <v>12</v>
      </c>
    </row>
    <row r="105" spans="3:14" ht="15" customHeight="1">
      <c r="C105" s="13" t="s">
        <v>84</v>
      </c>
      <c r="D105" s="11"/>
      <c r="E105" s="12">
        <f>SUM(F105:N105)</f>
        <v>1649</v>
      </c>
      <c r="F105" s="1">
        <v>973</v>
      </c>
      <c r="G105" s="13" t="s">
        <v>12</v>
      </c>
      <c r="H105" s="1">
        <v>639</v>
      </c>
      <c r="I105" s="13" t="s">
        <v>12</v>
      </c>
      <c r="J105" s="13" t="s">
        <v>12</v>
      </c>
      <c r="K105" s="1">
        <v>37</v>
      </c>
      <c r="L105" s="13" t="s">
        <v>12</v>
      </c>
      <c r="M105" s="13" t="s">
        <v>12</v>
      </c>
      <c r="N105" s="13" t="s">
        <v>12</v>
      </c>
    </row>
    <row r="106" spans="3:14" ht="15" customHeight="1">
      <c r="C106" s="13" t="s">
        <v>85</v>
      </c>
      <c r="D106" s="11"/>
      <c r="E106" s="12">
        <f>SUM(F106:N106)</f>
        <v>2731</v>
      </c>
      <c r="F106" s="1">
        <v>1435</v>
      </c>
      <c r="G106" s="13" t="s">
        <v>12</v>
      </c>
      <c r="H106" s="1">
        <v>1253</v>
      </c>
      <c r="I106" s="13" t="s">
        <v>12</v>
      </c>
      <c r="J106" s="13" t="s">
        <v>12</v>
      </c>
      <c r="K106" s="1">
        <v>43</v>
      </c>
      <c r="L106" s="13" t="s">
        <v>12</v>
      </c>
      <c r="M106" s="13" t="s">
        <v>12</v>
      </c>
      <c r="N106" s="13" t="s">
        <v>12</v>
      </c>
    </row>
    <row r="107" spans="3:14" ht="15" customHeight="1">
      <c r="C107" s="13" t="s">
        <v>86</v>
      </c>
      <c r="D107" s="11"/>
      <c r="E107" s="12">
        <f>SUM(F107:N107)</f>
        <v>2983</v>
      </c>
      <c r="F107" s="1">
        <v>1598</v>
      </c>
      <c r="G107" s="13" t="s">
        <v>12</v>
      </c>
      <c r="H107" s="1">
        <v>1317</v>
      </c>
      <c r="I107" s="13" t="s">
        <v>12</v>
      </c>
      <c r="J107" s="13" t="s">
        <v>12</v>
      </c>
      <c r="K107" s="1">
        <v>68</v>
      </c>
      <c r="L107" s="13" t="s">
        <v>12</v>
      </c>
      <c r="M107" s="13" t="s">
        <v>12</v>
      </c>
      <c r="N107" s="13" t="s">
        <v>12</v>
      </c>
    </row>
    <row r="108" spans="3:14" ht="15" customHeight="1">
      <c r="C108" s="13" t="s">
        <v>87</v>
      </c>
      <c r="D108" s="11"/>
      <c r="E108" s="12">
        <f>SUM(F108:N108)</f>
        <v>2778</v>
      </c>
      <c r="F108" s="1">
        <v>1542</v>
      </c>
      <c r="G108" s="13" t="s">
        <v>12</v>
      </c>
      <c r="H108" s="1">
        <v>1182</v>
      </c>
      <c r="I108" s="13" t="s">
        <v>12</v>
      </c>
      <c r="J108" s="13" t="s">
        <v>12</v>
      </c>
      <c r="K108" s="1">
        <v>54</v>
      </c>
      <c r="L108" s="13" t="s">
        <v>12</v>
      </c>
      <c r="M108" s="13" t="s">
        <v>12</v>
      </c>
      <c r="N108" s="13" t="s">
        <v>12</v>
      </c>
    </row>
    <row r="109" spans="4:14" ht="15" customHeight="1">
      <c r="D109" s="11"/>
      <c r="E109" s="12"/>
      <c r="G109" s="13"/>
      <c r="I109" s="13"/>
      <c r="J109" s="13"/>
      <c r="L109" s="13"/>
      <c r="M109" s="13"/>
      <c r="N109" s="13"/>
    </row>
    <row r="110" spans="3:14" ht="15" customHeight="1">
      <c r="C110" s="13" t="s">
        <v>88</v>
      </c>
      <c r="D110" s="11"/>
      <c r="E110" s="12">
        <f>SUM(F110:N110)</f>
        <v>2988</v>
      </c>
      <c r="F110" s="1">
        <v>1640</v>
      </c>
      <c r="G110" s="13" t="s">
        <v>12</v>
      </c>
      <c r="H110" s="1">
        <v>1274</v>
      </c>
      <c r="I110" s="13" t="s">
        <v>12</v>
      </c>
      <c r="J110" s="13" t="s">
        <v>12</v>
      </c>
      <c r="K110" s="1">
        <v>74</v>
      </c>
      <c r="L110" s="13" t="s">
        <v>12</v>
      </c>
      <c r="M110" s="13" t="s">
        <v>12</v>
      </c>
      <c r="N110" s="13" t="s">
        <v>12</v>
      </c>
    </row>
    <row r="111" spans="3:14" ht="15" customHeight="1">
      <c r="C111" s="13" t="s">
        <v>89</v>
      </c>
      <c r="D111" s="11"/>
      <c r="E111" s="12">
        <f>SUM(F111:N111)</f>
        <v>4214</v>
      </c>
      <c r="F111" s="1">
        <v>2132</v>
      </c>
      <c r="G111" s="13" t="s">
        <v>12</v>
      </c>
      <c r="H111" s="1">
        <v>1990</v>
      </c>
      <c r="I111" s="13" t="s">
        <v>12</v>
      </c>
      <c r="J111" s="13" t="s">
        <v>12</v>
      </c>
      <c r="K111" s="1">
        <v>92</v>
      </c>
      <c r="L111" s="13" t="s">
        <v>12</v>
      </c>
      <c r="M111" s="13" t="s">
        <v>12</v>
      </c>
      <c r="N111" s="13" t="s">
        <v>12</v>
      </c>
    </row>
    <row r="112" spans="3:14" ht="15" customHeight="1">
      <c r="C112" s="13" t="s">
        <v>90</v>
      </c>
      <c r="D112" s="11"/>
      <c r="E112" s="12">
        <f>SUM(F112:N112)</f>
        <v>3224</v>
      </c>
      <c r="F112" s="1">
        <v>1448</v>
      </c>
      <c r="G112" s="13" t="s">
        <v>12</v>
      </c>
      <c r="H112" s="1">
        <v>1681</v>
      </c>
      <c r="I112" s="13" t="s">
        <v>12</v>
      </c>
      <c r="J112" s="13" t="s">
        <v>12</v>
      </c>
      <c r="K112" s="1">
        <v>95</v>
      </c>
      <c r="L112" s="13" t="s">
        <v>12</v>
      </c>
      <c r="M112" s="13" t="s">
        <v>12</v>
      </c>
      <c r="N112" s="13" t="s">
        <v>12</v>
      </c>
    </row>
    <row r="113" spans="3:14" ht="15" customHeight="1">
      <c r="C113" s="13" t="s">
        <v>91</v>
      </c>
      <c r="D113" s="11"/>
      <c r="E113" s="12">
        <f>SUM(F113:N113)</f>
        <v>4755</v>
      </c>
      <c r="F113" s="1">
        <v>2887</v>
      </c>
      <c r="G113" s="13" t="s">
        <v>12</v>
      </c>
      <c r="H113" s="1">
        <v>1715</v>
      </c>
      <c r="I113" s="13" t="s">
        <v>12</v>
      </c>
      <c r="J113" s="13" t="s">
        <v>12</v>
      </c>
      <c r="K113" s="1">
        <v>153</v>
      </c>
      <c r="L113" s="13" t="s">
        <v>12</v>
      </c>
      <c r="M113" s="13" t="s">
        <v>12</v>
      </c>
      <c r="N113" s="13" t="s">
        <v>12</v>
      </c>
    </row>
    <row r="114" spans="3:14" ht="15" customHeight="1">
      <c r="C114" s="13" t="s">
        <v>92</v>
      </c>
      <c r="D114" s="11"/>
      <c r="E114" s="12">
        <f>SUM(F114:N114)</f>
        <v>2618</v>
      </c>
      <c r="F114" s="1">
        <v>1581</v>
      </c>
      <c r="G114" s="13" t="s">
        <v>12</v>
      </c>
      <c r="H114" s="1">
        <v>979</v>
      </c>
      <c r="I114" s="13" t="s">
        <v>12</v>
      </c>
      <c r="J114" s="13" t="s">
        <v>12</v>
      </c>
      <c r="K114" s="1">
        <v>58</v>
      </c>
      <c r="L114" s="13" t="s">
        <v>12</v>
      </c>
      <c r="M114" s="13" t="s">
        <v>12</v>
      </c>
      <c r="N114" s="13" t="s">
        <v>12</v>
      </c>
    </row>
    <row r="115" spans="3:14" ht="15" customHeight="1">
      <c r="C115" s="14"/>
      <c r="D115" s="11"/>
      <c r="E115" s="12"/>
      <c r="G115" s="13"/>
      <c r="I115" s="13"/>
      <c r="J115" s="13"/>
      <c r="L115" s="13"/>
      <c r="M115" s="13"/>
      <c r="N115" s="13"/>
    </row>
    <row r="116" spans="3:14" ht="15" customHeight="1">
      <c r="C116" s="14" t="s">
        <v>93</v>
      </c>
      <c r="D116" s="11"/>
      <c r="E116" s="12">
        <f>SUM(E118:E121)</f>
        <v>21104</v>
      </c>
      <c r="F116" s="12">
        <f>SUM(F118:F121)</f>
        <v>11672</v>
      </c>
      <c r="G116" s="13" t="s">
        <v>12</v>
      </c>
      <c r="H116" s="12">
        <f>SUM(H118:H121)</f>
        <v>8791</v>
      </c>
      <c r="I116" s="13" t="s">
        <v>12</v>
      </c>
      <c r="J116" s="13" t="s">
        <v>12</v>
      </c>
      <c r="K116" s="12">
        <f>SUM(K118:K121)</f>
        <v>641</v>
      </c>
      <c r="L116" s="13" t="s">
        <v>12</v>
      </c>
      <c r="M116" s="13" t="s">
        <v>12</v>
      </c>
      <c r="N116" s="13" t="s">
        <v>12</v>
      </c>
    </row>
    <row r="117" spans="4:14" ht="15" customHeight="1">
      <c r="D117" s="11"/>
      <c r="E117" s="12"/>
      <c r="G117" s="13"/>
      <c r="I117" s="13"/>
      <c r="J117" s="13"/>
      <c r="L117" s="13"/>
      <c r="M117" s="13"/>
      <c r="N117" s="13"/>
    </row>
    <row r="118" spans="3:14" ht="15" customHeight="1">
      <c r="C118" s="13" t="s">
        <v>94</v>
      </c>
      <c r="D118" s="11"/>
      <c r="E118" s="12">
        <f>SUM(F118:N118)</f>
        <v>7457</v>
      </c>
      <c r="F118" s="1">
        <v>3517</v>
      </c>
      <c r="G118" s="13" t="s">
        <v>12</v>
      </c>
      <c r="H118" s="1">
        <v>3662</v>
      </c>
      <c r="I118" s="13" t="s">
        <v>12</v>
      </c>
      <c r="J118" s="13" t="s">
        <v>12</v>
      </c>
      <c r="K118" s="1">
        <v>278</v>
      </c>
      <c r="L118" s="13" t="s">
        <v>12</v>
      </c>
      <c r="M118" s="13" t="s">
        <v>12</v>
      </c>
      <c r="N118" s="13" t="s">
        <v>12</v>
      </c>
    </row>
    <row r="119" spans="3:14" ht="15" customHeight="1">
      <c r="C119" s="13" t="s">
        <v>95</v>
      </c>
      <c r="D119" s="11"/>
      <c r="E119" s="12">
        <f>SUM(F119:N119)</f>
        <v>4485</v>
      </c>
      <c r="F119" s="1">
        <v>2665</v>
      </c>
      <c r="G119" s="13" t="s">
        <v>12</v>
      </c>
      <c r="H119" s="1">
        <v>1693</v>
      </c>
      <c r="I119" s="13" t="s">
        <v>12</v>
      </c>
      <c r="J119" s="13" t="s">
        <v>12</v>
      </c>
      <c r="K119" s="1">
        <v>127</v>
      </c>
      <c r="L119" s="13" t="s">
        <v>12</v>
      </c>
      <c r="M119" s="13" t="s">
        <v>12</v>
      </c>
      <c r="N119" s="13" t="s">
        <v>12</v>
      </c>
    </row>
    <row r="120" spans="3:14" ht="15" customHeight="1">
      <c r="C120" s="13" t="s">
        <v>96</v>
      </c>
      <c r="D120" s="11"/>
      <c r="E120" s="12">
        <f>SUM(F120:N120)</f>
        <v>6106</v>
      </c>
      <c r="F120" s="1">
        <v>3533</v>
      </c>
      <c r="G120" s="13" t="s">
        <v>12</v>
      </c>
      <c r="H120" s="1">
        <v>2418</v>
      </c>
      <c r="I120" s="13" t="s">
        <v>12</v>
      </c>
      <c r="J120" s="13" t="s">
        <v>12</v>
      </c>
      <c r="K120" s="1">
        <v>155</v>
      </c>
      <c r="L120" s="13" t="s">
        <v>12</v>
      </c>
      <c r="M120" s="13" t="s">
        <v>12</v>
      </c>
      <c r="N120" s="13" t="s">
        <v>12</v>
      </c>
    </row>
    <row r="121" spans="3:14" ht="15" customHeight="1">
      <c r="C121" s="15" t="s">
        <v>97</v>
      </c>
      <c r="D121" s="11"/>
      <c r="E121" s="12">
        <f>SUM(F121:N121)</f>
        <v>3056</v>
      </c>
      <c r="F121" s="12">
        <v>1957</v>
      </c>
      <c r="G121" s="15" t="s">
        <v>12</v>
      </c>
      <c r="H121" s="12">
        <v>1018</v>
      </c>
      <c r="I121" s="15" t="s">
        <v>12</v>
      </c>
      <c r="J121" s="15" t="s">
        <v>12</v>
      </c>
      <c r="K121" s="12">
        <v>81</v>
      </c>
      <c r="L121" s="15" t="s">
        <v>12</v>
      </c>
      <c r="M121" s="15" t="s">
        <v>12</v>
      </c>
      <c r="N121" s="15" t="s">
        <v>12</v>
      </c>
    </row>
    <row r="122" spans="2:14" ht="15" customHeight="1">
      <c r="B122" s="12"/>
      <c r="C122" s="14"/>
      <c r="D122" s="11"/>
      <c r="E122" s="12"/>
      <c r="G122" s="13"/>
      <c r="I122" s="13"/>
      <c r="J122" s="13"/>
      <c r="L122" s="13"/>
      <c r="M122" s="13"/>
      <c r="N122" s="13"/>
    </row>
    <row r="123" spans="3:14" ht="15" customHeight="1">
      <c r="C123" s="14" t="s">
        <v>98</v>
      </c>
      <c r="D123" s="11"/>
      <c r="E123" s="12">
        <f>SUM(E125:E131)</f>
        <v>24051</v>
      </c>
      <c r="F123" s="12">
        <f>SUM(F125:F131)</f>
        <v>12028</v>
      </c>
      <c r="G123" s="13" t="s">
        <v>12</v>
      </c>
      <c r="H123" s="12">
        <f>SUM(H125:H131)</f>
        <v>11108</v>
      </c>
      <c r="I123" s="13" t="s">
        <v>12</v>
      </c>
      <c r="J123" s="13" t="s">
        <v>12</v>
      </c>
      <c r="K123" s="12">
        <f>SUM(K125:K131)</f>
        <v>915</v>
      </c>
      <c r="L123" s="13" t="s">
        <v>12</v>
      </c>
      <c r="M123" s="13" t="s">
        <v>12</v>
      </c>
      <c r="N123" s="13" t="s">
        <v>12</v>
      </c>
    </row>
    <row r="124" spans="4:14" ht="15" customHeight="1">
      <c r="D124" s="11"/>
      <c r="E124" s="12"/>
      <c r="G124" s="13"/>
      <c r="I124" s="13"/>
      <c r="J124" s="13"/>
      <c r="L124" s="13"/>
      <c r="M124" s="13"/>
      <c r="N124" s="13"/>
    </row>
    <row r="125" spans="3:14" ht="15" customHeight="1">
      <c r="C125" s="13" t="s">
        <v>99</v>
      </c>
      <c r="D125" s="11"/>
      <c r="E125" s="12">
        <f>SUM(F125:N125)</f>
        <v>7838</v>
      </c>
      <c r="F125" s="1">
        <v>4088</v>
      </c>
      <c r="G125" s="13" t="s">
        <v>12</v>
      </c>
      <c r="H125" s="1">
        <v>3339</v>
      </c>
      <c r="I125" s="13" t="s">
        <v>12</v>
      </c>
      <c r="J125" s="13" t="s">
        <v>12</v>
      </c>
      <c r="K125" s="1">
        <v>411</v>
      </c>
      <c r="L125" s="13" t="s">
        <v>12</v>
      </c>
      <c r="M125" s="13" t="s">
        <v>12</v>
      </c>
      <c r="N125" s="13" t="s">
        <v>12</v>
      </c>
    </row>
    <row r="126" spans="3:14" ht="15" customHeight="1">
      <c r="C126" s="13" t="s">
        <v>100</v>
      </c>
      <c r="D126" s="11"/>
      <c r="E126" s="12">
        <f>SUM(F126:N126)</f>
        <v>4666</v>
      </c>
      <c r="F126" s="1">
        <v>2279</v>
      </c>
      <c r="G126" s="13" t="s">
        <v>12</v>
      </c>
      <c r="H126" s="1">
        <v>2241</v>
      </c>
      <c r="I126" s="13" t="s">
        <v>12</v>
      </c>
      <c r="J126" s="13" t="s">
        <v>12</v>
      </c>
      <c r="K126" s="1">
        <v>146</v>
      </c>
      <c r="L126" s="13" t="s">
        <v>12</v>
      </c>
      <c r="M126" s="13" t="s">
        <v>12</v>
      </c>
      <c r="N126" s="13" t="s">
        <v>12</v>
      </c>
    </row>
    <row r="127" spans="3:14" ht="15" customHeight="1">
      <c r="C127" s="13" t="s">
        <v>101</v>
      </c>
      <c r="D127" s="11"/>
      <c r="E127" s="12">
        <f>SUM(F127:N127)</f>
        <v>3105</v>
      </c>
      <c r="F127" s="1">
        <v>1546</v>
      </c>
      <c r="G127" s="13" t="s">
        <v>12</v>
      </c>
      <c r="H127" s="1">
        <v>1480</v>
      </c>
      <c r="I127" s="13" t="s">
        <v>12</v>
      </c>
      <c r="J127" s="13" t="s">
        <v>12</v>
      </c>
      <c r="K127" s="1">
        <v>79</v>
      </c>
      <c r="L127" s="13" t="s">
        <v>12</v>
      </c>
      <c r="M127" s="13" t="s">
        <v>12</v>
      </c>
      <c r="N127" s="13" t="s">
        <v>12</v>
      </c>
    </row>
    <row r="128" spans="3:14" ht="15" customHeight="1">
      <c r="C128" s="13" t="s">
        <v>102</v>
      </c>
      <c r="D128" s="11"/>
      <c r="E128" s="12">
        <f>SUM(F128:N128)</f>
        <v>1943</v>
      </c>
      <c r="F128" s="1">
        <v>999</v>
      </c>
      <c r="G128" s="13" t="s">
        <v>12</v>
      </c>
      <c r="H128" s="1">
        <v>906</v>
      </c>
      <c r="I128" s="13" t="s">
        <v>12</v>
      </c>
      <c r="J128" s="13" t="s">
        <v>12</v>
      </c>
      <c r="K128" s="1">
        <v>38</v>
      </c>
      <c r="L128" s="13" t="s">
        <v>12</v>
      </c>
      <c r="M128" s="13" t="s">
        <v>12</v>
      </c>
      <c r="N128" s="13" t="s">
        <v>12</v>
      </c>
    </row>
    <row r="129" spans="3:14" ht="15" customHeight="1">
      <c r="C129" s="13" t="s">
        <v>103</v>
      </c>
      <c r="D129" s="11"/>
      <c r="E129" s="12">
        <f>SUM(F129:N129)</f>
        <v>3043</v>
      </c>
      <c r="F129" s="1">
        <v>1408</v>
      </c>
      <c r="G129" s="13" t="s">
        <v>12</v>
      </c>
      <c r="H129" s="1">
        <v>1570</v>
      </c>
      <c r="I129" s="13" t="s">
        <v>12</v>
      </c>
      <c r="J129" s="13" t="s">
        <v>12</v>
      </c>
      <c r="K129" s="1">
        <v>65</v>
      </c>
      <c r="L129" s="13" t="s">
        <v>12</v>
      </c>
      <c r="M129" s="13" t="s">
        <v>12</v>
      </c>
      <c r="N129" s="13" t="s">
        <v>12</v>
      </c>
    </row>
    <row r="130" spans="4:14" ht="15" customHeight="1">
      <c r="D130" s="11"/>
      <c r="E130" s="12"/>
      <c r="N130" s="13"/>
    </row>
    <row r="131" spans="3:14" ht="15" customHeight="1">
      <c r="C131" s="15" t="s">
        <v>104</v>
      </c>
      <c r="D131" s="11"/>
      <c r="E131" s="12">
        <f>SUM(F131:N131)</f>
        <v>3456</v>
      </c>
      <c r="F131" s="1">
        <v>1708</v>
      </c>
      <c r="G131" s="13" t="s">
        <v>12</v>
      </c>
      <c r="H131" s="1">
        <v>1572</v>
      </c>
      <c r="I131" s="13" t="s">
        <v>12</v>
      </c>
      <c r="J131" s="13" t="s">
        <v>12</v>
      </c>
      <c r="K131" s="1">
        <v>176</v>
      </c>
      <c r="L131" s="13" t="s">
        <v>12</v>
      </c>
      <c r="M131" s="13" t="s">
        <v>12</v>
      </c>
      <c r="N131" s="13" t="s">
        <v>12</v>
      </c>
    </row>
    <row r="132" spans="4:14" ht="13.5" customHeight="1">
      <c r="D132" s="11"/>
      <c r="E132" s="12"/>
      <c r="N132" s="13"/>
    </row>
    <row r="133" spans="4:14" ht="13.5" customHeight="1">
      <c r="D133" s="11"/>
      <c r="E133" s="12"/>
      <c r="N133" s="13"/>
    </row>
    <row r="134" spans="3:14" ht="15" customHeight="1">
      <c r="C134" s="14" t="s">
        <v>105</v>
      </c>
      <c r="D134" s="11"/>
      <c r="E134" s="12">
        <f>SUM(E138,E144)</f>
        <v>188861</v>
      </c>
      <c r="F134" s="12">
        <f>SUM(F138,F144)</f>
        <v>95117</v>
      </c>
      <c r="G134" s="13" t="s">
        <v>12</v>
      </c>
      <c r="H134" s="12">
        <f>SUM(H138,H144)</f>
        <v>56403</v>
      </c>
      <c r="I134" s="12">
        <f>SUM(I138,I144)</f>
        <v>29424</v>
      </c>
      <c r="J134" s="13" t="s">
        <v>12</v>
      </c>
      <c r="K134" s="12">
        <f>SUM(K138,K144)</f>
        <v>7092</v>
      </c>
      <c r="L134" s="13" t="s">
        <v>12</v>
      </c>
      <c r="M134" s="12">
        <f>SUM(M138,M144)</f>
        <v>825</v>
      </c>
      <c r="N134" s="13" t="s">
        <v>12</v>
      </c>
    </row>
    <row r="135" spans="3:14" ht="15" customHeight="1">
      <c r="C135" s="14" t="s">
        <v>13</v>
      </c>
      <c r="D135" s="11"/>
      <c r="E135" s="15" t="s">
        <v>106</v>
      </c>
      <c r="F135" s="13" t="s">
        <v>18</v>
      </c>
      <c r="G135" s="13" t="s">
        <v>12</v>
      </c>
      <c r="H135" s="13">
        <v>1</v>
      </c>
      <c r="I135" s="13">
        <v>1</v>
      </c>
      <c r="J135" s="13" t="s">
        <v>12</v>
      </c>
      <c r="K135" s="1">
        <v>1</v>
      </c>
      <c r="L135" s="13" t="s">
        <v>12</v>
      </c>
      <c r="M135" s="1">
        <v>1</v>
      </c>
      <c r="N135" s="13" t="s">
        <v>12</v>
      </c>
    </row>
    <row r="136" spans="3:13" ht="13.5" customHeight="1">
      <c r="C136" s="14"/>
      <c r="D136" s="11"/>
      <c r="E136" s="12"/>
      <c r="G136" s="13"/>
      <c r="J136" s="13"/>
      <c r="M136" s="13"/>
    </row>
    <row r="137" spans="3:13" ht="13.5" customHeight="1">
      <c r="C137" s="14"/>
      <c r="D137" s="11"/>
      <c r="E137" s="12"/>
      <c r="G137" s="13"/>
      <c r="J137" s="13"/>
      <c r="M137" s="13"/>
    </row>
    <row r="138" spans="3:14" ht="15" customHeight="1">
      <c r="C138" s="14" t="s">
        <v>33</v>
      </c>
      <c r="D138" s="11"/>
      <c r="E138" s="12">
        <f>SUM(E140:E142)</f>
        <v>143929</v>
      </c>
      <c r="F138" s="12">
        <f>SUM(F140:F142)</f>
        <v>71638</v>
      </c>
      <c r="G138" s="13" t="s">
        <v>12</v>
      </c>
      <c r="H138" s="12">
        <f>SUM(H140:H142)</f>
        <v>40881</v>
      </c>
      <c r="I138" s="12">
        <f>SUM(I140:I142)</f>
        <v>24678</v>
      </c>
      <c r="J138" s="13" t="s">
        <v>12</v>
      </c>
      <c r="K138" s="12">
        <f>SUM(K140:K142)</f>
        <v>6002</v>
      </c>
      <c r="L138" s="13" t="s">
        <v>12</v>
      </c>
      <c r="M138" s="12">
        <f>SUM(M140:M142)</f>
        <v>730</v>
      </c>
      <c r="N138" s="13" t="s">
        <v>12</v>
      </c>
    </row>
    <row r="139" spans="4:14" ht="15" customHeight="1">
      <c r="D139" s="11"/>
      <c r="E139" s="12"/>
      <c r="G139" s="13"/>
      <c r="J139" s="13"/>
      <c r="L139" s="13"/>
      <c r="M139" s="13"/>
      <c r="N139" s="13"/>
    </row>
    <row r="140" spans="3:14" ht="15" customHeight="1">
      <c r="C140" s="14" t="s">
        <v>107</v>
      </c>
      <c r="D140" s="11"/>
      <c r="E140" s="12">
        <f>SUM(F140:N140)</f>
        <v>115618</v>
      </c>
      <c r="F140" s="1">
        <v>56865</v>
      </c>
      <c r="G140" s="13" t="s">
        <v>12</v>
      </c>
      <c r="H140" s="1">
        <v>30672</v>
      </c>
      <c r="I140" s="1">
        <v>22015</v>
      </c>
      <c r="J140" s="13" t="s">
        <v>12</v>
      </c>
      <c r="K140" s="1">
        <v>5385</v>
      </c>
      <c r="L140" s="13" t="s">
        <v>12</v>
      </c>
      <c r="M140" s="13">
        <v>681</v>
      </c>
      <c r="N140" s="13" t="s">
        <v>12</v>
      </c>
    </row>
    <row r="141" spans="3:14" ht="15" customHeight="1">
      <c r="C141" s="14" t="s">
        <v>108</v>
      </c>
      <c r="D141" s="11"/>
      <c r="E141" s="12">
        <f>SUM(F141:N141)</f>
        <v>15117</v>
      </c>
      <c r="F141" s="1">
        <v>7785</v>
      </c>
      <c r="G141" s="13" t="s">
        <v>12</v>
      </c>
      <c r="H141" s="1">
        <v>5571</v>
      </c>
      <c r="I141" s="1">
        <v>1537</v>
      </c>
      <c r="J141" s="13" t="s">
        <v>12</v>
      </c>
      <c r="K141" s="1">
        <v>203</v>
      </c>
      <c r="L141" s="13" t="s">
        <v>12</v>
      </c>
      <c r="M141" s="13">
        <v>21</v>
      </c>
      <c r="N141" s="13" t="s">
        <v>12</v>
      </c>
    </row>
    <row r="142" spans="3:14" ht="15" customHeight="1">
      <c r="C142" s="14" t="s">
        <v>109</v>
      </c>
      <c r="D142" s="11"/>
      <c r="E142" s="12">
        <f>SUM(F142:N142)</f>
        <v>13194</v>
      </c>
      <c r="F142" s="1">
        <v>6988</v>
      </c>
      <c r="G142" s="13" t="s">
        <v>12</v>
      </c>
      <c r="H142" s="1">
        <v>4638</v>
      </c>
      <c r="I142" s="1">
        <v>1126</v>
      </c>
      <c r="J142" s="13" t="s">
        <v>12</v>
      </c>
      <c r="K142" s="1">
        <v>414</v>
      </c>
      <c r="L142" s="13" t="s">
        <v>12</v>
      </c>
      <c r="M142" s="13">
        <v>28</v>
      </c>
      <c r="N142" s="13" t="s">
        <v>12</v>
      </c>
    </row>
    <row r="143" spans="4:14" ht="15" customHeight="1">
      <c r="D143" s="11"/>
      <c r="E143" s="12"/>
      <c r="G143" s="13"/>
      <c r="J143" s="13"/>
      <c r="L143" s="13"/>
      <c r="M143" s="13"/>
      <c r="N143" s="13"/>
    </row>
    <row r="144" spans="3:14" ht="15" customHeight="1">
      <c r="C144" s="14" t="s">
        <v>110</v>
      </c>
      <c r="D144" s="11"/>
      <c r="E144" s="12">
        <f>SUM(E146:E160)</f>
        <v>44932</v>
      </c>
      <c r="F144" s="12">
        <f>SUM(F146:F160)</f>
        <v>23479</v>
      </c>
      <c r="G144" s="13" t="s">
        <v>12</v>
      </c>
      <c r="H144" s="12">
        <f>SUM(H146:H160)</f>
        <v>15522</v>
      </c>
      <c r="I144" s="12">
        <f>SUM(I146:I160)</f>
        <v>4746</v>
      </c>
      <c r="J144" s="13" t="s">
        <v>12</v>
      </c>
      <c r="K144" s="12">
        <f>SUM(K146:K160)</f>
        <v>1090</v>
      </c>
      <c r="L144" s="13" t="s">
        <v>12</v>
      </c>
      <c r="M144" s="12">
        <f>SUM(M146:M160)</f>
        <v>95</v>
      </c>
      <c r="N144" s="13" t="s">
        <v>12</v>
      </c>
    </row>
    <row r="145" spans="4:14" ht="15" customHeight="1">
      <c r="D145" s="11"/>
      <c r="E145" s="12"/>
      <c r="G145" s="13"/>
      <c r="J145" s="13"/>
      <c r="L145" s="13"/>
      <c r="M145" s="13"/>
      <c r="N145" s="13"/>
    </row>
    <row r="146" spans="3:14" ht="15" customHeight="1">
      <c r="C146" s="13" t="s">
        <v>111</v>
      </c>
      <c r="D146" s="11"/>
      <c r="E146" s="12">
        <f aca="true" t="shared" si="2" ref="E146:E160">SUM(F146:N146)</f>
        <v>1207</v>
      </c>
      <c r="F146" s="1">
        <v>721</v>
      </c>
      <c r="G146" s="13" t="s">
        <v>12</v>
      </c>
      <c r="H146" s="1">
        <v>381</v>
      </c>
      <c r="I146" s="1">
        <v>88</v>
      </c>
      <c r="J146" s="13" t="s">
        <v>12</v>
      </c>
      <c r="K146" s="1">
        <v>17</v>
      </c>
      <c r="L146" s="13" t="s">
        <v>12</v>
      </c>
      <c r="M146" s="13" t="s">
        <v>12</v>
      </c>
      <c r="N146" s="13" t="s">
        <v>12</v>
      </c>
    </row>
    <row r="147" spans="3:14" ht="15" customHeight="1">
      <c r="C147" s="13" t="s">
        <v>112</v>
      </c>
      <c r="D147" s="11"/>
      <c r="E147" s="12">
        <f t="shared" si="2"/>
        <v>5593</v>
      </c>
      <c r="F147" s="1">
        <v>5170</v>
      </c>
      <c r="G147" s="13" t="s">
        <v>12</v>
      </c>
      <c r="H147" s="1">
        <v>205</v>
      </c>
      <c r="I147" s="1">
        <v>197</v>
      </c>
      <c r="J147" s="13" t="s">
        <v>12</v>
      </c>
      <c r="K147" s="1">
        <v>19</v>
      </c>
      <c r="L147" s="13" t="s">
        <v>12</v>
      </c>
      <c r="M147" s="13">
        <v>2</v>
      </c>
      <c r="N147" s="13" t="s">
        <v>12</v>
      </c>
    </row>
    <row r="148" spans="3:14" ht="15" customHeight="1">
      <c r="C148" s="13" t="s">
        <v>113</v>
      </c>
      <c r="D148" s="11"/>
      <c r="E148" s="12">
        <f t="shared" si="2"/>
        <v>2628</v>
      </c>
      <c r="F148" s="1">
        <v>1508</v>
      </c>
      <c r="G148" s="13" t="s">
        <v>12</v>
      </c>
      <c r="H148" s="1">
        <v>522</v>
      </c>
      <c r="I148" s="1">
        <v>578</v>
      </c>
      <c r="J148" s="13" t="s">
        <v>12</v>
      </c>
      <c r="K148" s="1">
        <v>15</v>
      </c>
      <c r="L148" s="13" t="s">
        <v>12</v>
      </c>
      <c r="M148" s="13">
        <v>5</v>
      </c>
      <c r="N148" s="13" t="s">
        <v>12</v>
      </c>
    </row>
    <row r="149" spans="3:14" ht="15" customHeight="1">
      <c r="C149" s="13" t="s">
        <v>114</v>
      </c>
      <c r="D149" s="11"/>
      <c r="E149" s="12">
        <f t="shared" si="2"/>
        <v>2639</v>
      </c>
      <c r="F149" s="1">
        <v>1467</v>
      </c>
      <c r="G149" s="13" t="s">
        <v>12</v>
      </c>
      <c r="H149" s="1">
        <v>758</v>
      </c>
      <c r="I149" s="1">
        <v>369</v>
      </c>
      <c r="J149" s="13" t="s">
        <v>12</v>
      </c>
      <c r="K149" s="1">
        <v>43</v>
      </c>
      <c r="L149" s="13" t="s">
        <v>12</v>
      </c>
      <c r="M149" s="13">
        <v>2</v>
      </c>
      <c r="N149" s="13" t="s">
        <v>12</v>
      </c>
    </row>
    <row r="150" spans="3:14" ht="15" customHeight="1">
      <c r="C150" s="13" t="s">
        <v>115</v>
      </c>
      <c r="D150" s="11"/>
      <c r="E150" s="12">
        <f t="shared" si="2"/>
        <v>4444</v>
      </c>
      <c r="F150" s="1">
        <v>2317</v>
      </c>
      <c r="G150" s="13" t="s">
        <v>12</v>
      </c>
      <c r="H150" s="1">
        <v>1434</v>
      </c>
      <c r="I150" s="1">
        <v>535</v>
      </c>
      <c r="J150" s="13" t="s">
        <v>12</v>
      </c>
      <c r="K150" s="1">
        <v>142</v>
      </c>
      <c r="L150" s="13" t="s">
        <v>12</v>
      </c>
      <c r="M150" s="13">
        <v>16</v>
      </c>
      <c r="N150" s="13" t="s">
        <v>12</v>
      </c>
    </row>
    <row r="151" spans="4:14" ht="15" customHeight="1">
      <c r="D151" s="11"/>
      <c r="E151" s="12"/>
      <c r="G151" s="13"/>
      <c r="J151" s="13"/>
      <c r="L151" s="13"/>
      <c r="M151" s="13"/>
      <c r="N151" s="13"/>
    </row>
    <row r="152" spans="3:14" ht="15" customHeight="1">
      <c r="C152" s="13" t="s">
        <v>116</v>
      </c>
      <c r="D152" s="11"/>
      <c r="E152" s="12">
        <f t="shared" si="2"/>
        <v>2202</v>
      </c>
      <c r="F152" s="1">
        <v>759</v>
      </c>
      <c r="G152" s="13" t="s">
        <v>12</v>
      </c>
      <c r="H152" s="1">
        <v>1106</v>
      </c>
      <c r="I152" s="1">
        <v>276</v>
      </c>
      <c r="J152" s="13" t="s">
        <v>12</v>
      </c>
      <c r="K152" s="1">
        <v>53</v>
      </c>
      <c r="L152" s="13" t="s">
        <v>12</v>
      </c>
      <c r="M152" s="13">
        <v>8</v>
      </c>
      <c r="N152" s="13" t="s">
        <v>12</v>
      </c>
    </row>
    <row r="153" spans="3:14" ht="15" customHeight="1">
      <c r="C153" s="13" t="s">
        <v>117</v>
      </c>
      <c r="D153" s="11"/>
      <c r="E153" s="12">
        <f t="shared" si="2"/>
        <v>1938</v>
      </c>
      <c r="F153" s="1">
        <v>1013</v>
      </c>
      <c r="G153" s="13" t="s">
        <v>12</v>
      </c>
      <c r="H153" s="1">
        <v>753</v>
      </c>
      <c r="I153" s="1">
        <v>148</v>
      </c>
      <c r="J153" s="13" t="s">
        <v>12</v>
      </c>
      <c r="K153" s="1">
        <v>24</v>
      </c>
      <c r="L153" s="13" t="s">
        <v>12</v>
      </c>
      <c r="M153" s="13" t="s">
        <v>12</v>
      </c>
      <c r="N153" s="13" t="s">
        <v>12</v>
      </c>
    </row>
    <row r="154" spans="3:14" ht="15" customHeight="1">
      <c r="C154" s="13" t="s">
        <v>118</v>
      </c>
      <c r="D154" s="11"/>
      <c r="E154" s="12">
        <f t="shared" si="2"/>
        <v>3884</v>
      </c>
      <c r="F154" s="1">
        <v>1281</v>
      </c>
      <c r="G154" s="13" t="s">
        <v>12</v>
      </c>
      <c r="H154" s="1">
        <v>2130</v>
      </c>
      <c r="I154" s="1">
        <v>376</v>
      </c>
      <c r="J154" s="13" t="s">
        <v>12</v>
      </c>
      <c r="K154" s="1">
        <v>90</v>
      </c>
      <c r="L154" s="13" t="s">
        <v>12</v>
      </c>
      <c r="M154" s="13">
        <v>7</v>
      </c>
      <c r="N154" s="13" t="s">
        <v>12</v>
      </c>
    </row>
    <row r="155" spans="3:14" ht="15" customHeight="1">
      <c r="C155" s="13" t="s">
        <v>119</v>
      </c>
      <c r="D155" s="11"/>
      <c r="E155" s="12">
        <f t="shared" si="2"/>
        <v>3351</v>
      </c>
      <c r="F155" s="1">
        <v>1429</v>
      </c>
      <c r="G155" s="13" t="s">
        <v>12</v>
      </c>
      <c r="H155" s="1">
        <v>1504</v>
      </c>
      <c r="I155" s="1">
        <v>338</v>
      </c>
      <c r="J155" s="13" t="s">
        <v>12</v>
      </c>
      <c r="K155" s="1">
        <v>71</v>
      </c>
      <c r="L155" s="13" t="s">
        <v>12</v>
      </c>
      <c r="M155" s="13">
        <v>9</v>
      </c>
      <c r="N155" s="13" t="s">
        <v>12</v>
      </c>
    </row>
    <row r="156" spans="3:14" ht="15" customHeight="1">
      <c r="C156" s="13" t="s">
        <v>120</v>
      </c>
      <c r="D156" s="11"/>
      <c r="E156" s="12">
        <f t="shared" si="2"/>
        <v>4411</v>
      </c>
      <c r="F156" s="1">
        <v>2266</v>
      </c>
      <c r="G156" s="13" t="s">
        <v>12</v>
      </c>
      <c r="H156" s="1">
        <v>1596</v>
      </c>
      <c r="I156" s="1">
        <v>456</v>
      </c>
      <c r="J156" s="13" t="s">
        <v>12</v>
      </c>
      <c r="K156" s="1">
        <v>84</v>
      </c>
      <c r="L156" s="13" t="s">
        <v>12</v>
      </c>
      <c r="M156" s="13">
        <v>9</v>
      </c>
      <c r="N156" s="13" t="s">
        <v>12</v>
      </c>
    </row>
    <row r="157" spans="4:14" ht="15" customHeight="1">
      <c r="D157" s="11"/>
      <c r="E157" s="12"/>
      <c r="G157" s="13"/>
      <c r="J157" s="13"/>
      <c r="L157" s="13"/>
      <c r="M157" s="13"/>
      <c r="N157" s="13"/>
    </row>
    <row r="158" spans="3:14" ht="15" customHeight="1">
      <c r="C158" s="13" t="s">
        <v>121</v>
      </c>
      <c r="D158" s="11"/>
      <c r="E158" s="12">
        <f t="shared" si="2"/>
        <v>6460</v>
      </c>
      <c r="F158" s="1">
        <v>2925</v>
      </c>
      <c r="G158" s="13" t="s">
        <v>12</v>
      </c>
      <c r="H158" s="1">
        <v>2399</v>
      </c>
      <c r="I158" s="1">
        <v>785</v>
      </c>
      <c r="J158" s="13" t="s">
        <v>12</v>
      </c>
      <c r="K158" s="1">
        <v>327</v>
      </c>
      <c r="L158" s="13" t="s">
        <v>12</v>
      </c>
      <c r="M158" s="13">
        <v>24</v>
      </c>
      <c r="N158" s="13" t="s">
        <v>12</v>
      </c>
    </row>
    <row r="159" spans="3:14" ht="15" customHeight="1">
      <c r="C159" s="13" t="s">
        <v>122</v>
      </c>
      <c r="D159" s="11"/>
      <c r="E159" s="12">
        <f t="shared" si="2"/>
        <v>3424</v>
      </c>
      <c r="F159" s="1">
        <v>1365</v>
      </c>
      <c r="G159" s="13" t="s">
        <v>12</v>
      </c>
      <c r="H159" s="1">
        <v>1519</v>
      </c>
      <c r="I159" s="1">
        <v>390</v>
      </c>
      <c r="J159" s="13" t="s">
        <v>12</v>
      </c>
      <c r="K159" s="1">
        <v>144</v>
      </c>
      <c r="L159" s="13" t="s">
        <v>12</v>
      </c>
      <c r="M159" s="13">
        <v>6</v>
      </c>
      <c r="N159" s="13" t="s">
        <v>12</v>
      </c>
    </row>
    <row r="160" spans="2:15" ht="15" customHeight="1" thickBot="1">
      <c r="B160" s="3"/>
      <c r="C160" s="17" t="s">
        <v>123</v>
      </c>
      <c r="D160" s="18"/>
      <c r="E160" s="3">
        <f t="shared" si="2"/>
        <v>2751</v>
      </c>
      <c r="F160" s="3">
        <v>1258</v>
      </c>
      <c r="G160" s="17" t="s">
        <v>12</v>
      </c>
      <c r="H160" s="3">
        <v>1215</v>
      </c>
      <c r="I160" s="3">
        <v>210</v>
      </c>
      <c r="J160" s="17" t="s">
        <v>12</v>
      </c>
      <c r="K160" s="3">
        <v>61</v>
      </c>
      <c r="L160" s="17" t="s">
        <v>12</v>
      </c>
      <c r="M160" s="17">
        <v>7</v>
      </c>
      <c r="N160" s="17" t="s">
        <v>12</v>
      </c>
      <c r="O160" s="12"/>
    </row>
    <row r="161" spans="2:15" ht="15" customHeight="1">
      <c r="B161" s="12"/>
      <c r="C161" s="15"/>
      <c r="D161" s="12"/>
      <c r="E161" s="12"/>
      <c r="F161" s="12"/>
      <c r="G161" s="12"/>
      <c r="H161" s="12"/>
      <c r="I161" s="12"/>
      <c r="J161" s="15"/>
      <c r="K161" s="12"/>
      <c r="L161" s="12"/>
      <c r="M161" s="15"/>
      <c r="N161" s="15"/>
      <c r="O161" s="12"/>
    </row>
    <row r="162" ht="15" customHeight="1"/>
    <row r="163" ht="15" customHeight="1"/>
    <row r="164" ht="15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8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1999-12-27T02:26:44Z</cp:lastPrinted>
  <dcterms:modified xsi:type="dcterms:W3CDTF">1999-12-27T02:26:46Z</dcterms:modified>
  <cp:category/>
  <cp:version/>
  <cp:contentType/>
  <cp:contentStatus/>
</cp:coreProperties>
</file>