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tabRatio="597" activeTab="1"/>
  </bookViews>
  <sheets>
    <sheet name="長崎～三会" sheetId="1" r:id="rId1"/>
    <sheet name="島原～今福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<sst xmlns="http://schemas.openxmlformats.org/spreadsheetml/2006/main" count="419" uniqueCount="151">
  <si>
    <t xml:space="preserve">  年  度、  駅</t>
  </si>
  <si>
    <t>計</t>
  </si>
  <si>
    <t>普通</t>
  </si>
  <si>
    <t>定期</t>
  </si>
  <si>
    <t>発送</t>
  </si>
  <si>
    <t>到着</t>
  </si>
  <si>
    <t>長崎本線</t>
  </si>
  <si>
    <t>-</t>
  </si>
  <si>
    <t>佐世保線</t>
  </si>
  <si>
    <t>大村線</t>
  </si>
  <si>
    <t>ハウステンボス</t>
  </si>
  <si>
    <t xml:space="preserve">     ＜  島  原  鉄  道  ＞</t>
  </si>
  <si>
    <t>白浜海水浴場前</t>
  </si>
  <si>
    <t>ＪＲ九州線との</t>
  </si>
  <si>
    <t xml:space="preserve">       ＜  松  浦  鉄  道  ＞</t>
  </si>
  <si>
    <t>-</t>
  </si>
  <si>
    <t>秩父が浦</t>
  </si>
  <si>
    <t>島鉄本社前</t>
  </si>
  <si>
    <t>南島原</t>
  </si>
  <si>
    <t>島原外港</t>
  </si>
  <si>
    <t>安徳</t>
  </si>
  <si>
    <t>瀬野深江</t>
  </si>
  <si>
    <t>深江</t>
  </si>
  <si>
    <t>布津新田</t>
  </si>
  <si>
    <t>布津</t>
  </si>
  <si>
    <t>堂崎</t>
  </si>
  <si>
    <t>有家</t>
  </si>
  <si>
    <t>西有家</t>
  </si>
  <si>
    <t>北有馬</t>
  </si>
  <si>
    <t>常光寺前</t>
  </si>
  <si>
    <t>浦田観音</t>
  </si>
  <si>
    <t>原城</t>
  </si>
  <si>
    <t>有馬吉川</t>
  </si>
  <si>
    <t>東大屋</t>
  </si>
  <si>
    <t>口之津</t>
  </si>
  <si>
    <t>加津佐</t>
  </si>
  <si>
    <t>併用</t>
  </si>
  <si>
    <t>佐世保</t>
  </si>
  <si>
    <t>佐世保中央</t>
  </si>
  <si>
    <t>中佐世保</t>
  </si>
  <si>
    <t>北佐世保</t>
  </si>
  <si>
    <t>山の田</t>
  </si>
  <si>
    <t>泉福寺</t>
  </si>
  <si>
    <t>左石</t>
  </si>
  <si>
    <t>野中</t>
  </si>
  <si>
    <t>皆瀬</t>
  </si>
  <si>
    <t>中里</t>
  </si>
  <si>
    <t>本山</t>
  </si>
  <si>
    <t>上相浦</t>
  </si>
  <si>
    <t>大学</t>
  </si>
  <si>
    <t>相浦</t>
  </si>
  <si>
    <t>棚方</t>
  </si>
  <si>
    <t>真申</t>
  </si>
  <si>
    <t>小浦</t>
  </si>
  <si>
    <t>佐々</t>
  </si>
  <si>
    <t>上佐々</t>
  </si>
  <si>
    <t>神田</t>
  </si>
  <si>
    <t>吉井</t>
  </si>
  <si>
    <t>潜竜ヶ滝</t>
  </si>
  <si>
    <t>いのつき</t>
  </si>
  <si>
    <t>高岩</t>
  </si>
  <si>
    <t>江迎鹿町</t>
  </si>
  <si>
    <t>すえたちばな</t>
  </si>
  <si>
    <t>西田平</t>
  </si>
  <si>
    <t>たびら平戸口</t>
  </si>
  <si>
    <t>中田平</t>
  </si>
  <si>
    <t>東田平</t>
  </si>
  <si>
    <t>西木場</t>
  </si>
  <si>
    <t>御厨</t>
  </si>
  <si>
    <t>松浦発電所前</t>
  </si>
  <si>
    <t>松浦</t>
  </si>
  <si>
    <t>調川</t>
  </si>
  <si>
    <t>前浜</t>
  </si>
  <si>
    <t>鷹島口</t>
  </si>
  <si>
    <t>今福</t>
  </si>
  <si>
    <t>島原</t>
  </si>
  <si>
    <t>蒲河</t>
  </si>
  <si>
    <t>長崎</t>
  </si>
  <si>
    <t>浦上</t>
  </si>
  <si>
    <t>西浦上</t>
  </si>
  <si>
    <t>道ノ尾</t>
  </si>
  <si>
    <t>長与</t>
  </si>
  <si>
    <t>本川内</t>
  </si>
  <si>
    <t>大草</t>
  </si>
  <si>
    <t>東園</t>
  </si>
  <si>
    <t>現川</t>
  </si>
  <si>
    <t>肥前古賀</t>
  </si>
  <si>
    <t>市布</t>
  </si>
  <si>
    <t>喜々津</t>
  </si>
  <si>
    <t>西諌早</t>
  </si>
  <si>
    <t>諫早</t>
  </si>
  <si>
    <t>東諌早</t>
  </si>
  <si>
    <t>肥前長田</t>
  </si>
  <si>
    <t>小江</t>
  </si>
  <si>
    <t>湯江</t>
  </si>
  <si>
    <t>長里</t>
  </si>
  <si>
    <t>小長井</t>
  </si>
  <si>
    <t>日宇</t>
  </si>
  <si>
    <t>大塔</t>
  </si>
  <si>
    <t>早岐</t>
  </si>
  <si>
    <t>岩松</t>
  </si>
  <si>
    <t>大村</t>
  </si>
  <si>
    <t>諏訪</t>
  </si>
  <si>
    <t>竹松</t>
  </si>
  <si>
    <t>松原</t>
  </si>
  <si>
    <t>千綿</t>
  </si>
  <si>
    <t>彼杵</t>
  </si>
  <si>
    <t>川棚</t>
  </si>
  <si>
    <t>小串郷</t>
  </si>
  <si>
    <t>南風崎</t>
  </si>
  <si>
    <t>本諫早</t>
  </si>
  <si>
    <t>小野本町</t>
  </si>
  <si>
    <t>干拓の里</t>
  </si>
  <si>
    <t>森山</t>
  </si>
  <si>
    <t>釜ノ鼻</t>
  </si>
  <si>
    <t>諌早東高校前</t>
  </si>
  <si>
    <t>愛野</t>
  </si>
  <si>
    <t>阿母崎</t>
  </si>
  <si>
    <t>吾妻</t>
  </si>
  <si>
    <t>古部</t>
  </si>
  <si>
    <t>大正</t>
  </si>
  <si>
    <t>西郷</t>
  </si>
  <si>
    <t>神代町</t>
  </si>
  <si>
    <t>多比良町</t>
  </si>
  <si>
    <t>島鉄湯江</t>
  </si>
  <si>
    <t>松尾町</t>
  </si>
  <si>
    <t>三会</t>
  </si>
  <si>
    <t>大三東</t>
  </si>
  <si>
    <t>幸</t>
  </si>
  <si>
    <t>高田</t>
  </si>
  <si>
    <t>-</t>
  </si>
  <si>
    <t>注） 長崎本線・佐世保線については、長崎県内分を掲載。</t>
  </si>
  <si>
    <t>三河内</t>
  </si>
  <si>
    <t xml:space="preserve">       ＜  九 州 旅 客 鉄 道 ㈱  ＞</t>
  </si>
  <si>
    <t>＜  日本貨物鉄道㈱九州支社  ＞</t>
  </si>
  <si>
    <t xml:space="preserve">                            １２７        鉄                    道</t>
  </si>
  <si>
    <t>-</t>
  </si>
  <si>
    <t>-</t>
  </si>
  <si>
    <t xml:space="preserve">    単位：人、ｔ</t>
  </si>
  <si>
    <t>-</t>
  </si>
  <si>
    <t>14</t>
  </si>
  <si>
    <t xml:space="preserve">      運                   輸</t>
  </si>
  <si>
    <t>旅客</t>
  </si>
  <si>
    <t>乗車人員</t>
  </si>
  <si>
    <t>降車人員</t>
  </si>
  <si>
    <t xml:space="preserve"> 貨  物 （コンテナ・車扱）</t>
  </si>
  <si>
    <t>資料 九州旅客鉄道㈱、日本貨物鉄道㈱九州支社、島原鉄道㈱、松浦鉄道㈱　調</t>
  </si>
  <si>
    <t>（ 平 成 15 年 度 ）</t>
  </si>
  <si>
    <t>平成13年度</t>
  </si>
  <si>
    <t>15</t>
  </si>
  <si>
    <t>龍石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</si>
</sst>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81" fontId="5" fillId="0" borderId="0" xfId="15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3" fontId="5" fillId="0" borderId="6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 horizontal="distributed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showGridLines="0" zoomScale="75" zoomScaleNormal="75" workbookViewId="0" topLeftCell="A1">
      <selection activeCell="E1" sqref="E1"/>
    </sheetView>
  </sheetViews>
  <sheetFormatPr defaultColWidth="8.625" defaultRowHeight="12.75"/>
  <cols>
    <col min="1" max="1" width="0.875" style="3" customWidth="1"/>
    <col min="2" max="2" width="2.75390625" style="3" customWidth="1"/>
    <col min="3" max="3" width="18.00390625" style="3" customWidth="1"/>
    <col min="4" max="4" width="1.37890625" style="3" customWidth="1"/>
    <col min="5" max="10" width="21.00390625" style="3" customWidth="1"/>
    <col min="11" max="16384" width="8.625" style="3" customWidth="1"/>
  </cols>
  <sheetData>
    <row r="1" spans="1:3" ht="24">
      <c r="A1" s="1"/>
      <c r="B1" s="1"/>
      <c r="C1" s="2" t="s">
        <v>135</v>
      </c>
    </row>
    <row r="2" spans="1:10" ht="24" customHeight="1" thickBot="1">
      <c r="A2" s="4"/>
      <c r="B2" s="4"/>
      <c r="C2" s="5"/>
      <c r="D2" s="5"/>
      <c r="E2" s="5"/>
      <c r="F2" s="5"/>
      <c r="G2" s="5"/>
      <c r="H2" s="5"/>
      <c r="I2" s="5"/>
      <c r="J2" s="5"/>
    </row>
    <row r="3" spans="2:10" ht="15" customHeight="1">
      <c r="B3" s="29" t="s">
        <v>0</v>
      </c>
      <c r="C3" s="29"/>
      <c r="D3" s="6"/>
      <c r="E3" s="36" t="s">
        <v>142</v>
      </c>
      <c r="F3" s="37"/>
      <c r="G3" s="37"/>
      <c r="H3" s="38"/>
      <c r="I3" s="36" t="s">
        <v>145</v>
      </c>
      <c r="J3" s="37"/>
    </row>
    <row r="4" spans="1:10" ht="15" customHeight="1">
      <c r="A4" s="1"/>
      <c r="B4" s="30"/>
      <c r="C4" s="30"/>
      <c r="D4" s="6"/>
      <c r="E4" s="44" t="s">
        <v>143</v>
      </c>
      <c r="F4" s="45"/>
      <c r="G4" s="46"/>
      <c r="H4" s="42" t="s">
        <v>144</v>
      </c>
      <c r="I4" s="42" t="s">
        <v>4</v>
      </c>
      <c r="J4" s="27" t="s">
        <v>5</v>
      </c>
    </row>
    <row r="5" spans="1:10" ht="15" customHeight="1">
      <c r="A5" s="7"/>
      <c r="B5" s="31"/>
      <c r="C5" s="31"/>
      <c r="D5" s="8"/>
      <c r="E5" s="9" t="s">
        <v>1</v>
      </c>
      <c r="F5" s="10" t="s">
        <v>2</v>
      </c>
      <c r="G5" s="10" t="s">
        <v>3</v>
      </c>
      <c r="H5" s="43"/>
      <c r="I5" s="43"/>
      <c r="J5" s="28"/>
    </row>
    <row r="6" spans="4:10" ht="30" customHeight="1">
      <c r="D6" s="6"/>
      <c r="E6" s="39" t="s">
        <v>133</v>
      </c>
      <c r="F6" s="40"/>
      <c r="G6" s="40"/>
      <c r="H6" s="40"/>
      <c r="I6" s="40" t="s">
        <v>134</v>
      </c>
      <c r="J6" s="40"/>
    </row>
    <row r="7" spans="1:10" ht="15" customHeight="1">
      <c r="A7" s="1"/>
      <c r="B7" s="33" t="s">
        <v>148</v>
      </c>
      <c r="C7" s="33"/>
      <c r="D7" s="6"/>
      <c r="E7" s="12">
        <v>14601113</v>
      </c>
      <c r="F7" s="12">
        <v>6762600</v>
      </c>
      <c r="G7" s="12">
        <f>4032104+3806409</f>
        <v>7838513</v>
      </c>
      <c r="H7" s="12">
        <v>14604654</v>
      </c>
      <c r="I7" s="12">
        <v>29205</v>
      </c>
      <c r="J7" s="12">
        <v>50808</v>
      </c>
    </row>
    <row r="8" spans="1:10" ht="15" customHeight="1">
      <c r="A8" s="1"/>
      <c r="B8" s="32" t="s">
        <v>140</v>
      </c>
      <c r="C8" s="32"/>
      <c r="D8" s="6"/>
      <c r="E8" s="12">
        <v>14473974</v>
      </c>
      <c r="F8" s="12">
        <v>6750939</v>
      </c>
      <c r="G8" s="12">
        <v>7723035</v>
      </c>
      <c r="H8" s="12">
        <v>14490340</v>
      </c>
      <c r="I8" s="12">
        <v>24959</v>
      </c>
      <c r="J8" s="12">
        <v>45436</v>
      </c>
    </row>
    <row r="9" spans="1:10" ht="30" customHeight="1">
      <c r="A9" s="1"/>
      <c r="B9" s="32" t="s">
        <v>149</v>
      </c>
      <c r="C9" s="32"/>
      <c r="D9" s="6"/>
      <c r="E9" s="12">
        <f>SUM(E10,E32,E38)</f>
        <v>14611770</v>
      </c>
      <c r="F9" s="12">
        <f>SUM(F10,F32,F38)</f>
        <v>6684267</v>
      </c>
      <c r="G9" s="12">
        <f>SUM(G10,G32,G38)</f>
        <v>7927503</v>
      </c>
      <c r="H9" s="12">
        <f>SUM(H10,H32,H38)</f>
        <v>14617086</v>
      </c>
      <c r="I9" s="12">
        <f>SUM(I10)</f>
        <v>24527</v>
      </c>
      <c r="J9" s="12">
        <f>SUM(J10)</f>
        <v>44162</v>
      </c>
    </row>
    <row r="10" spans="1:10" ht="30" customHeight="1">
      <c r="A10" s="1"/>
      <c r="B10" s="33" t="s">
        <v>6</v>
      </c>
      <c r="C10" s="33"/>
      <c r="D10" s="6"/>
      <c r="E10" s="12">
        <f>SUM(F10:G10)</f>
        <v>10175701</v>
      </c>
      <c r="F10" s="12">
        <f>SUM(F11:F31)</f>
        <v>4387315</v>
      </c>
      <c r="G10" s="12">
        <f>SUM(G11:G31)</f>
        <v>5788386</v>
      </c>
      <c r="H10" s="12">
        <f>SUM(H11:H31)</f>
        <v>10180522</v>
      </c>
      <c r="I10" s="12">
        <v>24527</v>
      </c>
      <c r="J10" s="12">
        <v>44162</v>
      </c>
    </row>
    <row r="11" spans="1:10" ht="15" customHeight="1">
      <c r="A11" s="1"/>
      <c r="B11" s="1"/>
      <c r="C11" s="11" t="s">
        <v>77</v>
      </c>
      <c r="D11" s="6"/>
      <c r="E11" s="12">
        <f aca="true" t="shared" si="0" ref="E11:E30">SUM(F11:G11)</f>
        <v>4105842</v>
      </c>
      <c r="F11" s="13">
        <v>2217929</v>
      </c>
      <c r="G11" s="13">
        <v>1887913</v>
      </c>
      <c r="H11" s="13">
        <v>4088311</v>
      </c>
      <c r="I11" s="14" t="s">
        <v>136</v>
      </c>
      <c r="J11" s="14" t="s">
        <v>136</v>
      </c>
    </row>
    <row r="12" spans="1:10" ht="15" customHeight="1">
      <c r="A12" s="1"/>
      <c r="B12" s="1"/>
      <c r="C12" s="11" t="s">
        <v>78</v>
      </c>
      <c r="D12" s="6"/>
      <c r="E12" s="12">
        <f t="shared" si="0"/>
        <v>688961</v>
      </c>
      <c r="F12" s="13">
        <v>223746</v>
      </c>
      <c r="G12" s="13">
        <v>465215</v>
      </c>
      <c r="H12" s="13">
        <v>689843</v>
      </c>
      <c r="I12" s="14" t="s">
        <v>136</v>
      </c>
      <c r="J12" s="14" t="s">
        <v>136</v>
      </c>
    </row>
    <row r="13" spans="1:10" ht="15" customHeight="1">
      <c r="A13" s="1"/>
      <c r="B13" s="1"/>
      <c r="C13" s="11" t="s">
        <v>79</v>
      </c>
      <c r="D13" s="6"/>
      <c r="E13" s="12">
        <f t="shared" si="0"/>
        <v>117786</v>
      </c>
      <c r="F13" s="13">
        <v>58954</v>
      </c>
      <c r="G13" s="13">
        <v>58832</v>
      </c>
      <c r="H13" s="13">
        <v>130939</v>
      </c>
      <c r="I13" s="14" t="s">
        <v>136</v>
      </c>
      <c r="J13" s="14" t="s">
        <v>136</v>
      </c>
    </row>
    <row r="14" spans="1:10" ht="15" customHeight="1">
      <c r="A14" s="1"/>
      <c r="B14" s="1"/>
      <c r="C14" s="11" t="s">
        <v>80</v>
      </c>
      <c r="D14" s="6"/>
      <c r="E14" s="12">
        <f t="shared" si="0"/>
        <v>307525</v>
      </c>
      <c r="F14" s="13">
        <v>150911</v>
      </c>
      <c r="G14" s="13">
        <v>156614</v>
      </c>
      <c r="H14" s="13">
        <v>299559</v>
      </c>
      <c r="I14" s="14" t="s">
        <v>136</v>
      </c>
      <c r="J14" s="14" t="s">
        <v>136</v>
      </c>
    </row>
    <row r="15" spans="1:10" ht="15" customHeight="1">
      <c r="A15" s="1"/>
      <c r="B15" s="1"/>
      <c r="C15" s="11" t="s">
        <v>129</v>
      </c>
      <c r="D15" s="6"/>
      <c r="E15" s="12">
        <f t="shared" si="0"/>
        <v>162842</v>
      </c>
      <c r="F15" s="13">
        <v>69386</v>
      </c>
      <c r="G15" s="13">
        <v>93456</v>
      </c>
      <c r="H15" s="13">
        <v>156213</v>
      </c>
      <c r="I15" s="14" t="s">
        <v>130</v>
      </c>
      <c r="J15" s="14" t="s">
        <v>130</v>
      </c>
    </row>
    <row r="16" spans="1:10" ht="15" customHeight="1">
      <c r="A16" s="1"/>
      <c r="B16" s="1"/>
      <c r="C16" s="11" t="s">
        <v>81</v>
      </c>
      <c r="D16" s="6"/>
      <c r="E16" s="12">
        <f t="shared" si="0"/>
        <v>697331</v>
      </c>
      <c r="F16" s="13">
        <v>254630</v>
      </c>
      <c r="G16" s="13">
        <v>442701</v>
      </c>
      <c r="H16" s="13">
        <v>679242</v>
      </c>
      <c r="I16" s="14" t="s">
        <v>130</v>
      </c>
      <c r="J16" s="14" t="s">
        <v>130</v>
      </c>
    </row>
    <row r="17" spans="1:10" ht="15" customHeight="1">
      <c r="A17" s="1"/>
      <c r="B17" s="1"/>
      <c r="C17" s="11" t="s">
        <v>82</v>
      </c>
      <c r="D17" s="6"/>
      <c r="E17" s="12">
        <f t="shared" si="0"/>
        <v>28906</v>
      </c>
      <c r="F17" s="13">
        <v>4671</v>
      </c>
      <c r="G17" s="13">
        <v>24235</v>
      </c>
      <c r="H17" s="13">
        <v>30572</v>
      </c>
      <c r="I17" s="14" t="s">
        <v>130</v>
      </c>
      <c r="J17" s="14" t="s">
        <v>130</v>
      </c>
    </row>
    <row r="18" spans="1:10" ht="15" customHeight="1">
      <c r="A18" s="1"/>
      <c r="B18" s="1"/>
      <c r="C18" s="11" t="s">
        <v>83</v>
      </c>
      <c r="D18" s="6"/>
      <c r="E18" s="12">
        <f t="shared" si="0"/>
        <v>61328</v>
      </c>
      <c r="F18" s="13">
        <v>9972</v>
      </c>
      <c r="G18" s="13">
        <v>51356</v>
      </c>
      <c r="H18" s="13">
        <v>63841</v>
      </c>
      <c r="I18" s="14" t="s">
        <v>130</v>
      </c>
      <c r="J18" s="14" t="s">
        <v>130</v>
      </c>
    </row>
    <row r="19" spans="1:10" ht="15" customHeight="1">
      <c r="A19" s="1"/>
      <c r="B19" s="1"/>
      <c r="C19" s="11" t="s">
        <v>84</v>
      </c>
      <c r="D19" s="6"/>
      <c r="E19" s="12">
        <f t="shared" si="0"/>
        <v>33184</v>
      </c>
      <c r="F19" s="13">
        <v>6769</v>
      </c>
      <c r="G19" s="13">
        <v>26415</v>
      </c>
      <c r="H19" s="13">
        <v>35656</v>
      </c>
      <c r="I19" s="14" t="s">
        <v>130</v>
      </c>
      <c r="J19" s="14" t="s">
        <v>130</v>
      </c>
    </row>
    <row r="20" spans="1:10" ht="15" customHeight="1">
      <c r="A20" s="1"/>
      <c r="B20" s="1"/>
      <c r="C20" s="11" t="s">
        <v>85</v>
      </c>
      <c r="D20" s="6"/>
      <c r="E20" s="12">
        <f t="shared" si="0"/>
        <v>151261</v>
      </c>
      <c r="F20" s="13">
        <v>50202</v>
      </c>
      <c r="G20" s="13">
        <v>101059</v>
      </c>
      <c r="H20" s="13">
        <v>149957</v>
      </c>
      <c r="I20" s="14" t="s">
        <v>130</v>
      </c>
      <c r="J20" s="14" t="s">
        <v>130</v>
      </c>
    </row>
    <row r="21" spans="1:10" ht="15" customHeight="1">
      <c r="A21" s="1"/>
      <c r="B21" s="1"/>
      <c r="C21" s="11" t="s">
        <v>86</v>
      </c>
      <c r="D21" s="6"/>
      <c r="E21" s="12">
        <f t="shared" si="0"/>
        <v>222117</v>
      </c>
      <c r="F21" s="13">
        <v>62669</v>
      </c>
      <c r="G21" s="13">
        <v>159448</v>
      </c>
      <c r="H21" s="13">
        <v>225259</v>
      </c>
      <c r="I21" s="14" t="s">
        <v>130</v>
      </c>
      <c r="J21" s="14" t="s">
        <v>130</v>
      </c>
    </row>
    <row r="22" spans="1:10" ht="15" customHeight="1">
      <c r="A22" s="1"/>
      <c r="B22" s="1"/>
      <c r="C22" s="11" t="s">
        <v>87</v>
      </c>
      <c r="D22" s="6"/>
      <c r="E22" s="12">
        <f t="shared" si="0"/>
        <v>102538</v>
      </c>
      <c r="F22" s="13">
        <v>25487</v>
      </c>
      <c r="G22" s="13">
        <v>77051</v>
      </c>
      <c r="H22" s="13">
        <v>108318</v>
      </c>
      <c r="I22" s="14" t="s">
        <v>130</v>
      </c>
      <c r="J22" s="14" t="s">
        <v>130</v>
      </c>
    </row>
    <row r="23" spans="1:10" ht="15" customHeight="1">
      <c r="A23" s="1"/>
      <c r="B23" s="1"/>
      <c r="C23" s="11" t="s">
        <v>88</v>
      </c>
      <c r="D23" s="6"/>
      <c r="E23" s="12">
        <f t="shared" si="0"/>
        <v>667518</v>
      </c>
      <c r="F23" s="13">
        <v>221053</v>
      </c>
      <c r="G23" s="13">
        <v>446465</v>
      </c>
      <c r="H23" s="13">
        <v>670234</v>
      </c>
      <c r="I23" s="14" t="s">
        <v>130</v>
      </c>
      <c r="J23" s="14" t="s">
        <v>130</v>
      </c>
    </row>
    <row r="24" spans="1:10" ht="15" customHeight="1">
      <c r="A24" s="1"/>
      <c r="B24" s="1"/>
      <c r="C24" s="11" t="s">
        <v>89</v>
      </c>
      <c r="D24" s="6"/>
      <c r="E24" s="12">
        <f t="shared" si="0"/>
        <v>428704</v>
      </c>
      <c r="F24" s="13">
        <v>117295</v>
      </c>
      <c r="G24" s="13">
        <v>311409</v>
      </c>
      <c r="H24" s="13">
        <v>422671</v>
      </c>
      <c r="I24" s="14" t="s">
        <v>130</v>
      </c>
      <c r="J24" s="14" t="s">
        <v>130</v>
      </c>
    </row>
    <row r="25" spans="1:10" ht="15" customHeight="1">
      <c r="A25" s="1"/>
      <c r="B25" s="1"/>
      <c r="C25" s="11" t="s">
        <v>90</v>
      </c>
      <c r="D25" s="6"/>
      <c r="E25" s="12">
        <f t="shared" si="0"/>
        <v>2060088</v>
      </c>
      <c r="F25" s="13">
        <v>840641</v>
      </c>
      <c r="G25" s="13">
        <v>1219447</v>
      </c>
      <c r="H25" s="13">
        <v>2086122</v>
      </c>
      <c r="I25" s="14" t="s">
        <v>130</v>
      </c>
      <c r="J25" s="14" t="s">
        <v>130</v>
      </c>
    </row>
    <row r="26" spans="1:10" ht="15" customHeight="1">
      <c r="A26" s="1"/>
      <c r="B26" s="1"/>
      <c r="C26" s="11" t="s">
        <v>91</v>
      </c>
      <c r="D26" s="6"/>
      <c r="E26" s="12">
        <f t="shared" si="0"/>
        <v>44276</v>
      </c>
      <c r="F26" s="13">
        <v>9888</v>
      </c>
      <c r="G26" s="13">
        <v>34388</v>
      </c>
      <c r="H26" s="13">
        <v>46942</v>
      </c>
      <c r="I26" s="14" t="s">
        <v>130</v>
      </c>
      <c r="J26" s="14" t="s">
        <v>130</v>
      </c>
    </row>
    <row r="27" spans="1:10" ht="15" customHeight="1">
      <c r="A27" s="1"/>
      <c r="B27" s="1"/>
      <c r="C27" s="11" t="s">
        <v>92</v>
      </c>
      <c r="D27" s="6"/>
      <c r="E27" s="12">
        <f t="shared" si="0"/>
        <v>47681</v>
      </c>
      <c r="F27" s="13">
        <v>12830</v>
      </c>
      <c r="G27" s="13">
        <v>34851</v>
      </c>
      <c r="H27" s="13">
        <v>45540</v>
      </c>
      <c r="I27" s="14" t="s">
        <v>130</v>
      </c>
      <c r="J27" s="14" t="s">
        <v>130</v>
      </c>
    </row>
    <row r="28" spans="1:10" ht="15" customHeight="1">
      <c r="A28" s="1"/>
      <c r="B28" s="1"/>
      <c r="C28" s="11" t="s">
        <v>93</v>
      </c>
      <c r="D28" s="6"/>
      <c r="E28" s="12">
        <f t="shared" si="0"/>
        <v>63762</v>
      </c>
      <c r="F28" s="13">
        <v>15890</v>
      </c>
      <c r="G28" s="13">
        <v>47872</v>
      </c>
      <c r="H28" s="13">
        <v>65180</v>
      </c>
      <c r="I28" s="14" t="s">
        <v>130</v>
      </c>
      <c r="J28" s="14" t="s">
        <v>130</v>
      </c>
    </row>
    <row r="29" spans="1:10" ht="15" customHeight="1">
      <c r="A29" s="1"/>
      <c r="B29" s="1"/>
      <c r="C29" s="11" t="s">
        <v>94</v>
      </c>
      <c r="D29" s="6"/>
      <c r="E29" s="12">
        <f t="shared" si="0"/>
        <v>107965</v>
      </c>
      <c r="F29" s="13">
        <v>21598</v>
      </c>
      <c r="G29" s="13">
        <v>86367</v>
      </c>
      <c r="H29" s="13">
        <v>109812</v>
      </c>
      <c r="I29" s="14" t="s">
        <v>130</v>
      </c>
      <c r="J29" s="14" t="s">
        <v>130</v>
      </c>
    </row>
    <row r="30" spans="1:10" ht="15" customHeight="1">
      <c r="A30" s="1"/>
      <c r="B30" s="1"/>
      <c r="C30" s="11" t="s">
        <v>95</v>
      </c>
      <c r="D30" s="6"/>
      <c r="E30" s="12">
        <f t="shared" si="0"/>
        <v>18402</v>
      </c>
      <c r="F30" s="13">
        <v>3428</v>
      </c>
      <c r="G30" s="13">
        <v>14974</v>
      </c>
      <c r="H30" s="13">
        <v>18836</v>
      </c>
      <c r="I30" s="14" t="s">
        <v>130</v>
      </c>
      <c r="J30" s="14" t="s">
        <v>130</v>
      </c>
    </row>
    <row r="31" spans="1:10" ht="15" customHeight="1">
      <c r="A31" s="1"/>
      <c r="B31" s="1"/>
      <c r="C31" s="11" t="s">
        <v>96</v>
      </c>
      <c r="D31" s="6"/>
      <c r="E31" s="12">
        <f aca="true" t="shared" si="1" ref="E31:E38">SUM(F31:G31)</f>
        <v>57684</v>
      </c>
      <c r="F31" s="13">
        <v>9366</v>
      </c>
      <c r="G31" s="13">
        <v>48318</v>
      </c>
      <c r="H31" s="13">
        <v>57475</v>
      </c>
      <c r="I31" s="14" t="s">
        <v>130</v>
      </c>
      <c r="J31" s="14" t="s">
        <v>130</v>
      </c>
    </row>
    <row r="32" spans="1:10" ht="15" customHeight="1">
      <c r="A32" s="1"/>
      <c r="B32" s="33" t="s">
        <v>8</v>
      </c>
      <c r="C32" s="33"/>
      <c r="D32" s="6"/>
      <c r="E32" s="12">
        <f t="shared" si="1"/>
        <v>2058042</v>
      </c>
      <c r="F32" s="12">
        <f>SUM(F33:F37)</f>
        <v>1324672</v>
      </c>
      <c r="G32" s="12">
        <f>SUM(G33:G37)</f>
        <v>733370</v>
      </c>
      <c r="H32" s="12">
        <f>SUM(H33:H37)</f>
        <v>2040273</v>
      </c>
      <c r="I32" s="14" t="s">
        <v>130</v>
      </c>
      <c r="J32" s="14" t="s">
        <v>130</v>
      </c>
    </row>
    <row r="33" spans="1:10" ht="15" customHeight="1">
      <c r="A33" s="1"/>
      <c r="B33" s="1"/>
      <c r="C33" s="11" t="s">
        <v>37</v>
      </c>
      <c r="D33" s="6"/>
      <c r="E33" s="12">
        <f t="shared" si="1"/>
        <v>1336367</v>
      </c>
      <c r="F33" s="13">
        <v>972830</v>
      </c>
      <c r="G33" s="13">
        <v>363537</v>
      </c>
      <c r="H33" s="13">
        <v>1313406</v>
      </c>
      <c r="I33" s="14" t="s">
        <v>130</v>
      </c>
      <c r="J33" s="14" t="s">
        <v>130</v>
      </c>
    </row>
    <row r="34" spans="1:10" ht="15" customHeight="1">
      <c r="A34" s="1"/>
      <c r="B34" s="1"/>
      <c r="C34" s="11" t="s">
        <v>97</v>
      </c>
      <c r="D34" s="6"/>
      <c r="E34" s="12">
        <f t="shared" si="1"/>
        <v>92239</v>
      </c>
      <c r="F34" s="13">
        <v>38081</v>
      </c>
      <c r="G34" s="13">
        <v>54158</v>
      </c>
      <c r="H34" s="13">
        <v>92554</v>
      </c>
      <c r="I34" s="14" t="s">
        <v>130</v>
      </c>
      <c r="J34" s="14" t="s">
        <v>130</v>
      </c>
    </row>
    <row r="35" spans="1:10" ht="15" customHeight="1">
      <c r="A35" s="1"/>
      <c r="B35" s="1"/>
      <c r="C35" s="11" t="s">
        <v>98</v>
      </c>
      <c r="D35" s="6"/>
      <c r="E35" s="12">
        <f t="shared" si="1"/>
        <v>123517</v>
      </c>
      <c r="F35" s="13">
        <v>77557</v>
      </c>
      <c r="G35" s="13">
        <v>45960</v>
      </c>
      <c r="H35" s="13">
        <v>122119</v>
      </c>
      <c r="I35" s="14" t="s">
        <v>130</v>
      </c>
      <c r="J35" s="14" t="s">
        <v>130</v>
      </c>
    </row>
    <row r="36" spans="1:10" ht="15" customHeight="1">
      <c r="A36" s="1"/>
      <c r="B36" s="1"/>
      <c r="C36" s="11" t="s">
        <v>99</v>
      </c>
      <c r="D36" s="6"/>
      <c r="E36" s="12">
        <f t="shared" si="1"/>
        <v>481859</v>
      </c>
      <c r="F36" s="13">
        <v>224821</v>
      </c>
      <c r="G36" s="13">
        <v>257038</v>
      </c>
      <c r="H36" s="13">
        <v>486693</v>
      </c>
      <c r="I36" s="14" t="s">
        <v>130</v>
      </c>
      <c r="J36" s="14" t="s">
        <v>130</v>
      </c>
    </row>
    <row r="37" spans="1:10" ht="15" customHeight="1">
      <c r="A37" s="1"/>
      <c r="B37" s="1"/>
      <c r="C37" s="11" t="s">
        <v>132</v>
      </c>
      <c r="D37" s="6"/>
      <c r="E37" s="12">
        <f t="shared" si="1"/>
        <v>24060</v>
      </c>
      <c r="F37" s="13">
        <v>11383</v>
      </c>
      <c r="G37" s="13">
        <v>12677</v>
      </c>
      <c r="H37" s="13">
        <v>25501</v>
      </c>
      <c r="I37" s="14" t="s">
        <v>15</v>
      </c>
      <c r="J37" s="14" t="s">
        <v>15</v>
      </c>
    </row>
    <row r="38" spans="1:10" ht="15" customHeight="1">
      <c r="A38" s="1"/>
      <c r="B38" s="33" t="s">
        <v>9</v>
      </c>
      <c r="C38" s="33"/>
      <c r="D38" s="6"/>
      <c r="E38" s="12">
        <f t="shared" si="1"/>
        <v>2378027</v>
      </c>
      <c r="F38" s="12">
        <f>SUM(F39:F49)</f>
        <v>972280</v>
      </c>
      <c r="G38" s="12">
        <f>SUM(G39:G49)</f>
        <v>1405747</v>
      </c>
      <c r="H38" s="12">
        <f>SUM(H39:H49)</f>
        <v>2396291</v>
      </c>
      <c r="I38" s="14" t="s">
        <v>15</v>
      </c>
      <c r="J38" s="14" t="s">
        <v>15</v>
      </c>
    </row>
    <row r="39" spans="1:10" ht="15" customHeight="1">
      <c r="A39" s="1"/>
      <c r="B39" s="1"/>
      <c r="C39" s="11" t="s">
        <v>100</v>
      </c>
      <c r="D39" s="6"/>
      <c r="E39" s="12">
        <f aca="true" t="shared" si="2" ref="E39:E49">SUM(F39:G39)</f>
        <v>53854</v>
      </c>
      <c r="F39" s="13">
        <v>19571</v>
      </c>
      <c r="G39" s="13">
        <v>34283</v>
      </c>
      <c r="H39" s="13">
        <v>55294</v>
      </c>
      <c r="I39" s="14" t="s">
        <v>15</v>
      </c>
      <c r="J39" s="14" t="s">
        <v>15</v>
      </c>
    </row>
    <row r="40" spans="1:10" ht="15" customHeight="1">
      <c r="A40" s="1"/>
      <c r="B40" s="1"/>
      <c r="C40" s="11" t="s">
        <v>101</v>
      </c>
      <c r="D40" s="6"/>
      <c r="E40" s="12">
        <f t="shared" si="2"/>
        <v>834153</v>
      </c>
      <c r="F40" s="13">
        <v>322980</v>
      </c>
      <c r="G40" s="13">
        <v>511173</v>
      </c>
      <c r="H40" s="13">
        <v>823988</v>
      </c>
      <c r="I40" s="14" t="s">
        <v>15</v>
      </c>
      <c r="J40" s="14" t="s">
        <v>15</v>
      </c>
    </row>
    <row r="41" spans="1:10" ht="15" customHeight="1">
      <c r="A41" s="1"/>
      <c r="B41" s="1"/>
      <c r="C41" s="11" t="s">
        <v>102</v>
      </c>
      <c r="D41" s="6"/>
      <c r="E41" s="12">
        <f t="shared" si="2"/>
        <v>90167</v>
      </c>
      <c r="F41" s="13">
        <v>28944</v>
      </c>
      <c r="G41" s="13">
        <v>61223</v>
      </c>
      <c r="H41" s="13">
        <v>88262</v>
      </c>
      <c r="I41" s="14" t="s">
        <v>15</v>
      </c>
      <c r="J41" s="14" t="s">
        <v>15</v>
      </c>
    </row>
    <row r="42" spans="1:10" ht="15" customHeight="1">
      <c r="A42" s="1"/>
      <c r="B42" s="1"/>
      <c r="C42" s="11" t="s">
        <v>103</v>
      </c>
      <c r="D42" s="6"/>
      <c r="E42" s="12">
        <f t="shared" si="2"/>
        <v>367629</v>
      </c>
      <c r="F42" s="13">
        <v>113129</v>
      </c>
      <c r="G42" s="13">
        <v>254500</v>
      </c>
      <c r="H42" s="13">
        <v>369919</v>
      </c>
      <c r="I42" s="14" t="s">
        <v>15</v>
      </c>
      <c r="J42" s="14" t="s">
        <v>15</v>
      </c>
    </row>
    <row r="43" spans="1:10" ht="15" customHeight="1">
      <c r="A43" s="1"/>
      <c r="B43" s="1"/>
      <c r="C43" s="11" t="s">
        <v>104</v>
      </c>
      <c r="D43" s="6"/>
      <c r="E43" s="12">
        <f t="shared" si="2"/>
        <v>36954</v>
      </c>
      <c r="F43" s="13">
        <v>17041</v>
      </c>
      <c r="G43" s="13">
        <v>19913</v>
      </c>
      <c r="H43" s="13">
        <v>37657</v>
      </c>
      <c r="I43" s="14" t="s">
        <v>15</v>
      </c>
      <c r="J43" s="14" t="s">
        <v>15</v>
      </c>
    </row>
    <row r="44" spans="1:10" ht="15" customHeight="1">
      <c r="A44" s="1"/>
      <c r="B44" s="1"/>
      <c r="C44" s="11" t="s">
        <v>105</v>
      </c>
      <c r="D44" s="6"/>
      <c r="E44" s="12">
        <f t="shared" si="2"/>
        <v>64766</v>
      </c>
      <c r="F44" s="13">
        <v>13948</v>
      </c>
      <c r="G44" s="13">
        <v>50818</v>
      </c>
      <c r="H44" s="13">
        <v>66784</v>
      </c>
      <c r="I44" s="14" t="s">
        <v>15</v>
      </c>
      <c r="J44" s="14" t="s">
        <v>15</v>
      </c>
    </row>
    <row r="45" spans="1:10" ht="15" customHeight="1">
      <c r="A45" s="1"/>
      <c r="B45" s="1"/>
      <c r="C45" s="11" t="s">
        <v>106</v>
      </c>
      <c r="D45" s="6"/>
      <c r="E45" s="12">
        <f t="shared" si="2"/>
        <v>139694</v>
      </c>
      <c r="F45" s="13">
        <v>54243</v>
      </c>
      <c r="G45" s="13">
        <v>85451</v>
      </c>
      <c r="H45" s="13">
        <v>139439</v>
      </c>
      <c r="I45" s="14" t="s">
        <v>15</v>
      </c>
      <c r="J45" s="14" t="s">
        <v>15</v>
      </c>
    </row>
    <row r="46" spans="1:10" ht="15" customHeight="1">
      <c r="A46" s="1"/>
      <c r="B46" s="1"/>
      <c r="C46" s="11" t="s">
        <v>107</v>
      </c>
      <c r="D46" s="6"/>
      <c r="E46" s="12">
        <f t="shared" si="2"/>
        <v>360601</v>
      </c>
      <c r="F46" s="13">
        <v>119023</v>
      </c>
      <c r="G46" s="13">
        <v>241578</v>
      </c>
      <c r="H46" s="13">
        <v>365293</v>
      </c>
      <c r="I46" s="14" t="s">
        <v>15</v>
      </c>
      <c r="J46" s="14" t="s">
        <v>15</v>
      </c>
    </row>
    <row r="47" spans="1:10" ht="15" customHeight="1">
      <c r="A47" s="1"/>
      <c r="B47" s="1"/>
      <c r="C47" s="11" t="s">
        <v>108</v>
      </c>
      <c r="D47" s="6"/>
      <c r="E47" s="12">
        <f t="shared" si="2"/>
        <v>44212</v>
      </c>
      <c r="F47" s="13">
        <v>14430</v>
      </c>
      <c r="G47" s="13">
        <v>29782</v>
      </c>
      <c r="H47" s="13">
        <v>44913</v>
      </c>
      <c r="I47" s="14" t="s">
        <v>15</v>
      </c>
      <c r="J47" s="14" t="s">
        <v>15</v>
      </c>
    </row>
    <row r="48" spans="1:10" ht="15" customHeight="1">
      <c r="A48" s="1"/>
      <c r="B48" s="1"/>
      <c r="C48" s="11" t="s">
        <v>109</v>
      </c>
      <c r="D48" s="6"/>
      <c r="E48" s="12">
        <f t="shared" si="2"/>
        <v>7294</v>
      </c>
      <c r="F48" s="13">
        <v>1617</v>
      </c>
      <c r="G48" s="13">
        <v>5677</v>
      </c>
      <c r="H48" s="13">
        <v>8002</v>
      </c>
      <c r="I48" s="14" t="s">
        <v>15</v>
      </c>
      <c r="J48" s="14" t="s">
        <v>15</v>
      </c>
    </row>
    <row r="49" spans="1:10" ht="15" customHeight="1">
      <c r="A49" s="1"/>
      <c r="B49" s="1"/>
      <c r="C49" s="11" t="s">
        <v>10</v>
      </c>
      <c r="D49" s="6"/>
      <c r="E49" s="12">
        <f t="shared" si="2"/>
        <v>378703</v>
      </c>
      <c r="F49" s="13">
        <v>267354</v>
      </c>
      <c r="G49" s="13">
        <v>111349</v>
      </c>
      <c r="H49" s="13">
        <v>396740</v>
      </c>
      <c r="I49" s="14" t="s">
        <v>15</v>
      </c>
      <c r="J49" s="14" t="s">
        <v>15</v>
      </c>
    </row>
    <row r="50" spans="1:8" ht="30" customHeight="1">
      <c r="A50" s="1"/>
      <c r="B50" s="1"/>
      <c r="D50" s="6"/>
      <c r="E50" s="34" t="s">
        <v>11</v>
      </c>
      <c r="F50" s="35"/>
      <c r="G50" s="35"/>
      <c r="H50" s="35"/>
    </row>
    <row r="51" spans="1:10" ht="30" customHeight="1">
      <c r="A51" s="1"/>
      <c r="B51" s="33" t="s">
        <v>148</v>
      </c>
      <c r="C51" s="33"/>
      <c r="D51" s="6"/>
      <c r="E51" s="12">
        <v>2313782</v>
      </c>
      <c r="F51" s="12">
        <v>936842</v>
      </c>
      <c r="G51" s="12">
        <v>1376940</v>
      </c>
      <c r="H51" s="12">
        <v>2313782</v>
      </c>
      <c r="I51" s="16" t="s">
        <v>15</v>
      </c>
      <c r="J51" s="16" t="s">
        <v>15</v>
      </c>
    </row>
    <row r="52" spans="1:10" ht="15" customHeight="1">
      <c r="A52" s="1"/>
      <c r="B52" s="32" t="s">
        <v>140</v>
      </c>
      <c r="C52" s="32"/>
      <c r="D52" s="6"/>
      <c r="E52" s="12">
        <v>2311363</v>
      </c>
      <c r="F52" s="12">
        <v>896383</v>
      </c>
      <c r="G52" s="12">
        <v>1414980</v>
      </c>
      <c r="H52" s="12">
        <v>2311363</v>
      </c>
      <c r="I52" s="16" t="s">
        <v>15</v>
      </c>
      <c r="J52" s="16" t="s">
        <v>15</v>
      </c>
    </row>
    <row r="53" spans="1:10" ht="30" customHeight="1">
      <c r="A53" s="1"/>
      <c r="B53" s="32" t="s">
        <v>149</v>
      </c>
      <c r="C53" s="32"/>
      <c r="D53" s="6"/>
      <c r="E53" s="12">
        <f>SUM(E54:E73,'島原～今福'!D6:D30)</f>
        <v>2287556</v>
      </c>
      <c r="F53" s="12">
        <f>SUM(F54:F73,'島原～今福'!E6:E30)</f>
        <v>896996</v>
      </c>
      <c r="G53" s="12">
        <f>SUM(G54:G73,'島原～今福'!F6:F30)</f>
        <v>1390560</v>
      </c>
      <c r="H53" s="12">
        <f>SUM(H54:H73,'島原～今福'!G6:G30)</f>
        <v>2287556</v>
      </c>
      <c r="I53" s="16" t="s">
        <v>15</v>
      </c>
      <c r="J53" s="16" t="s">
        <v>15</v>
      </c>
    </row>
    <row r="54" spans="1:10" ht="30" customHeight="1">
      <c r="A54" s="1"/>
      <c r="B54" s="1"/>
      <c r="C54" s="11" t="s">
        <v>90</v>
      </c>
      <c r="D54" s="6"/>
      <c r="E54" s="12">
        <f aca="true" t="shared" si="3" ref="E54:E73">SUM(F54:G54)</f>
        <v>291839</v>
      </c>
      <c r="F54" s="13">
        <v>177509</v>
      </c>
      <c r="G54" s="13">
        <v>114330</v>
      </c>
      <c r="H54" s="13">
        <v>283334</v>
      </c>
      <c r="I54" s="16" t="s">
        <v>15</v>
      </c>
      <c r="J54" s="16" t="s">
        <v>15</v>
      </c>
    </row>
    <row r="55" spans="1:10" ht="15" customHeight="1">
      <c r="A55" s="1"/>
      <c r="B55" s="1"/>
      <c r="C55" s="11" t="s">
        <v>110</v>
      </c>
      <c r="D55" s="6"/>
      <c r="E55" s="12">
        <f t="shared" si="3"/>
        <v>179477</v>
      </c>
      <c r="F55" s="13">
        <v>89477</v>
      </c>
      <c r="G55" s="13">
        <v>90000</v>
      </c>
      <c r="H55" s="13">
        <v>141232</v>
      </c>
      <c r="I55" s="16" t="s">
        <v>15</v>
      </c>
      <c r="J55" s="16" t="s">
        <v>15</v>
      </c>
    </row>
    <row r="56" spans="1:10" ht="15" customHeight="1">
      <c r="A56" s="1"/>
      <c r="B56" s="1"/>
      <c r="C56" s="11" t="s">
        <v>128</v>
      </c>
      <c r="D56" s="6"/>
      <c r="E56" s="12">
        <f t="shared" si="3"/>
        <v>48152</v>
      </c>
      <c r="F56" s="13">
        <v>10292</v>
      </c>
      <c r="G56" s="13">
        <v>37860</v>
      </c>
      <c r="H56" s="13">
        <v>57265</v>
      </c>
      <c r="I56" s="16" t="s">
        <v>137</v>
      </c>
      <c r="J56" s="16" t="s">
        <v>137</v>
      </c>
    </row>
    <row r="57" spans="1:10" ht="15" customHeight="1">
      <c r="A57" s="1"/>
      <c r="B57" s="1"/>
      <c r="C57" s="11" t="s">
        <v>111</v>
      </c>
      <c r="D57" s="6"/>
      <c r="E57" s="12">
        <f t="shared" si="3"/>
        <v>23335</v>
      </c>
      <c r="F57" s="13">
        <v>6895</v>
      </c>
      <c r="G57" s="13">
        <v>16440</v>
      </c>
      <c r="H57" s="13">
        <v>31891</v>
      </c>
      <c r="I57" s="16" t="s">
        <v>137</v>
      </c>
      <c r="J57" s="16" t="s">
        <v>137</v>
      </c>
    </row>
    <row r="58" spans="1:10" ht="15" customHeight="1">
      <c r="A58" s="1"/>
      <c r="B58" s="1"/>
      <c r="C58" s="11" t="s">
        <v>112</v>
      </c>
      <c r="D58" s="6"/>
      <c r="E58" s="12">
        <f t="shared" si="3"/>
        <v>27793</v>
      </c>
      <c r="F58" s="17">
        <v>13123</v>
      </c>
      <c r="G58" s="17">
        <v>14670</v>
      </c>
      <c r="H58" s="17">
        <v>35846</v>
      </c>
      <c r="I58" s="16" t="s">
        <v>137</v>
      </c>
      <c r="J58" s="16" t="s">
        <v>137</v>
      </c>
    </row>
    <row r="59" spans="1:10" ht="15" customHeight="1">
      <c r="A59" s="1"/>
      <c r="B59" s="1"/>
      <c r="C59" s="11" t="s">
        <v>113</v>
      </c>
      <c r="D59" s="6"/>
      <c r="E59" s="12">
        <f t="shared" si="3"/>
        <v>16599</v>
      </c>
      <c r="F59" s="13">
        <v>4719</v>
      </c>
      <c r="G59" s="13">
        <v>11880</v>
      </c>
      <c r="H59" s="13">
        <v>20902</v>
      </c>
      <c r="I59" s="16" t="s">
        <v>137</v>
      </c>
      <c r="J59" s="16" t="s">
        <v>137</v>
      </c>
    </row>
    <row r="60" spans="1:10" ht="15" customHeight="1">
      <c r="A60" s="1"/>
      <c r="B60" s="1"/>
      <c r="C60" s="11" t="s">
        <v>114</v>
      </c>
      <c r="D60" s="6"/>
      <c r="E60" s="12">
        <f t="shared" si="3"/>
        <v>12947</v>
      </c>
      <c r="F60" s="13">
        <v>3107</v>
      </c>
      <c r="G60" s="13">
        <v>9840</v>
      </c>
      <c r="H60" s="13">
        <v>15712</v>
      </c>
      <c r="I60" s="16" t="s">
        <v>137</v>
      </c>
      <c r="J60" s="16" t="s">
        <v>137</v>
      </c>
    </row>
    <row r="61" spans="1:10" ht="15" customHeight="1">
      <c r="A61" s="1"/>
      <c r="B61" s="1"/>
      <c r="C61" s="11" t="s">
        <v>115</v>
      </c>
      <c r="D61" s="6"/>
      <c r="E61" s="12">
        <f t="shared" si="3"/>
        <v>73931</v>
      </c>
      <c r="F61" s="13">
        <v>5771</v>
      </c>
      <c r="G61" s="13">
        <v>68160</v>
      </c>
      <c r="H61" s="13">
        <v>79079</v>
      </c>
      <c r="I61" s="16" t="s">
        <v>137</v>
      </c>
      <c r="J61" s="16" t="s">
        <v>137</v>
      </c>
    </row>
    <row r="62" spans="1:10" ht="15" customHeight="1">
      <c r="A62" s="1"/>
      <c r="B62" s="1"/>
      <c r="C62" s="11" t="s">
        <v>116</v>
      </c>
      <c r="D62" s="6"/>
      <c r="E62" s="12">
        <f t="shared" si="3"/>
        <v>70699</v>
      </c>
      <c r="F62" s="13">
        <v>31459</v>
      </c>
      <c r="G62" s="13">
        <v>39240</v>
      </c>
      <c r="H62" s="13">
        <v>69349</v>
      </c>
      <c r="I62" s="16" t="s">
        <v>137</v>
      </c>
      <c r="J62" s="16" t="s">
        <v>137</v>
      </c>
    </row>
    <row r="63" spans="1:10" ht="15" customHeight="1">
      <c r="A63" s="1"/>
      <c r="B63" s="1"/>
      <c r="C63" s="11" t="s">
        <v>117</v>
      </c>
      <c r="D63" s="6"/>
      <c r="E63" s="12">
        <f t="shared" si="3"/>
        <v>21781</v>
      </c>
      <c r="F63" s="13">
        <v>5011</v>
      </c>
      <c r="G63" s="13">
        <v>16770</v>
      </c>
      <c r="H63" s="13">
        <v>22762</v>
      </c>
      <c r="I63" s="16" t="s">
        <v>137</v>
      </c>
      <c r="J63" s="16" t="s">
        <v>137</v>
      </c>
    </row>
    <row r="64" spans="1:10" ht="15" customHeight="1">
      <c r="A64" s="1"/>
      <c r="B64" s="1"/>
      <c r="C64" s="11" t="s">
        <v>118</v>
      </c>
      <c r="D64" s="6"/>
      <c r="E64" s="12">
        <f t="shared" si="3"/>
        <v>85700</v>
      </c>
      <c r="F64" s="13">
        <v>29120</v>
      </c>
      <c r="G64" s="13">
        <v>56580</v>
      </c>
      <c r="H64" s="13">
        <v>84467</v>
      </c>
      <c r="I64" s="16" t="s">
        <v>137</v>
      </c>
      <c r="J64" s="16" t="s">
        <v>137</v>
      </c>
    </row>
    <row r="65" spans="1:10" ht="15" customHeight="1">
      <c r="A65" s="1"/>
      <c r="B65" s="1"/>
      <c r="C65" s="11" t="s">
        <v>119</v>
      </c>
      <c r="D65" s="6"/>
      <c r="E65" s="12">
        <f t="shared" si="3"/>
        <v>13871</v>
      </c>
      <c r="F65" s="13">
        <v>4901</v>
      </c>
      <c r="G65" s="13">
        <v>8970</v>
      </c>
      <c r="H65" s="13">
        <v>17349</v>
      </c>
      <c r="I65" s="16" t="s">
        <v>137</v>
      </c>
      <c r="J65" s="16" t="s">
        <v>137</v>
      </c>
    </row>
    <row r="66" spans="1:10" ht="15" customHeight="1">
      <c r="A66" s="1"/>
      <c r="B66" s="1"/>
      <c r="C66" s="11" t="s">
        <v>120</v>
      </c>
      <c r="D66" s="6"/>
      <c r="E66" s="12">
        <f t="shared" si="3"/>
        <v>18073</v>
      </c>
      <c r="F66" s="13">
        <v>5623</v>
      </c>
      <c r="G66" s="13">
        <v>12450</v>
      </c>
      <c r="H66" s="13">
        <v>19869</v>
      </c>
      <c r="I66" s="16" t="s">
        <v>137</v>
      </c>
      <c r="J66" s="16" t="s">
        <v>137</v>
      </c>
    </row>
    <row r="67" spans="1:10" ht="15" customHeight="1">
      <c r="A67" s="1"/>
      <c r="B67" s="1"/>
      <c r="C67" s="11" t="s">
        <v>121</v>
      </c>
      <c r="D67" s="6"/>
      <c r="E67" s="12">
        <f t="shared" si="3"/>
        <v>43171</v>
      </c>
      <c r="F67" s="13">
        <v>15661</v>
      </c>
      <c r="G67" s="13">
        <v>27510</v>
      </c>
      <c r="H67" s="13">
        <v>46542</v>
      </c>
      <c r="I67" s="16" t="s">
        <v>137</v>
      </c>
      <c r="J67" s="16" t="s">
        <v>137</v>
      </c>
    </row>
    <row r="68" spans="1:10" ht="15" customHeight="1">
      <c r="A68" s="1"/>
      <c r="B68" s="1"/>
      <c r="C68" s="11" t="s">
        <v>122</v>
      </c>
      <c r="D68" s="15"/>
      <c r="E68" s="26">
        <f t="shared" si="3"/>
        <v>46517</v>
      </c>
      <c r="F68" s="13">
        <v>18617</v>
      </c>
      <c r="G68" s="13">
        <v>27900</v>
      </c>
      <c r="H68" s="13">
        <v>47599</v>
      </c>
      <c r="I68" s="16" t="s">
        <v>137</v>
      </c>
      <c r="J68" s="16" t="s">
        <v>137</v>
      </c>
    </row>
    <row r="69" spans="1:10" ht="15" customHeight="1">
      <c r="A69" s="1"/>
      <c r="B69" s="1"/>
      <c r="C69" s="11" t="s">
        <v>123</v>
      </c>
      <c r="D69" s="15"/>
      <c r="E69" s="26">
        <f t="shared" si="3"/>
        <v>119074</v>
      </c>
      <c r="F69" s="13">
        <v>42364</v>
      </c>
      <c r="G69" s="13">
        <v>76710</v>
      </c>
      <c r="H69" s="13">
        <v>117854</v>
      </c>
      <c r="I69" s="16" t="s">
        <v>137</v>
      </c>
      <c r="J69" s="16" t="s">
        <v>137</v>
      </c>
    </row>
    <row r="70" spans="1:10" ht="15" customHeight="1">
      <c r="A70" s="1"/>
      <c r="B70" s="1"/>
      <c r="C70" s="11" t="s">
        <v>124</v>
      </c>
      <c r="D70" s="15"/>
      <c r="E70" s="26">
        <f t="shared" si="3"/>
        <v>38431</v>
      </c>
      <c r="F70" s="13">
        <v>14701</v>
      </c>
      <c r="G70" s="13">
        <v>23730</v>
      </c>
      <c r="H70" s="13">
        <v>42958</v>
      </c>
      <c r="I70" s="16" t="s">
        <v>137</v>
      </c>
      <c r="J70" s="16" t="s">
        <v>137</v>
      </c>
    </row>
    <row r="71" spans="1:10" ht="15" customHeight="1">
      <c r="A71" s="18"/>
      <c r="B71" s="18"/>
      <c r="C71" s="19" t="s">
        <v>127</v>
      </c>
      <c r="D71" s="15"/>
      <c r="E71" s="26">
        <f t="shared" si="3"/>
        <v>25009</v>
      </c>
      <c r="F71" s="12">
        <v>8329</v>
      </c>
      <c r="G71" s="12">
        <v>16680</v>
      </c>
      <c r="H71" s="12">
        <v>30444</v>
      </c>
      <c r="I71" s="16" t="s">
        <v>137</v>
      </c>
      <c r="J71" s="16" t="s">
        <v>137</v>
      </c>
    </row>
    <row r="72" spans="1:10" ht="15" customHeight="1">
      <c r="A72" s="18"/>
      <c r="B72" s="18"/>
      <c r="C72" s="11" t="s">
        <v>125</v>
      </c>
      <c r="D72" s="15"/>
      <c r="E72" s="26">
        <f t="shared" si="3"/>
        <v>14160</v>
      </c>
      <c r="F72" s="13">
        <v>5940</v>
      </c>
      <c r="G72" s="13">
        <v>8220</v>
      </c>
      <c r="H72" s="13">
        <v>16311</v>
      </c>
      <c r="I72" s="16" t="s">
        <v>137</v>
      </c>
      <c r="J72" s="16" t="s">
        <v>137</v>
      </c>
    </row>
    <row r="73" spans="1:10" ht="15.75" customHeight="1" thickBot="1">
      <c r="A73" s="4"/>
      <c r="B73" s="4"/>
      <c r="C73" s="20" t="s">
        <v>126</v>
      </c>
      <c r="D73" s="5"/>
      <c r="E73" s="21">
        <f t="shared" si="3"/>
        <v>18208</v>
      </c>
      <c r="F73" s="22">
        <v>9988</v>
      </c>
      <c r="G73" s="22">
        <v>8220</v>
      </c>
      <c r="H73" s="22">
        <v>22504</v>
      </c>
      <c r="I73" s="23" t="s">
        <v>137</v>
      </c>
      <c r="J73" s="23" t="s">
        <v>137</v>
      </c>
    </row>
    <row r="74" spans="1:10" ht="15" customHeight="1">
      <c r="A74" s="18"/>
      <c r="B74" s="18"/>
      <c r="C74" s="41" t="s">
        <v>131</v>
      </c>
      <c r="D74" s="41"/>
      <c r="E74" s="41"/>
      <c r="F74" s="41"/>
      <c r="G74" s="41"/>
      <c r="H74" s="41"/>
      <c r="I74" s="24"/>
      <c r="J74" s="24"/>
    </row>
    <row r="75" spans="1:5" ht="15" customHeight="1">
      <c r="A75" s="1"/>
      <c r="B75" s="3" t="s">
        <v>146</v>
      </c>
      <c r="E75" s="15"/>
    </row>
    <row r="76" spans="1:5" ht="15.75" customHeight="1">
      <c r="A76" s="1"/>
      <c r="B76" s="1"/>
      <c r="E76" s="15"/>
    </row>
    <row r="77" spans="1:5" ht="14.25">
      <c r="A77" s="1"/>
      <c r="B77" s="1"/>
      <c r="E77" s="15"/>
    </row>
    <row r="78" ht="14.25">
      <c r="E78" s="15"/>
    </row>
    <row r="79" ht="14.25">
      <c r="E79" s="15"/>
    </row>
    <row r="80" ht="14.25">
      <c r="E80" s="15"/>
    </row>
    <row r="81" ht="14.25">
      <c r="E81" s="15"/>
    </row>
    <row r="82" ht="14.25">
      <c r="E82" s="15"/>
    </row>
    <row r="83" ht="14.25">
      <c r="E83" s="15"/>
    </row>
    <row r="84" ht="14.25">
      <c r="E84" s="15"/>
    </row>
    <row r="85" ht="14.25">
      <c r="E85" s="15"/>
    </row>
    <row r="86" ht="14.25">
      <c r="E86" s="15"/>
    </row>
  </sheetData>
  <mergeCells count="20">
    <mergeCell ref="C74:H74"/>
    <mergeCell ref="H4:H5"/>
    <mergeCell ref="I4:I5"/>
    <mergeCell ref="B9:C9"/>
    <mergeCell ref="B53:C53"/>
    <mergeCell ref="B8:C8"/>
    <mergeCell ref="B51:C51"/>
    <mergeCell ref="B7:C7"/>
    <mergeCell ref="E4:G4"/>
    <mergeCell ref="I6:J6"/>
    <mergeCell ref="J4:J5"/>
    <mergeCell ref="B3:C5"/>
    <mergeCell ref="B52:C52"/>
    <mergeCell ref="B10:C10"/>
    <mergeCell ref="B32:C32"/>
    <mergeCell ref="B38:C38"/>
    <mergeCell ref="E50:H50"/>
    <mergeCell ref="I3:J3"/>
    <mergeCell ref="E3:H3"/>
    <mergeCell ref="E6:H6"/>
  </mergeCells>
  <printOptions/>
  <pageMargins left="0.3937007874015748" right="0.3937007874015748" top="0.3937007874015748" bottom="0" header="0.5118110236220472" footer="0.21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showGridLines="0" tabSelected="1" zoomScale="75" zoomScaleNormal="75" workbookViewId="0" topLeftCell="A1">
      <selection activeCell="B20" sqref="B20"/>
    </sheetView>
  </sheetViews>
  <sheetFormatPr defaultColWidth="8.625" defaultRowHeight="12.75"/>
  <cols>
    <col min="1" max="1" width="2.875" style="15" customWidth="1"/>
    <col min="2" max="2" width="18.00390625" style="3" customWidth="1"/>
    <col min="3" max="3" width="1.00390625" style="3" customWidth="1"/>
    <col min="4" max="9" width="21.00390625" style="3" customWidth="1"/>
    <col min="10" max="16384" width="8.625" style="3" customWidth="1"/>
  </cols>
  <sheetData>
    <row r="1" spans="1:8" ht="24">
      <c r="A1" s="18"/>
      <c r="B1" s="47" t="s">
        <v>141</v>
      </c>
      <c r="C1" s="47"/>
      <c r="D1" s="47"/>
      <c r="E1" s="47"/>
      <c r="F1" s="47"/>
      <c r="G1" s="48" t="s">
        <v>147</v>
      </c>
      <c r="H1" s="48"/>
    </row>
    <row r="2" spans="1:9" ht="24" customHeight="1" thickBot="1">
      <c r="A2" s="18"/>
      <c r="B2" s="15"/>
      <c r="C2" s="5"/>
      <c r="D2" s="5"/>
      <c r="E2" s="5"/>
      <c r="F2" s="5"/>
      <c r="G2" s="5"/>
      <c r="H2" s="5"/>
      <c r="I2" s="5" t="s">
        <v>138</v>
      </c>
    </row>
    <row r="3" spans="1:9" ht="15" customHeight="1">
      <c r="A3" s="29" t="s">
        <v>0</v>
      </c>
      <c r="B3" s="29"/>
      <c r="C3" s="6"/>
      <c r="D3" s="36" t="s">
        <v>142</v>
      </c>
      <c r="E3" s="37"/>
      <c r="F3" s="37"/>
      <c r="G3" s="38"/>
      <c r="H3" s="36" t="s">
        <v>145</v>
      </c>
      <c r="I3" s="37"/>
    </row>
    <row r="4" spans="1:9" ht="15" customHeight="1">
      <c r="A4" s="49"/>
      <c r="B4" s="49"/>
      <c r="C4" s="6"/>
      <c r="D4" s="44" t="s">
        <v>143</v>
      </c>
      <c r="E4" s="45"/>
      <c r="F4" s="46"/>
      <c r="G4" s="42" t="s">
        <v>144</v>
      </c>
      <c r="H4" s="42" t="s">
        <v>4</v>
      </c>
      <c r="I4" s="27" t="s">
        <v>5</v>
      </c>
    </row>
    <row r="5" spans="1:9" ht="15" customHeight="1">
      <c r="A5" s="31"/>
      <c r="B5" s="31"/>
      <c r="C5" s="8"/>
      <c r="D5" s="9" t="s">
        <v>1</v>
      </c>
      <c r="E5" s="10" t="s">
        <v>2</v>
      </c>
      <c r="F5" s="10" t="s">
        <v>3</v>
      </c>
      <c r="G5" s="43"/>
      <c r="H5" s="43"/>
      <c r="I5" s="28"/>
    </row>
    <row r="6" spans="1:9" ht="30" customHeight="1">
      <c r="A6" s="18"/>
      <c r="B6" s="11" t="s">
        <v>75</v>
      </c>
      <c r="C6" s="6"/>
      <c r="D6" s="12">
        <f aca="true" t="shared" si="0" ref="D6:D30">SUM(E6:F6)</f>
        <v>358024</v>
      </c>
      <c r="E6" s="13">
        <v>134614</v>
      </c>
      <c r="F6" s="13">
        <v>223410</v>
      </c>
      <c r="G6" s="13">
        <v>339788</v>
      </c>
      <c r="H6" s="16" t="s">
        <v>139</v>
      </c>
      <c r="I6" s="16" t="s">
        <v>139</v>
      </c>
    </row>
    <row r="7" spans="1:9" ht="15" customHeight="1">
      <c r="A7" s="18"/>
      <c r="B7" s="11" t="s">
        <v>17</v>
      </c>
      <c r="C7" s="6"/>
      <c r="D7" s="12">
        <f t="shared" si="0"/>
        <v>44311</v>
      </c>
      <c r="E7" s="13">
        <v>32431</v>
      </c>
      <c r="F7" s="13">
        <v>11880</v>
      </c>
      <c r="G7" s="13">
        <v>38996</v>
      </c>
      <c r="H7" s="16" t="s">
        <v>139</v>
      </c>
      <c r="I7" s="16" t="s">
        <v>139</v>
      </c>
    </row>
    <row r="8" spans="1:9" ht="15" customHeight="1">
      <c r="A8" s="18"/>
      <c r="B8" s="11" t="s">
        <v>18</v>
      </c>
      <c r="C8" s="6"/>
      <c r="D8" s="12">
        <f t="shared" si="0"/>
        <v>19725</v>
      </c>
      <c r="E8" s="13">
        <v>13035</v>
      </c>
      <c r="F8" s="13">
        <v>6690</v>
      </c>
      <c r="G8" s="13">
        <v>23480</v>
      </c>
      <c r="H8" s="16" t="s">
        <v>139</v>
      </c>
      <c r="I8" s="16" t="s">
        <v>139</v>
      </c>
    </row>
    <row r="9" spans="1:9" ht="15" customHeight="1">
      <c r="A9" s="18"/>
      <c r="B9" s="11" t="s">
        <v>19</v>
      </c>
      <c r="C9" s="6"/>
      <c r="D9" s="12">
        <f t="shared" si="0"/>
        <v>45794</v>
      </c>
      <c r="E9" s="13">
        <v>28274</v>
      </c>
      <c r="F9" s="13">
        <v>17520</v>
      </c>
      <c r="G9" s="13">
        <v>52203</v>
      </c>
      <c r="H9" s="16" t="s">
        <v>139</v>
      </c>
      <c r="I9" s="16" t="s">
        <v>139</v>
      </c>
    </row>
    <row r="10" spans="1:9" ht="15" customHeight="1">
      <c r="A10" s="18"/>
      <c r="B10" s="11" t="s">
        <v>16</v>
      </c>
      <c r="C10" s="6"/>
      <c r="D10" s="12">
        <f t="shared" si="0"/>
        <v>7602</v>
      </c>
      <c r="E10" s="13">
        <v>4722</v>
      </c>
      <c r="F10" s="14">
        <v>2880</v>
      </c>
      <c r="G10" s="13">
        <v>9268</v>
      </c>
      <c r="H10" s="16" t="s">
        <v>15</v>
      </c>
      <c r="I10" s="16" t="s">
        <v>15</v>
      </c>
    </row>
    <row r="11" spans="1:9" ht="15" customHeight="1">
      <c r="A11" s="18"/>
      <c r="B11" s="11" t="s">
        <v>20</v>
      </c>
      <c r="C11" s="6"/>
      <c r="D11" s="12">
        <f t="shared" si="0"/>
        <v>10184</v>
      </c>
      <c r="E11" s="13">
        <v>6884</v>
      </c>
      <c r="F11" s="14">
        <v>3300</v>
      </c>
      <c r="G11" s="13">
        <v>11237</v>
      </c>
      <c r="H11" s="16" t="s">
        <v>15</v>
      </c>
      <c r="I11" s="16" t="s">
        <v>15</v>
      </c>
    </row>
    <row r="12" spans="1:9" ht="15" customHeight="1">
      <c r="A12" s="18"/>
      <c r="B12" s="11" t="s">
        <v>21</v>
      </c>
      <c r="C12" s="6"/>
      <c r="D12" s="12">
        <f t="shared" si="0"/>
        <v>7380</v>
      </c>
      <c r="E12" s="14">
        <v>1680</v>
      </c>
      <c r="F12" s="14">
        <v>5700</v>
      </c>
      <c r="G12" s="13">
        <v>8290</v>
      </c>
      <c r="H12" s="16" t="s">
        <v>15</v>
      </c>
      <c r="I12" s="16" t="s">
        <v>15</v>
      </c>
    </row>
    <row r="13" spans="1:9" ht="15" customHeight="1">
      <c r="A13" s="18"/>
      <c r="B13" s="11" t="s">
        <v>22</v>
      </c>
      <c r="C13" s="6"/>
      <c r="D13" s="12">
        <f t="shared" si="0"/>
        <v>64081</v>
      </c>
      <c r="E13" s="13">
        <v>38371</v>
      </c>
      <c r="F13" s="13">
        <v>25710</v>
      </c>
      <c r="G13" s="13">
        <v>65304</v>
      </c>
      <c r="H13" s="16" t="s">
        <v>15</v>
      </c>
      <c r="I13" s="16" t="s">
        <v>15</v>
      </c>
    </row>
    <row r="14" spans="1:9" ht="15" customHeight="1">
      <c r="A14" s="18"/>
      <c r="B14" s="11" t="s">
        <v>23</v>
      </c>
      <c r="C14" s="6"/>
      <c r="D14" s="12">
        <f t="shared" si="0"/>
        <v>11886</v>
      </c>
      <c r="E14" s="13">
        <v>1806</v>
      </c>
      <c r="F14" s="13">
        <v>10080</v>
      </c>
      <c r="G14" s="13">
        <v>11865</v>
      </c>
      <c r="H14" s="16" t="s">
        <v>15</v>
      </c>
      <c r="I14" s="16" t="s">
        <v>15</v>
      </c>
    </row>
    <row r="15" spans="1:9" ht="15" customHeight="1">
      <c r="A15" s="18"/>
      <c r="B15" s="11" t="s">
        <v>24</v>
      </c>
      <c r="C15" s="6"/>
      <c r="D15" s="12">
        <f t="shared" si="0"/>
        <v>27119</v>
      </c>
      <c r="E15" s="13">
        <v>5639</v>
      </c>
      <c r="F15" s="13">
        <v>21480</v>
      </c>
      <c r="G15" s="13">
        <v>26839</v>
      </c>
      <c r="H15" s="16" t="s">
        <v>15</v>
      </c>
      <c r="I15" s="16" t="s">
        <v>15</v>
      </c>
    </row>
    <row r="16" spans="1:9" ht="15" customHeight="1">
      <c r="A16" s="18"/>
      <c r="B16" s="11" t="s">
        <v>25</v>
      </c>
      <c r="C16" s="6"/>
      <c r="D16" s="12">
        <f t="shared" si="0"/>
        <v>16640</v>
      </c>
      <c r="E16" s="13">
        <v>3320</v>
      </c>
      <c r="F16" s="13">
        <v>13320</v>
      </c>
      <c r="G16" s="13">
        <v>16872</v>
      </c>
      <c r="H16" s="16" t="s">
        <v>15</v>
      </c>
      <c r="I16" s="16" t="s">
        <v>15</v>
      </c>
    </row>
    <row r="17" spans="1:9" ht="15" customHeight="1">
      <c r="A17" s="18"/>
      <c r="B17" s="11" t="s">
        <v>76</v>
      </c>
      <c r="C17" s="6"/>
      <c r="D17" s="12">
        <f t="shared" si="0"/>
        <v>8139</v>
      </c>
      <c r="E17" s="13">
        <v>2379</v>
      </c>
      <c r="F17" s="13">
        <v>5760</v>
      </c>
      <c r="G17" s="13">
        <v>7760</v>
      </c>
      <c r="H17" s="16" t="s">
        <v>15</v>
      </c>
      <c r="I17" s="16" t="s">
        <v>15</v>
      </c>
    </row>
    <row r="18" spans="1:9" ht="15" customHeight="1">
      <c r="A18" s="18"/>
      <c r="B18" s="11" t="s">
        <v>26</v>
      </c>
      <c r="C18" s="6"/>
      <c r="D18" s="12">
        <f t="shared" si="0"/>
        <v>63861</v>
      </c>
      <c r="E18" s="13">
        <v>22401</v>
      </c>
      <c r="F18" s="13">
        <v>41460</v>
      </c>
      <c r="G18" s="13">
        <v>59285</v>
      </c>
      <c r="H18" s="16" t="s">
        <v>15</v>
      </c>
      <c r="I18" s="16" t="s">
        <v>15</v>
      </c>
    </row>
    <row r="19" spans="1:9" ht="15" customHeight="1">
      <c r="A19" s="18"/>
      <c r="B19" s="11" t="s">
        <v>27</v>
      </c>
      <c r="C19" s="6"/>
      <c r="D19" s="12">
        <f t="shared" si="0"/>
        <v>82462</v>
      </c>
      <c r="E19" s="13">
        <v>14752</v>
      </c>
      <c r="F19" s="13">
        <v>67710</v>
      </c>
      <c r="G19" s="13">
        <v>80922</v>
      </c>
      <c r="H19" s="16" t="s">
        <v>15</v>
      </c>
      <c r="I19" s="16" t="s">
        <v>15</v>
      </c>
    </row>
    <row r="20" spans="1:9" ht="15" customHeight="1">
      <c r="A20" s="18"/>
      <c r="B20" s="11" t="s">
        <v>150</v>
      </c>
      <c r="C20" s="6"/>
      <c r="D20" s="12">
        <f t="shared" si="0"/>
        <v>11613</v>
      </c>
      <c r="E20" s="13">
        <v>2553</v>
      </c>
      <c r="F20" s="13">
        <v>9060</v>
      </c>
      <c r="G20" s="13">
        <v>11268</v>
      </c>
      <c r="H20" s="16" t="s">
        <v>15</v>
      </c>
      <c r="I20" s="16" t="s">
        <v>15</v>
      </c>
    </row>
    <row r="21" spans="1:9" ht="15" customHeight="1">
      <c r="A21" s="18"/>
      <c r="B21" s="11" t="s">
        <v>28</v>
      </c>
      <c r="C21" s="6"/>
      <c r="D21" s="12">
        <f t="shared" si="0"/>
        <v>39545</v>
      </c>
      <c r="E21" s="13">
        <v>12335</v>
      </c>
      <c r="F21" s="13">
        <v>27210</v>
      </c>
      <c r="G21" s="13">
        <v>35624</v>
      </c>
      <c r="H21" s="16" t="s">
        <v>15</v>
      </c>
      <c r="I21" s="16" t="s">
        <v>15</v>
      </c>
    </row>
    <row r="22" spans="1:9" ht="15" customHeight="1">
      <c r="A22" s="18"/>
      <c r="B22" s="11" t="s">
        <v>29</v>
      </c>
      <c r="C22" s="6"/>
      <c r="D22" s="12">
        <f t="shared" si="0"/>
        <v>9520</v>
      </c>
      <c r="E22" s="13">
        <v>1690</v>
      </c>
      <c r="F22" s="13">
        <v>7830</v>
      </c>
      <c r="G22" s="13">
        <v>9433</v>
      </c>
      <c r="H22" s="16" t="s">
        <v>15</v>
      </c>
      <c r="I22" s="16" t="s">
        <v>15</v>
      </c>
    </row>
    <row r="23" spans="1:9" ht="15" customHeight="1">
      <c r="A23" s="18"/>
      <c r="B23" s="11" t="s">
        <v>30</v>
      </c>
      <c r="C23" s="6"/>
      <c r="D23" s="12">
        <f t="shared" si="0"/>
        <v>61209</v>
      </c>
      <c r="E23" s="13">
        <v>5769</v>
      </c>
      <c r="F23" s="13">
        <v>55440</v>
      </c>
      <c r="G23" s="13">
        <v>65858</v>
      </c>
      <c r="H23" s="16" t="s">
        <v>15</v>
      </c>
      <c r="I23" s="16" t="s">
        <v>15</v>
      </c>
    </row>
    <row r="24" spans="1:9" ht="15" customHeight="1">
      <c r="A24" s="18"/>
      <c r="B24" s="11" t="s">
        <v>31</v>
      </c>
      <c r="C24" s="6"/>
      <c r="D24" s="12">
        <f t="shared" si="0"/>
        <v>24558</v>
      </c>
      <c r="E24" s="13">
        <v>9678</v>
      </c>
      <c r="F24" s="13">
        <v>14880</v>
      </c>
      <c r="G24" s="13">
        <v>22759</v>
      </c>
      <c r="H24" s="16" t="s">
        <v>15</v>
      </c>
      <c r="I24" s="16" t="s">
        <v>15</v>
      </c>
    </row>
    <row r="25" spans="1:9" ht="15" customHeight="1">
      <c r="A25" s="18"/>
      <c r="B25" s="11" t="s">
        <v>32</v>
      </c>
      <c r="C25" s="6"/>
      <c r="D25" s="12">
        <f t="shared" si="0"/>
        <v>11328</v>
      </c>
      <c r="E25" s="13">
        <v>2208</v>
      </c>
      <c r="F25" s="13">
        <v>9120</v>
      </c>
      <c r="G25" s="13">
        <v>10820</v>
      </c>
      <c r="H25" s="16" t="s">
        <v>15</v>
      </c>
      <c r="I25" s="16" t="s">
        <v>15</v>
      </c>
    </row>
    <row r="26" spans="1:9" ht="15" customHeight="1">
      <c r="A26" s="18"/>
      <c r="B26" s="11" t="s">
        <v>33</v>
      </c>
      <c r="C26" s="6"/>
      <c r="D26" s="12">
        <f t="shared" si="0"/>
        <v>6028</v>
      </c>
      <c r="E26" s="13">
        <v>3568</v>
      </c>
      <c r="F26" s="13">
        <v>2460</v>
      </c>
      <c r="G26" s="13">
        <v>5035</v>
      </c>
      <c r="H26" s="16" t="s">
        <v>15</v>
      </c>
      <c r="I26" s="16" t="s">
        <v>15</v>
      </c>
    </row>
    <row r="27" spans="1:9" ht="15" customHeight="1">
      <c r="A27" s="18"/>
      <c r="B27" s="11" t="s">
        <v>34</v>
      </c>
      <c r="C27" s="6"/>
      <c r="D27" s="12">
        <f t="shared" si="0"/>
        <v>21749</v>
      </c>
      <c r="E27" s="13">
        <v>9839</v>
      </c>
      <c r="F27" s="13">
        <v>11910</v>
      </c>
      <c r="G27" s="13">
        <v>20594</v>
      </c>
      <c r="H27" s="16" t="s">
        <v>15</v>
      </c>
      <c r="I27" s="16" t="s">
        <v>15</v>
      </c>
    </row>
    <row r="28" spans="1:9" ht="15" customHeight="1">
      <c r="A28" s="18"/>
      <c r="B28" s="11" t="s">
        <v>12</v>
      </c>
      <c r="C28" s="6"/>
      <c r="D28" s="12">
        <f t="shared" si="0"/>
        <v>66674</v>
      </c>
      <c r="E28" s="13">
        <v>2684</v>
      </c>
      <c r="F28" s="13">
        <v>63990</v>
      </c>
      <c r="G28" s="13">
        <v>69464</v>
      </c>
      <c r="H28" s="16" t="s">
        <v>15</v>
      </c>
      <c r="I28" s="16" t="s">
        <v>15</v>
      </c>
    </row>
    <row r="29" spans="1:9" ht="15" customHeight="1">
      <c r="A29" s="18"/>
      <c r="B29" s="11" t="s">
        <v>35</v>
      </c>
      <c r="C29" s="6"/>
      <c r="D29" s="12">
        <f t="shared" si="0"/>
        <v>33421</v>
      </c>
      <c r="E29" s="13">
        <v>11461</v>
      </c>
      <c r="F29" s="13">
        <v>21960</v>
      </c>
      <c r="G29" s="13">
        <v>29755</v>
      </c>
      <c r="H29" s="16" t="s">
        <v>15</v>
      </c>
      <c r="I29" s="16" t="s">
        <v>15</v>
      </c>
    </row>
    <row r="30" spans="1:9" ht="15" customHeight="1">
      <c r="A30" s="18"/>
      <c r="B30" s="11" t="s">
        <v>13</v>
      </c>
      <c r="C30" s="6"/>
      <c r="D30" s="12">
        <f t="shared" si="0"/>
        <v>45936</v>
      </c>
      <c r="E30" s="13">
        <v>22296</v>
      </c>
      <c r="F30" s="13">
        <v>23640</v>
      </c>
      <c r="G30" s="13">
        <v>51568</v>
      </c>
      <c r="H30" s="16" t="s">
        <v>15</v>
      </c>
      <c r="I30" s="16" t="s">
        <v>15</v>
      </c>
    </row>
    <row r="31" spans="1:9" ht="15" customHeight="1">
      <c r="A31" s="18"/>
      <c r="B31" s="11" t="s">
        <v>36</v>
      </c>
      <c r="C31" s="6"/>
      <c r="D31" s="15"/>
      <c r="H31" s="16"/>
      <c r="I31" s="16"/>
    </row>
    <row r="32" spans="1:9" ht="45" customHeight="1">
      <c r="A32" s="18"/>
      <c r="C32" s="6"/>
      <c r="D32" s="34" t="s">
        <v>14</v>
      </c>
      <c r="E32" s="35"/>
      <c r="F32" s="35"/>
      <c r="G32" s="35"/>
      <c r="H32" s="16"/>
      <c r="I32" s="16"/>
    </row>
    <row r="33" spans="1:9" ht="30" customHeight="1">
      <c r="A33" s="33" t="s">
        <v>148</v>
      </c>
      <c r="B33" s="33"/>
      <c r="C33" s="6"/>
      <c r="D33" s="12">
        <v>2748381</v>
      </c>
      <c r="E33" s="13">
        <v>1023254</v>
      </c>
      <c r="F33" s="13">
        <v>1725127</v>
      </c>
      <c r="G33" s="13">
        <v>2755265</v>
      </c>
      <c r="H33" s="16" t="s">
        <v>7</v>
      </c>
      <c r="I33" s="16" t="s">
        <v>7</v>
      </c>
    </row>
    <row r="34" spans="1:9" ht="15" customHeight="1">
      <c r="A34" s="32" t="s">
        <v>140</v>
      </c>
      <c r="B34" s="32"/>
      <c r="C34" s="6"/>
      <c r="D34" s="12">
        <v>2689056</v>
      </c>
      <c r="E34" s="12">
        <v>1019675</v>
      </c>
      <c r="F34" s="12">
        <v>1669381</v>
      </c>
      <c r="G34" s="12">
        <v>2701749</v>
      </c>
      <c r="H34" s="16" t="s">
        <v>7</v>
      </c>
      <c r="I34" s="16" t="s">
        <v>7</v>
      </c>
    </row>
    <row r="35" spans="1:9" ht="30" customHeight="1">
      <c r="A35" s="32" t="s">
        <v>149</v>
      </c>
      <c r="B35" s="32"/>
      <c r="C35" s="6"/>
      <c r="D35" s="12">
        <f>SUM(D36:D73)</f>
        <v>2681380</v>
      </c>
      <c r="E35" s="12">
        <f>SUM(E36:E73)</f>
        <v>1041688</v>
      </c>
      <c r="F35" s="12">
        <f>SUM(F36:F73)</f>
        <v>1639692</v>
      </c>
      <c r="G35" s="12">
        <f>SUM(G36:G73)</f>
        <v>2690362</v>
      </c>
      <c r="H35" s="16" t="s">
        <v>7</v>
      </c>
      <c r="I35" s="16" t="s">
        <v>7</v>
      </c>
    </row>
    <row r="36" spans="1:9" ht="30" customHeight="1">
      <c r="A36" s="18"/>
      <c r="B36" s="11" t="s">
        <v>37</v>
      </c>
      <c r="C36" s="6"/>
      <c r="D36" s="12">
        <f aca="true" t="shared" si="1" ref="D36:D73">SUM(E36:F36)</f>
        <v>219791</v>
      </c>
      <c r="E36" s="13">
        <v>109460</v>
      </c>
      <c r="F36" s="13">
        <v>110331</v>
      </c>
      <c r="G36" s="13">
        <v>211470</v>
      </c>
      <c r="H36" s="16" t="s">
        <v>15</v>
      </c>
      <c r="I36" s="16" t="s">
        <v>15</v>
      </c>
    </row>
    <row r="37" spans="1:9" ht="15" customHeight="1">
      <c r="A37" s="18"/>
      <c r="B37" s="11" t="s">
        <v>38</v>
      </c>
      <c r="C37" s="6"/>
      <c r="D37" s="12">
        <f t="shared" si="1"/>
        <v>179392</v>
      </c>
      <c r="E37" s="13">
        <v>127417</v>
      </c>
      <c r="F37" s="13">
        <v>51975</v>
      </c>
      <c r="G37" s="13">
        <v>180428</v>
      </c>
      <c r="H37" s="16" t="s">
        <v>15</v>
      </c>
      <c r="I37" s="16" t="s">
        <v>15</v>
      </c>
    </row>
    <row r="38" spans="1:9" ht="15" customHeight="1">
      <c r="A38" s="18"/>
      <c r="B38" s="11" t="s">
        <v>39</v>
      </c>
      <c r="C38" s="6"/>
      <c r="D38" s="12">
        <f t="shared" si="1"/>
        <v>51817</v>
      </c>
      <c r="E38" s="13">
        <v>30744</v>
      </c>
      <c r="F38" s="13">
        <v>21073</v>
      </c>
      <c r="G38" s="13">
        <v>57025</v>
      </c>
      <c r="H38" s="16" t="s">
        <v>15</v>
      </c>
      <c r="I38" s="16" t="s">
        <v>15</v>
      </c>
    </row>
    <row r="39" spans="1:9" ht="15" customHeight="1">
      <c r="A39" s="18"/>
      <c r="B39" s="11" t="s">
        <v>40</v>
      </c>
      <c r="C39" s="6"/>
      <c r="D39" s="12">
        <f t="shared" si="1"/>
        <v>62415</v>
      </c>
      <c r="E39" s="13">
        <v>25620</v>
      </c>
      <c r="F39" s="13">
        <v>36795</v>
      </c>
      <c r="G39" s="13">
        <v>73366</v>
      </c>
      <c r="H39" s="16" t="s">
        <v>15</v>
      </c>
      <c r="I39" s="16" t="s">
        <v>15</v>
      </c>
    </row>
    <row r="40" spans="1:9" ht="15" customHeight="1">
      <c r="A40" s="18"/>
      <c r="B40" s="11" t="s">
        <v>41</v>
      </c>
      <c r="C40" s="6"/>
      <c r="D40" s="12">
        <f t="shared" si="1"/>
        <v>37709</v>
      </c>
      <c r="E40" s="13">
        <v>16397</v>
      </c>
      <c r="F40" s="13">
        <v>21312</v>
      </c>
      <c r="G40" s="13">
        <v>28413</v>
      </c>
      <c r="H40" s="16" t="s">
        <v>15</v>
      </c>
      <c r="I40" s="16" t="s">
        <v>15</v>
      </c>
    </row>
    <row r="41" spans="1:9" ht="15" customHeight="1">
      <c r="A41" s="18"/>
      <c r="B41" s="11" t="s">
        <v>42</v>
      </c>
      <c r="C41" s="6"/>
      <c r="D41" s="12">
        <f t="shared" si="1"/>
        <v>175819</v>
      </c>
      <c r="E41" s="13">
        <v>39967</v>
      </c>
      <c r="F41" s="13">
        <v>135852</v>
      </c>
      <c r="G41" s="13">
        <v>191059</v>
      </c>
      <c r="H41" s="16" t="s">
        <v>15</v>
      </c>
      <c r="I41" s="16" t="s">
        <v>15</v>
      </c>
    </row>
    <row r="42" spans="1:9" ht="15" customHeight="1">
      <c r="A42" s="18"/>
      <c r="B42" s="11" t="s">
        <v>43</v>
      </c>
      <c r="C42" s="6"/>
      <c r="D42" s="12">
        <f t="shared" si="1"/>
        <v>168812</v>
      </c>
      <c r="E42" s="13">
        <v>55339</v>
      </c>
      <c r="F42" s="13">
        <v>113473</v>
      </c>
      <c r="G42" s="13">
        <v>184317</v>
      </c>
      <c r="H42" s="16" t="s">
        <v>15</v>
      </c>
      <c r="I42" s="16" t="s">
        <v>15</v>
      </c>
    </row>
    <row r="43" spans="1:9" ht="15" customHeight="1">
      <c r="A43" s="18"/>
      <c r="B43" s="11" t="s">
        <v>44</v>
      </c>
      <c r="C43" s="6"/>
      <c r="D43" s="12">
        <f t="shared" si="1"/>
        <v>61403</v>
      </c>
      <c r="E43" s="13">
        <v>29378</v>
      </c>
      <c r="F43" s="13">
        <v>32025</v>
      </c>
      <c r="G43" s="13">
        <v>31575</v>
      </c>
      <c r="H43" s="16" t="s">
        <v>15</v>
      </c>
      <c r="I43" s="16" t="s">
        <v>15</v>
      </c>
    </row>
    <row r="44" spans="1:9" ht="15" customHeight="1">
      <c r="A44" s="18"/>
      <c r="B44" s="11" t="s">
        <v>45</v>
      </c>
      <c r="C44" s="6"/>
      <c r="D44" s="12">
        <f t="shared" si="1"/>
        <v>64839</v>
      </c>
      <c r="E44" s="13">
        <v>26645</v>
      </c>
      <c r="F44" s="13">
        <v>38194</v>
      </c>
      <c r="G44" s="13">
        <v>49305</v>
      </c>
      <c r="H44" s="16" t="s">
        <v>15</v>
      </c>
      <c r="I44" s="16" t="s">
        <v>15</v>
      </c>
    </row>
    <row r="45" spans="1:9" ht="15" customHeight="1">
      <c r="A45" s="18"/>
      <c r="B45" s="11" t="s">
        <v>46</v>
      </c>
      <c r="C45" s="6"/>
      <c r="D45" s="12">
        <f t="shared" si="1"/>
        <v>37897</v>
      </c>
      <c r="E45" s="13">
        <v>17763</v>
      </c>
      <c r="F45" s="13">
        <v>20134</v>
      </c>
      <c r="G45" s="13">
        <v>33322</v>
      </c>
      <c r="H45" s="16" t="s">
        <v>15</v>
      </c>
      <c r="I45" s="16" t="s">
        <v>15</v>
      </c>
    </row>
    <row r="46" spans="1:9" ht="15" customHeight="1">
      <c r="A46" s="18"/>
      <c r="B46" s="11" t="s">
        <v>47</v>
      </c>
      <c r="C46" s="6"/>
      <c r="D46" s="12">
        <f t="shared" si="1"/>
        <v>34680</v>
      </c>
      <c r="E46" s="13">
        <v>10590</v>
      </c>
      <c r="F46" s="13">
        <v>24090</v>
      </c>
      <c r="G46" s="13">
        <v>32599</v>
      </c>
      <c r="H46" s="16" t="s">
        <v>15</v>
      </c>
      <c r="I46" s="16" t="s">
        <v>15</v>
      </c>
    </row>
    <row r="47" spans="1:9" ht="15" customHeight="1">
      <c r="A47" s="18"/>
      <c r="B47" s="11" t="s">
        <v>48</v>
      </c>
      <c r="C47" s="6"/>
      <c r="D47" s="12">
        <f t="shared" si="1"/>
        <v>134544</v>
      </c>
      <c r="E47" s="13">
        <v>54656</v>
      </c>
      <c r="F47" s="13">
        <v>79888</v>
      </c>
      <c r="G47" s="13">
        <v>147171</v>
      </c>
      <c r="H47" s="16" t="s">
        <v>15</v>
      </c>
      <c r="I47" s="16" t="s">
        <v>15</v>
      </c>
    </row>
    <row r="48" spans="1:9" ht="15" customHeight="1">
      <c r="A48" s="18"/>
      <c r="B48" s="11" t="s">
        <v>49</v>
      </c>
      <c r="C48" s="6"/>
      <c r="D48" s="12">
        <f t="shared" si="1"/>
        <v>151824</v>
      </c>
      <c r="E48" s="13">
        <v>48849</v>
      </c>
      <c r="F48" s="13">
        <v>102975</v>
      </c>
      <c r="G48" s="13">
        <v>154235</v>
      </c>
      <c r="H48" s="16" t="s">
        <v>15</v>
      </c>
      <c r="I48" s="16" t="s">
        <v>15</v>
      </c>
    </row>
    <row r="49" spans="1:9" ht="15" customHeight="1">
      <c r="A49" s="18"/>
      <c r="B49" s="11" t="s">
        <v>50</v>
      </c>
      <c r="C49" s="6"/>
      <c r="D49" s="12">
        <f t="shared" si="1"/>
        <v>40143</v>
      </c>
      <c r="E49" s="13">
        <v>21862</v>
      </c>
      <c r="F49" s="13">
        <v>18281</v>
      </c>
      <c r="G49" s="13">
        <v>44869</v>
      </c>
      <c r="H49" s="16" t="s">
        <v>15</v>
      </c>
      <c r="I49" s="16" t="s">
        <v>15</v>
      </c>
    </row>
    <row r="50" spans="1:9" ht="15" customHeight="1">
      <c r="A50" s="18"/>
      <c r="B50" s="11" t="s">
        <v>51</v>
      </c>
      <c r="C50" s="6"/>
      <c r="D50" s="12">
        <f t="shared" si="1"/>
        <v>62271</v>
      </c>
      <c r="E50" s="13">
        <v>21179</v>
      </c>
      <c r="F50" s="13">
        <v>41092</v>
      </c>
      <c r="G50" s="13">
        <v>59019</v>
      </c>
      <c r="H50" s="16" t="s">
        <v>15</v>
      </c>
      <c r="I50" s="16" t="s">
        <v>15</v>
      </c>
    </row>
    <row r="51" spans="1:9" ht="15" customHeight="1">
      <c r="A51" s="18"/>
      <c r="B51" s="11" t="s">
        <v>52</v>
      </c>
      <c r="C51" s="6"/>
      <c r="D51" s="12">
        <f t="shared" si="1"/>
        <v>39899</v>
      </c>
      <c r="E51" s="13">
        <v>21862</v>
      </c>
      <c r="F51" s="13">
        <v>18037</v>
      </c>
      <c r="G51" s="13">
        <v>32265</v>
      </c>
      <c r="H51" s="16" t="s">
        <v>15</v>
      </c>
      <c r="I51" s="16" t="s">
        <v>15</v>
      </c>
    </row>
    <row r="52" spans="1:9" ht="15" customHeight="1">
      <c r="A52" s="18"/>
      <c r="B52" s="11" t="s">
        <v>53</v>
      </c>
      <c r="C52" s="6"/>
      <c r="D52" s="12">
        <f t="shared" si="1"/>
        <v>64899</v>
      </c>
      <c r="E52" s="13">
        <v>29378</v>
      </c>
      <c r="F52" s="13">
        <v>35521</v>
      </c>
      <c r="G52" s="13">
        <v>62817</v>
      </c>
      <c r="H52" s="16" t="s">
        <v>15</v>
      </c>
      <c r="I52" s="16" t="s">
        <v>15</v>
      </c>
    </row>
    <row r="53" spans="1:9" ht="15" customHeight="1">
      <c r="A53" s="18"/>
      <c r="B53" s="11" t="s">
        <v>54</v>
      </c>
      <c r="C53" s="6"/>
      <c r="D53" s="12">
        <f t="shared" si="1"/>
        <v>141984</v>
      </c>
      <c r="E53" s="13">
        <v>56364</v>
      </c>
      <c r="F53" s="13">
        <v>85620</v>
      </c>
      <c r="G53" s="13">
        <v>142232</v>
      </c>
      <c r="H53" s="16" t="s">
        <v>15</v>
      </c>
      <c r="I53" s="16" t="s">
        <v>15</v>
      </c>
    </row>
    <row r="54" spans="1:9" ht="15" customHeight="1">
      <c r="A54" s="18"/>
      <c r="B54" s="11" t="s">
        <v>55</v>
      </c>
      <c r="C54" s="6"/>
      <c r="D54" s="12">
        <f t="shared" si="1"/>
        <v>90087</v>
      </c>
      <c r="E54" s="13">
        <v>9223</v>
      </c>
      <c r="F54" s="13">
        <v>80864</v>
      </c>
      <c r="G54" s="13">
        <v>92428</v>
      </c>
      <c r="H54" s="16" t="s">
        <v>15</v>
      </c>
      <c r="I54" s="16" t="s">
        <v>15</v>
      </c>
    </row>
    <row r="55" spans="1:9" ht="15" customHeight="1">
      <c r="A55" s="18"/>
      <c r="B55" s="11" t="s">
        <v>56</v>
      </c>
      <c r="C55" s="6"/>
      <c r="D55" s="12">
        <f t="shared" si="1"/>
        <v>16453</v>
      </c>
      <c r="E55" s="13">
        <v>8882</v>
      </c>
      <c r="F55" s="13">
        <v>7571</v>
      </c>
      <c r="G55" s="13">
        <v>12898</v>
      </c>
      <c r="H55" s="16" t="s">
        <v>15</v>
      </c>
      <c r="I55" s="16" t="s">
        <v>15</v>
      </c>
    </row>
    <row r="56" spans="1:9" ht="15" customHeight="1">
      <c r="A56" s="18"/>
      <c r="B56" s="11" t="s">
        <v>57</v>
      </c>
      <c r="C56" s="6"/>
      <c r="D56" s="12">
        <f t="shared" si="1"/>
        <v>44487</v>
      </c>
      <c r="E56" s="13">
        <v>15714</v>
      </c>
      <c r="F56" s="13">
        <v>28773</v>
      </c>
      <c r="G56" s="13">
        <v>51836</v>
      </c>
      <c r="H56" s="16" t="s">
        <v>15</v>
      </c>
      <c r="I56" s="16" t="s">
        <v>15</v>
      </c>
    </row>
    <row r="57" spans="1:9" ht="15" customHeight="1">
      <c r="A57" s="18"/>
      <c r="B57" s="11" t="s">
        <v>58</v>
      </c>
      <c r="C57" s="6"/>
      <c r="D57" s="12">
        <f t="shared" si="1"/>
        <v>33992</v>
      </c>
      <c r="E57" s="13">
        <v>11273</v>
      </c>
      <c r="F57" s="13">
        <v>22719</v>
      </c>
      <c r="G57" s="13">
        <v>37643</v>
      </c>
      <c r="H57" s="16" t="s">
        <v>15</v>
      </c>
      <c r="I57" s="16" t="s">
        <v>15</v>
      </c>
    </row>
    <row r="58" spans="1:9" ht="15" customHeight="1">
      <c r="A58" s="18"/>
      <c r="B58" s="11" t="s">
        <v>59</v>
      </c>
      <c r="C58" s="6"/>
      <c r="D58" s="12">
        <f t="shared" si="1"/>
        <v>16883</v>
      </c>
      <c r="E58" s="13">
        <v>5466</v>
      </c>
      <c r="F58" s="13">
        <v>11417</v>
      </c>
      <c r="G58" s="13">
        <v>14881</v>
      </c>
      <c r="H58" s="16" t="s">
        <v>15</v>
      </c>
      <c r="I58" s="16" t="s">
        <v>15</v>
      </c>
    </row>
    <row r="59" spans="1:9" ht="15" customHeight="1">
      <c r="A59" s="18"/>
      <c r="B59" s="11" t="s">
        <v>60</v>
      </c>
      <c r="C59" s="6"/>
      <c r="D59" s="12">
        <f t="shared" si="1"/>
        <v>35956</v>
      </c>
      <c r="E59" s="13">
        <v>7174</v>
      </c>
      <c r="F59" s="13">
        <v>28782</v>
      </c>
      <c r="G59" s="13">
        <v>40413</v>
      </c>
      <c r="H59" s="16" t="s">
        <v>15</v>
      </c>
      <c r="I59" s="16" t="s">
        <v>15</v>
      </c>
    </row>
    <row r="60" spans="1:9" ht="15" customHeight="1">
      <c r="A60" s="18"/>
      <c r="B60" s="11" t="s">
        <v>61</v>
      </c>
      <c r="C60" s="6"/>
      <c r="D60" s="12">
        <f t="shared" si="1"/>
        <v>130392</v>
      </c>
      <c r="E60" s="13">
        <v>24937</v>
      </c>
      <c r="F60" s="13">
        <v>105455</v>
      </c>
      <c r="G60" s="13">
        <v>126320</v>
      </c>
      <c r="H60" s="16" t="s">
        <v>15</v>
      </c>
      <c r="I60" s="16" t="s">
        <v>15</v>
      </c>
    </row>
    <row r="61" spans="1:9" ht="15" customHeight="1">
      <c r="A61" s="18"/>
      <c r="B61" s="11" t="s">
        <v>62</v>
      </c>
      <c r="C61" s="6"/>
      <c r="D61" s="12">
        <f t="shared" si="1"/>
        <v>8350</v>
      </c>
      <c r="E61" s="13">
        <v>1708</v>
      </c>
      <c r="F61" s="13">
        <v>6642</v>
      </c>
      <c r="G61" s="13">
        <v>8017</v>
      </c>
      <c r="H61" s="16" t="s">
        <v>15</v>
      </c>
      <c r="I61" s="16" t="s">
        <v>15</v>
      </c>
    </row>
    <row r="62" spans="1:9" ht="15" customHeight="1">
      <c r="A62" s="18"/>
      <c r="B62" s="11" t="s">
        <v>63</v>
      </c>
      <c r="C62" s="6"/>
      <c r="D62" s="12">
        <f t="shared" si="1"/>
        <v>72691</v>
      </c>
      <c r="E62" s="13">
        <v>10931</v>
      </c>
      <c r="F62" s="13">
        <v>61760</v>
      </c>
      <c r="G62" s="13">
        <v>63868</v>
      </c>
      <c r="H62" s="16" t="s">
        <v>15</v>
      </c>
      <c r="I62" s="16" t="s">
        <v>15</v>
      </c>
    </row>
    <row r="63" spans="1:9" ht="15" customHeight="1">
      <c r="A63" s="18"/>
      <c r="B63" s="11" t="s">
        <v>64</v>
      </c>
      <c r="C63" s="6"/>
      <c r="D63" s="12">
        <f t="shared" si="1"/>
        <v>53646</v>
      </c>
      <c r="E63" s="13">
        <v>27670</v>
      </c>
      <c r="F63" s="13">
        <v>25976</v>
      </c>
      <c r="G63" s="13">
        <v>63659</v>
      </c>
      <c r="H63" s="16" t="s">
        <v>15</v>
      </c>
      <c r="I63" s="16" t="s">
        <v>15</v>
      </c>
    </row>
    <row r="64" spans="1:9" ht="15" customHeight="1">
      <c r="A64" s="18"/>
      <c r="B64" s="11" t="s">
        <v>65</v>
      </c>
      <c r="C64" s="6"/>
      <c r="D64" s="12">
        <f t="shared" si="1"/>
        <v>6816</v>
      </c>
      <c r="E64" s="13">
        <v>2391</v>
      </c>
      <c r="F64" s="13">
        <v>4425</v>
      </c>
      <c r="G64" s="13">
        <v>9800</v>
      </c>
      <c r="H64" s="16" t="s">
        <v>15</v>
      </c>
      <c r="I64" s="16" t="s">
        <v>15</v>
      </c>
    </row>
    <row r="65" spans="1:9" ht="15" customHeight="1">
      <c r="A65" s="18"/>
      <c r="B65" s="11" t="s">
        <v>66</v>
      </c>
      <c r="C65" s="6"/>
      <c r="D65" s="12">
        <f t="shared" si="1"/>
        <v>6931</v>
      </c>
      <c r="E65" s="13">
        <v>2391</v>
      </c>
      <c r="F65" s="13">
        <v>4540</v>
      </c>
      <c r="G65" s="13">
        <v>7401</v>
      </c>
      <c r="H65" s="16" t="s">
        <v>15</v>
      </c>
      <c r="I65" s="16" t="s">
        <v>15</v>
      </c>
    </row>
    <row r="66" spans="1:9" ht="15" customHeight="1">
      <c r="A66" s="18"/>
      <c r="B66" s="11" t="s">
        <v>67</v>
      </c>
      <c r="C66" s="6"/>
      <c r="D66" s="12">
        <f t="shared" si="1"/>
        <v>13168</v>
      </c>
      <c r="E66" s="13">
        <v>4782</v>
      </c>
      <c r="F66" s="13">
        <v>8386</v>
      </c>
      <c r="G66" s="13">
        <v>15584</v>
      </c>
      <c r="H66" s="16" t="s">
        <v>15</v>
      </c>
      <c r="I66" s="16" t="s">
        <v>15</v>
      </c>
    </row>
    <row r="67" spans="1:9" ht="15" customHeight="1">
      <c r="A67" s="18"/>
      <c r="B67" s="11" t="s">
        <v>68</v>
      </c>
      <c r="C67" s="6"/>
      <c r="D67" s="12">
        <f t="shared" si="1"/>
        <v>91056</v>
      </c>
      <c r="E67" s="13">
        <v>32452</v>
      </c>
      <c r="F67" s="13">
        <v>58604</v>
      </c>
      <c r="G67" s="13">
        <v>87424</v>
      </c>
      <c r="H67" s="16" t="s">
        <v>15</v>
      </c>
      <c r="I67" s="16" t="s">
        <v>15</v>
      </c>
    </row>
    <row r="68" spans="1:9" ht="15" customHeight="1">
      <c r="A68" s="18"/>
      <c r="B68" s="11" t="s">
        <v>69</v>
      </c>
      <c r="C68" s="6"/>
      <c r="D68" s="12">
        <f t="shared" si="1"/>
        <v>4115</v>
      </c>
      <c r="E68" s="13">
        <v>3416</v>
      </c>
      <c r="F68" s="13">
        <v>699</v>
      </c>
      <c r="G68" s="13">
        <v>4814</v>
      </c>
      <c r="H68" s="16" t="s">
        <v>15</v>
      </c>
      <c r="I68" s="16" t="s">
        <v>15</v>
      </c>
    </row>
    <row r="69" spans="1:9" ht="15" customHeight="1">
      <c r="A69" s="18"/>
      <c r="B69" s="11" t="s">
        <v>70</v>
      </c>
      <c r="C69" s="6"/>
      <c r="D69" s="12">
        <f t="shared" si="1"/>
        <v>159372</v>
      </c>
      <c r="E69" s="13">
        <v>65587</v>
      </c>
      <c r="F69" s="13">
        <v>93785</v>
      </c>
      <c r="G69" s="13">
        <v>163817</v>
      </c>
      <c r="H69" s="16" t="s">
        <v>15</v>
      </c>
      <c r="I69" s="16" t="s">
        <v>15</v>
      </c>
    </row>
    <row r="70" spans="1:9" ht="15" customHeight="1">
      <c r="A70" s="18"/>
      <c r="B70" s="11" t="s">
        <v>71</v>
      </c>
      <c r="C70" s="6"/>
      <c r="D70" s="12">
        <f t="shared" si="1"/>
        <v>30928</v>
      </c>
      <c r="E70" s="13">
        <v>17422</v>
      </c>
      <c r="F70" s="13">
        <v>13506</v>
      </c>
      <c r="G70" s="13">
        <v>32695</v>
      </c>
      <c r="H70" s="16" t="s">
        <v>15</v>
      </c>
      <c r="I70" s="16" t="s">
        <v>15</v>
      </c>
    </row>
    <row r="71" spans="1:9" ht="15" customHeight="1">
      <c r="A71" s="18"/>
      <c r="B71" s="11" t="s">
        <v>72</v>
      </c>
      <c r="C71" s="6"/>
      <c r="D71" s="12">
        <f t="shared" si="1"/>
        <v>11813</v>
      </c>
      <c r="E71" s="13">
        <v>7857</v>
      </c>
      <c r="F71" s="13">
        <v>3956</v>
      </c>
      <c r="G71" s="13">
        <v>16071</v>
      </c>
      <c r="H71" s="16" t="s">
        <v>15</v>
      </c>
      <c r="I71" s="16" t="s">
        <v>15</v>
      </c>
    </row>
    <row r="72" spans="1:9" ht="15" customHeight="1">
      <c r="A72" s="18"/>
      <c r="B72" s="11" t="s">
        <v>73</v>
      </c>
      <c r="C72" s="6"/>
      <c r="D72" s="12">
        <f t="shared" si="1"/>
        <v>27531</v>
      </c>
      <c r="E72" s="13">
        <v>13322</v>
      </c>
      <c r="F72" s="13">
        <v>14209</v>
      </c>
      <c r="G72" s="13">
        <v>33033</v>
      </c>
      <c r="H72" s="16" t="s">
        <v>15</v>
      </c>
      <c r="I72" s="16" t="s">
        <v>15</v>
      </c>
    </row>
    <row r="73" spans="1:9" ht="15" customHeight="1" thickBot="1">
      <c r="A73" s="4"/>
      <c r="B73" s="20" t="s">
        <v>74</v>
      </c>
      <c r="C73" s="25"/>
      <c r="D73" s="21">
        <f t="shared" si="1"/>
        <v>96575</v>
      </c>
      <c r="E73" s="22">
        <v>25620</v>
      </c>
      <c r="F73" s="22">
        <v>70955</v>
      </c>
      <c r="G73" s="22">
        <v>92273</v>
      </c>
      <c r="H73" s="23" t="s">
        <v>15</v>
      </c>
      <c r="I73" s="23" t="s">
        <v>15</v>
      </c>
    </row>
    <row r="74" ht="15.75" customHeight="1">
      <c r="A74" s="3"/>
    </row>
    <row r="75" ht="15.75" customHeight="1">
      <c r="A75" s="3"/>
    </row>
    <row r="76" ht="15.75" customHeight="1">
      <c r="D76" s="15"/>
    </row>
    <row r="77" ht="15.75" customHeight="1"/>
  </sheetData>
  <mergeCells count="13">
    <mergeCell ref="A35:B35"/>
    <mergeCell ref="A33:B33"/>
    <mergeCell ref="A34:B34"/>
    <mergeCell ref="D4:F4"/>
    <mergeCell ref="D3:G3"/>
    <mergeCell ref="D32:G32"/>
    <mergeCell ref="H3:I3"/>
    <mergeCell ref="B1:F1"/>
    <mergeCell ref="G1:H1"/>
    <mergeCell ref="G4:G5"/>
    <mergeCell ref="A3:B5"/>
    <mergeCell ref="H4:H5"/>
    <mergeCell ref="I4:I5"/>
  </mergeCells>
  <printOptions/>
  <pageMargins left="0.3937007874015748" right="0.3937007874015748" top="0.3937007874015748" bottom="0" header="0.5118110236220472" footer="0.21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2003-09-01T08:00:53Z</cp:lastPrinted>
  <dcterms:modified xsi:type="dcterms:W3CDTF">2005-09-20T23:49:00Z</dcterms:modified>
  <cp:category/>
  <cp:version/>
  <cp:contentType/>
  <cp:contentStatus/>
</cp:coreProperties>
</file>